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FILive\Tuning Calc\cummins_tuning_calc\"/>
    </mc:Choice>
  </mc:AlternateContent>
  <xr:revisionPtr revIDLastSave="0" documentId="13_ncr:1_{84E7FE35-2365-4949-AC4A-98CEAA9DD46F}" xr6:coauthVersionLast="46" xr6:coauthVersionMax="46" xr10:uidLastSave="{00000000-0000-0000-0000-000000000000}"/>
  <bookViews>
    <workbookView xWindow="-120" yWindow="-120" windowWidth="29040" windowHeight="15840" tabRatio="848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2" i="18" l="1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K166" i="25" l="1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B612" i="18" s="1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B614" i="18" s="1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H608" i="18" s="1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5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D179" i="19" s="1"/>
  <c r="H168" i="1"/>
  <c r="H179" i="19" s="1"/>
  <c r="L168" i="1"/>
  <c r="L179" i="19" s="1"/>
  <c r="P168" i="1"/>
  <c r="P179" i="19" s="1"/>
  <c r="A172" i="1"/>
  <c r="A183" i="19" s="1"/>
  <c r="A176" i="1"/>
  <c r="A187" i="19" s="1"/>
  <c r="A180" i="1"/>
  <c r="A191" i="19" s="1"/>
  <c r="A184" i="1"/>
  <c r="A195" i="19" s="1"/>
  <c r="A188" i="1"/>
  <c r="A199" i="19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E179" i="19" s="1"/>
  <c r="I168" i="1"/>
  <c r="I179" i="19" s="1"/>
  <c r="M168" i="1"/>
  <c r="M179" i="19" s="1"/>
  <c r="Q168" i="1"/>
  <c r="Q179" i="19" s="1"/>
  <c r="A173" i="1"/>
  <c r="A184" i="19" s="1"/>
  <c r="A177" i="1"/>
  <c r="A188" i="19" s="1"/>
  <c r="A181" i="1"/>
  <c r="A192" i="19" s="1"/>
  <c r="A185" i="1"/>
  <c r="A196" i="19" s="1"/>
  <c r="A170" i="1"/>
  <c r="A181" i="19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G179" i="19" s="1"/>
  <c r="O168" i="1"/>
  <c r="O179" i="19" s="1"/>
  <c r="A175" i="1"/>
  <c r="A186" i="19" s="1"/>
  <c r="A183" i="1"/>
  <c r="A194" i="19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J179" i="19" s="1"/>
  <c r="R168" i="1"/>
  <c r="R179" i="19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9" s="1"/>
  <c r="A182" i="1"/>
  <c r="A193" i="19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F179" i="19" s="1"/>
  <c r="A174" i="1"/>
  <c r="A185" i="19" s="1"/>
  <c r="A186" i="1"/>
  <c r="A197" i="19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K179" i="19" s="1"/>
  <c r="A178" i="1"/>
  <c r="A189" i="19" s="1"/>
  <c r="A187" i="1"/>
  <c r="A198" i="19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N179" i="19" s="1"/>
  <c r="A179" i="1"/>
  <c r="A190" i="19" s="1"/>
  <c r="C168" i="1"/>
  <c r="C179" i="19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R158" i="24"/>
  <c r="S158" i="24" s="1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F158" i="24"/>
  <c r="D167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180" i="19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B179" i="19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AH171" i="19" l="1"/>
  <c r="AK174" i="19"/>
  <c r="AK175" i="19" s="1"/>
  <c r="I164" i="24"/>
  <c r="L158" i="24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AI25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L65" i="19" l="1"/>
  <c r="L115" i="22" s="1"/>
  <c r="G68" i="19"/>
  <c r="G118" i="22" s="1"/>
  <c r="P62" i="19"/>
  <c r="L57" i="19"/>
  <c r="L107" i="22" s="1"/>
  <c r="O59" i="19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N7" i="22" s="1"/>
  <c r="AL31" i="22"/>
  <c r="M66" i="19"/>
  <c r="M116" i="22" s="1"/>
  <c r="E73" i="19"/>
  <c r="E123" i="22" s="1"/>
  <c r="M63" i="19"/>
  <c r="M113" i="22" s="1"/>
  <c r="N64" i="19"/>
  <c r="N114" i="22" s="1"/>
  <c r="P112" i="22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N109" i="22" l="1"/>
  <c r="R18" i="24"/>
  <c r="R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A179" i="19" s="1"/>
  <c r="B167" i="1"/>
  <c r="B178" i="19" s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S179" i="19" s="1"/>
  <c r="A189" i="1"/>
  <c r="A200" i="19" s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J183" i="19" s="1"/>
  <c r="I29" i="26"/>
  <c r="J111" i="19"/>
  <c r="J136" i="19" s="1"/>
  <c r="J161" i="19" s="1"/>
  <c r="J186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O189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K198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M192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O184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G191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J182" i="19" s="1"/>
  <c r="I28" i="26"/>
  <c r="N114" i="19"/>
  <c r="N139" i="19" s="1"/>
  <c r="N164" i="19" s="1"/>
  <c r="N189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L195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I183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I184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97" i="19" s="1"/>
  <c r="G136" i="19"/>
  <c r="G161" i="19" s="1"/>
  <c r="G186" i="19" s="1"/>
  <c r="D140" i="19"/>
  <c r="D165" i="19" s="1"/>
  <c r="D190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P43" i="26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H196" i="19" s="1"/>
  <c r="G42" i="26"/>
  <c r="D110" i="19"/>
  <c r="D110" i="24" s="1"/>
  <c r="D135" i="24" s="1"/>
  <c r="C31" i="26"/>
  <c r="H118" i="19"/>
  <c r="H143" i="19" s="1"/>
  <c r="H168" i="19" s="1"/>
  <c r="H193" i="19" s="1"/>
  <c r="G39" i="26"/>
  <c r="G117" i="19"/>
  <c r="G142" i="19" s="1"/>
  <c r="G167" i="19" s="1"/>
  <c r="G192" i="19" s="1"/>
  <c r="F38" i="26"/>
  <c r="F108" i="19"/>
  <c r="E29" i="26"/>
  <c r="Q118" i="19"/>
  <c r="Q143" i="19" s="1"/>
  <c r="Q168" i="19" s="1"/>
  <c r="Q193" i="19" s="1"/>
  <c r="P39" i="26"/>
  <c r="F114" i="19"/>
  <c r="F114" i="24" s="1"/>
  <c r="F139" i="24" s="1"/>
  <c r="E35" i="26"/>
  <c r="J114" i="19"/>
  <c r="J139" i="19" s="1"/>
  <c r="J164" i="19" s="1"/>
  <c r="J189" i="19" s="1"/>
  <c r="I35" i="26"/>
  <c r="L113" i="19"/>
  <c r="L138" i="19" s="1"/>
  <c r="L163" i="19" s="1"/>
  <c r="L188" i="19" s="1"/>
  <c r="K34" i="26"/>
  <c r="E117" i="19"/>
  <c r="E142" i="19" s="1"/>
  <c r="E167" i="19" s="1"/>
  <c r="E192" i="19" s="1"/>
  <c r="D38" i="26"/>
  <c r="N119" i="19"/>
  <c r="N144" i="19" s="1"/>
  <c r="N169" i="19" s="1"/>
  <c r="N194" i="19" s="1"/>
  <c r="M40" i="26"/>
  <c r="K122" i="19"/>
  <c r="K147" i="19" s="1"/>
  <c r="K172" i="19" s="1"/>
  <c r="K197" i="19" s="1"/>
  <c r="J43" i="26"/>
  <c r="P120" i="19"/>
  <c r="O41" i="26"/>
  <c r="P114" i="19"/>
  <c r="P139" i="19" s="1"/>
  <c r="P164" i="19" s="1"/>
  <c r="P189" i="19" s="1"/>
  <c r="O35" i="26"/>
  <c r="H107" i="19"/>
  <c r="H132" i="19" s="1"/>
  <c r="H157" i="19" s="1"/>
  <c r="H182" i="19" s="1"/>
  <c r="G28" i="26"/>
  <c r="L122" i="19"/>
  <c r="L122" i="24" s="1"/>
  <c r="K43" i="26"/>
  <c r="F110" i="19"/>
  <c r="E31" i="26"/>
  <c r="E118" i="19"/>
  <c r="E143" i="19" s="1"/>
  <c r="E168" i="19" s="1"/>
  <c r="E193" i="19" s="1"/>
  <c r="D39" i="26"/>
  <c r="D121" i="19"/>
  <c r="D146" i="19" s="1"/>
  <c r="D171" i="19" s="1"/>
  <c r="D196" i="19" s="1"/>
  <c r="C42" i="26"/>
  <c r="H122" i="19"/>
  <c r="H147" i="19" s="1"/>
  <c r="H172" i="19" s="1"/>
  <c r="H197" i="19" s="1"/>
  <c r="G43" i="26"/>
  <c r="D107" i="19"/>
  <c r="D132" i="19" s="1"/>
  <c r="D157" i="19" s="1"/>
  <c r="D182" i="19" s="1"/>
  <c r="C28" i="26"/>
  <c r="I123" i="19"/>
  <c r="I148" i="19" s="1"/>
  <c r="I173" i="19" s="1"/>
  <c r="I198" i="19" s="1"/>
  <c r="H44" i="26"/>
  <c r="J120" i="19"/>
  <c r="J145" i="19" s="1"/>
  <c r="J170" i="19" s="1"/>
  <c r="J195" i="19" s="1"/>
  <c r="I41" i="26"/>
  <c r="O120" i="19"/>
  <c r="O120" i="24" s="1"/>
  <c r="N41" i="26"/>
  <c r="D113" i="19"/>
  <c r="C34" i="26"/>
  <c r="M121" i="19"/>
  <c r="M146" i="19" s="1"/>
  <c r="M171" i="19" s="1"/>
  <c r="M196" i="19" s="1"/>
  <c r="L42" i="26"/>
  <c r="N107" i="19"/>
  <c r="N132" i="19" s="1"/>
  <c r="N157" i="19" s="1"/>
  <c r="N182" i="19" s="1"/>
  <c r="M28" i="26"/>
  <c r="J116" i="19"/>
  <c r="J141" i="19" s="1"/>
  <c r="J166" i="19" s="1"/>
  <c r="J191" i="19" s="1"/>
  <c r="I37" i="26"/>
  <c r="M109" i="19"/>
  <c r="M134" i="19" s="1"/>
  <c r="M159" i="19" s="1"/>
  <c r="M184" i="19" s="1"/>
  <c r="L30" i="26"/>
  <c r="F118" i="19"/>
  <c r="F143" i="19" s="1"/>
  <c r="F168" i="19" s="1"/>
  <c r="F193" i="19" s="1"/>
  <c r="E39" i="26"/>
  <c r="H117" i="19"/>
  <c r="H142" i="19" s="1"/>
  <c r="H167" i="19" s="1"/>
  <c r="H192" i="19" s="1"/>
  <c r="G38" i="26"/>
  <c r="M120" i="19"/>
  <c r="M145" i="19" s="1"/>
  <c r="M170" i="19" s="1"/>
  <c r="M195" i="19" s="1"/>
  <c r="L41" i="26"/>
  <c r="E122" i="19"/>
  <c r="E147" i="19" s="1"/>
  <c r="E172" i="19" s="1"/>
  <c r="E197" i="19" s="1"/>
  <c r="D43" i="26"/>
  <c r="Q110" i="19"/>
  <c r="Q135" i="19" s="1"/>
  <c r="Q160" i="19" s="1"/>
  <c r="Q185" i="19" s="1"/>
  <c r="P31" i="26"/>
  <c r="K111" i="19"/>
  <c r="K136" i="19" s="1"/>
  <c r="K161" i="19" s="1"/>
  <c r="K186" i="19" s="1"/>
  <c r="J32" i="26"/>
  <c r="O117" i="19"/>
  <c r="O142" i="19" s="1"/>
  <c r="O167" i="19" s="1"/>
  <c r="O192" i="19" s="1"/>
  <c r="N38" i="26"/>
  <c r="I121" i="19"/>
  <c r="I146" i="19" s="1"/>
  <c r="I171" i="19" s="1"/>
  <c r="I196" i="19" s="1"/>
  <c r="H42" i="26"/>
  <c r="N113" i="19"/>
  <c r="N138" i="19" s="1"/>
  <c r="N163" i="19" s="1"/>
  <c r="N188" i="19" s="1"/>
  <c r="M34" i="26"/>
  <c r="F119" i="19"/>
  <c r="F144" i="19" s="1"/>
  <c r="F169" i="19" s="1"/>
  <c r="F194" i="19" s="1"/>
  <c r="E40" i="26"/>
  <c r="B68" i="24"/>
  <c r="O108" i="19"/>
  <c r="O133" i="19" s="1"/>
  <c r="O158" i="19" s="1"/>
  <c r="O183" i="19" s="1"/>
  <c r="N29" i="26"/>
  <c r="I118" i="19"/>
  <c r="I143" i="19" s="1"/>
  <c r="I168" i="19" s="1"/>
  <c r="I193" i="19" s="1"/>
  <c r="H39" i="26"/>
  <c r="O116" i="19"/>
  <c r="O141" i="19" s="1"/>
  <c r="O166" i="19" s="1"/>
  <c r="O191" i="19" s="1"/>
  <c r="N37" i="26"/>
  <c r="P118" i="19"/>
  <c r="P143" i="19" s="1"/>
  <c r="P168" i="19" s="1"/>
  <c r="P193" i="19" s="1"/>
  <c r="O39" i="26"/>
  <c r="G118" i="19"/>
  <c r="G143" i="19" s="1"/>
  <c r="G168" i="19" s="1"/>
  <c r="G193" i="19" s="1"/>
  <c r="F39" i="26"/>
  <c r="I115" i="19"/>
  <c r="I140" i="19" s="1"/>
  <c r="I165" i="19" s="1"/>
  <c r="I190" i="19" s="1"/>
  <c r="H36" i="26"/>
  <c r="F111" i="19"/>
  <c r="F111" i="24" s="1"/>
  <c r="E32" i="26"/>
  <c r="E123" i="19"/>
  <c r="E148" i="19" s="1"/>
  <c r="E173" i="19" s="1"/>
  <c r="E198" i="19" s="1"/>
  <c r="D44" i="26"/>
  <c r="M115" i="19"/>
  <c r="M140" i="19" s="1"/>
  <c r="M165" i="19" s="1"/>
  <c r="M190" i="19" s="1"/>
  <c r="L36" i="26"/>
  <c r="G121" i="19"/>
  <c r="G146" i="19" s="1"/>
  <c r="G171" i="19" s="1"/>
  <c r="G196" i="19" s="1"/>
  <c r="F42" i="26"/>
  <c r="E112" i="19"/>
  <c r="E112" i="24" s="1"/>
  <c r="D33" i="26"/>
  <c r="K117" i="19"/>
  <c r="K142" i="19" s="1"/>
  <c r="K167" i="19" s="1"/>
  <c r="K192" i="19" s="1"/>
  <c r="J38" i="26"/>
  <c r="P110" i="19"/>
  <c r="P135" i="19" s="1"/>
  <c r="P160" i="19" s="1"/>
  <c r="P185" i="19" s="1"/>
  <c r="O31" i="26"/>
  <c r="I113" i="19"/>
  <c r="I113" i="24" s="1"/>
  <c r="I138" i="24" s="1"/>
  <c r="H34" i="26"/>
  <c r="L114" i="19"/>
  <c r="L139" i="19" s="1"/>
  <c r="L164" i="19" s="1"/>
  <c r="L189" i="19" s="1"/>
  <c r="K35" i="26"/>
  <c r="K121" i="19"/>
  <c r="K146" i="19" s="1"/>
  <c r="K171" i="19" s="1"/>
  <c r="K196" i="19" s="1"/>
  <c r="J42" i="26"/>
  <c r="N120" i="19"/>
  <c r="N120" i="24" s="1"/>
  <c r="N145" i="24" s="1"/>
  <c r="M41" i="26"/>
  <c r="P117" i="19"/>
  <c r="P142" i="19" s="1"/>
  <c r="P167" i="19" s="1"/>
  <c r="P192" i="19" s="1"/>
  <c r="O38" i="26"/>
  <c r="M111" i="19"/>
  <c r="M136" i="19" s="1"/>
  <c r="M161" i="19" s="1"/>
  <c r="M186" i="19" s="1"/>
  <c r="L32" i="26"/>
  <c r="G113" i="19"/>
  <c r="G113" i="24" s="1"/>
  <c r="G138" i="24" s="1"/>
  <c r="F34" i="26"/>
  <c r="Q112" i="19"/>
  <c r="Q137" i="19" s="1"/>
  <c r="Q162" i="19" s="1"/>
  <c r="Q187" i="19" s="1"/>
  <c r="P33" i="26"/>
  <c r="H110" i="19"/>
  <c r="H110" i="24" s="1"/>
  <c r="G31" i="26"/>
  <c r="G109" i="19"/>
  <c r="G109" i="24" s="1"/>
  <c r="F30" i="26"/>
  <c r="K115" i="19"/>
  <c r="K140" i="19" s="1"/>
  <c r="K165" i="19" s="1"/>
  <c r="K190" i="19" s="1"/>
  <c r="J36" i="26"/>
  <c r="M122" i="19"/>
  <c r="M122" i="24" s="1"/>
  <c r="L43" i="26"/>
  <c r="Q108" i="19"/>
  <c r="Q133" i="19" s="1"/>
  <c r="Q158" i="19" s="1"/>
  <c r="Q183" i="19" s="1"/>
  <c r="P29" i="26"/>
  <c r="P113" i="19"/>
  <c r="P138" i="19" s="1"/>
  <c r="P163" i="19" s="1"/>
  <c r="P188" i="19" s="1"/>
  <c r="O34" i="26"/>
  <c r="M107" i="19"/>
  <c r="M132" i="19" s="1"/>
  <c r="M157" i="19" s="1"/>
  <c r="M182" i="19" s="1"/>
  <c r="L28" i="26"/>
  <c r="J115" i="19"/>
  <c r="J140" i="19" s="1"/>
  <c r="J165" i="19" s="1"/>
  <c r="J190" i="19" s="1"/>
  <c r="I36" i="26"/>
  <c r="O112" i="19"/>
  <c r="O137" i="19" s="1"/>
  <c r="O162" i="19" s="1"/>
  <c r="O187" i="19" s="1"/>
  <c r="N33" i="26"/>
  <c r="L112" i="19"/>
  <c r="L137" i="19" s="1"/>
  <c r="L162" i="19" s="1"/>
  <c r="L187" i="19" s="1"/>
  <c r="K33" i="26"/>
  <c r="Q115" i="19"/>
  <c r="Q140" i="19" s="1"/>
  <c r="Q165" i="19" s="1"/>
  <c r="Q190" i="19" s="1"/>
  <c r="P36" i="26"/>
  <c r="P121" i="19"/>
  <c r="P121" i="24" s="1"/>
  <c r="P146" i="24" s="1"/>
  <c r="O42" i="26"/>
  <c r="I119" i="19"/>
  <c r="I144" i="19" s="1"/>
  <c r="I169" i="19" s="1"/>
  <c r="I194" i="19" s="1"/>
  <c r="H40" i="26"/>
  <c r="D118" i="19"/>
  <c r="D143" i="19" s="1"/>
  <c r="D168" i="19" s="1"/>
  <c r="D193" i="19" s="1"/>
  <c r="C39" i="26"/>
  <c r="L118" i="19"/>
  <c r="L143" i="19" s="1"/>
  <c r="L168" i="19" s="1"/>
  <c r="L193" i="19" s="1"/>
  <c r="K39" i="26"/>
  <c r="Q123" i="19"/>
  <c r="Q148" i="19" s="1"/>
  <c r="Q173" i="19" s="1"/>
  <c r="Q198" i="19" s="1"/>
  <c r="P44" i="26"/>
  <c r="F120" i="19"/>
  <c r="F145" i="19" s="1"/>
  <c r="F170" i="19" s="1"/>
  <c r="F195" i="19" s="1"/>
  <c r="E41" i="26"/>
  <c r="I116" i="19"/>
  <c r="I141" i="19" s="1"/>
  <c r="I166" i="19" s="1"/>
  <c r="I191" i="19" s="1"/>
  <c r="H37" i="26"/>
  <c r="Q116" i="19"/>
  <c r="Q141" i="19" s="1"/>
  <c r="Q166" i="19" s="1"/>
  <c r="Q191" i="19" s="1"/>
  <c r="P37" i="26"/>
  <c r="N108" i="19"/>
  <c r="N133" i="19" s="1"/>
  <c r="N158" i="19" s="1"/>
  <c r="N183" i="19" s="1"/>
  <c r="M29" i="26"/>
  <c r="J112" i="19"/>
  <c r="J137" i="19" s="1"/>
  <c r="J162" i="19" s="1"/>
  <c r="J187" i="19" s="1"/>
  <c r="I33" i="26"/>
  <c r="P119" i="19"/>
  <c r="P119" i="24" s="1"/>
  <c r="O40" i="26"/>
  <c r="N115" i="19"/>
  <c r="N140" i="19" s="1"/>
  <c r="N165" i="19" s="1"/>
  <c r="N190" i="19" s="1"/>
  <c r="M36" i="26"/>
  <c r="F116" i="19"/>
  <c r="F141" i="19" s="1"/>
  <c r="F166" i="19" s="1"/>
  <c r="F191" i="19" s="1"/>
  <c r="E37" i="26"/>
  <c r="K113" i="19"/>
  <c r="K138" i="19" s="1"/>
  <c r="K163" i="19" s="1"/>
  <c r="K188" i="19" s="1"/>
  <c r="J34" i="26"/>
  <c r="O121" i="19"/>
  <c r="O121" i="24" s="1"/>
  <c r="O146" i="24" s="1"/>
  <c r="N42" i="26"/>
  <c r="O107" i="19"/>
  <c r="O132" i="19" s="1"/>
  <c r="O157" i="19" s="1"/>
  <c r="O182" i="19" s="1"/>
  <c r="N28" i="26"/>
  <c r="E119" i="19"/>
  <c r="E144" i="19" s="1"/>
  <c r="E169" i="19" s="1"/>
  <c r="E194" i="19" s="1"/>
  <c r="D40" i="26"/>
  <c r="P25" i="19"/>
  <c r="B93" i="24"/>
  <c r="N110" i="19"/>
  <c r="N135" i="19" s="1"/>
  <c r="N160" i="19" s="1"/>
  <c r="N185" i="19" s="1"/>
  <c r="M31" i="26"/>
  <c r="I110" i="19"/>
  <c r="I135" i="19" s="1"/>
  <c r="I160" i="19" s="1"/>
  <c r="I185" i="19" s="1"/>
  <c r="H31" i="26"/>
  <c r="D112" i="19"/>
  <c r="D112" i="24" s="1"/>
  <c r="D137" i="24" s="1"/>
  <c r="C33" i="26"/>
  <c r="K119" i="19"/>
  <c r="K144" i="19" s="1"/>
  <c r="K169" i="19" s="1"/>
  <c r="K194" i="19" s="1"/>
  <c r="J40" i="26"/>
  <c r="G107" i="19"/>
  <c r="G132" i="19" s="1"/>
  <c r="G157" i="19" s="1"/>
  <c r="G182" i="19" s="1"/>
  <c r="F28" i="26"/>
  <c r="E107" i="19"/>
  <c r="E132" i="19" s="1"/>
  <c r="E157" i="19" s="1"/>
  <c r="E182" i="19" s="1"/>
  <c r="D28" i="26"/>
  <c r="I111" i="19"/>
  <c r="I111" i="24" s="1"/>
  <c r="H32" i="26"/>
  <c r="M118" i="19"/>
  <c r="M143" i="19" s="1"/>
  <c r="M168" i="19" s="1"/>
  <c r="M193" i="19" s="1"/>
  <c r="L39" i="26"/>
  <c r="P109" i="19"/>
  <c r="P134" i="19" s="1"/>
  <c r="P159" i="19" s="1"/>
  <c r="P184" i="19" s="1"/>
  <c r="O30" i="26"/>
  <c r="K112" i="19"/>
  <c r="K137" i="19" s="1"/>
  <c r="K162" i="19" s="1"/>
  <c r="K187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H194" i="19" s="1"/>
  <c r="G40" i="26"/>
  <c r="G114" i="19"/>
  <c r="G114" i="24" s="1"/>
  <c r="G139" i="24" s="1"/>
  <c r="F35" i="26"/>
  <c r="H123" i="19"/>
  <c r="H148" i="19" s="1"/>
  <c r="H173" i="19" s="1"/>
  <c r="H198" i="19" s="1"/>
  <c r="G44" i="26"/>
  <c r="Q117" i="19"/>
  <c r="Q142" i="19" s="1"/>
  <c r="Q167" i="19" s="1"/>
  <c r="Q192" i="19" s="1"/>
  <c r="P38" i="26"/>
  <c r="J118" i="19"/>
  <c r="J143" i="19" s="1"/>
  <c r="J168" i="19" s="1"/>
  <c r="J193" i="19" s="1"/>
  <c r="I39" i="26"/>
  <c r="N116" i="19"/>
  <c r="N141" i="19" s="1"/>
  <c r="N166" i="19" s="1"/>
  <c r="N191" i="19" s="1"/>
  <c r="M37" i="26"/>
  <c r="K118" i="19"/>
  <c r="K143" i="19" s="1"/>
  <c r="K168" i="19" s="1"/>
  <c r="K193" i="19" s="1"/>
  <c r="J39" i="26"/>
  <c r="P112" i="19"/>
  <c r="P137" i="19" s="1"/>
  <c r="P162" i="19" s="1"/>
  <c r="P187" i="19" s="1"/>
  <c r="O33" i="26"/>
  <c r="P116" i="19"/>
  <c r="P141" i="19" s="1"/>
  <c r="P166" i="19" s="1"/>
  <c r="P191" i="19" s="1"/>
  <c r="O37" i="26"/>
  <c r="N117" i="19"/>
  <c r="N142" i="19" s="1"/>
  <c r="N167" i="19" s="1"/>
  <c r="N192" i="19" s="1"/>
  <c r="M38" i="26"/>
  <c r="B20" i="19"/>
  <c r="F123" i="19"/>
  <c r="F148" i="19" s="1"/>
  <c r="F173" i="19" s="1"/>
  <c r="F198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D191" i="19" s="1"/>
  <c r="C37" i="26"/>
  <c r="F113" i="19"/>
  <c r="E34" i="26"/>
  <c r="K114" i="19"/>
  <c r="K139" i="19" s="1"/>
  <c r="K164" i="19" s="1"/>
  <c r="K189" i="19" s="1"/>
  <c r="J35" i="26"/>
  <c r="O123" i="19"/>
  <c r="O148" i="19" s="1"/>
  <c r="O173" i="19" s="1"/>
  <c r="O198" i="19" s="1"/>
  <c r="N44" i="26"/>
  <c r="Q107" i="19"/>
  <c r="Q132" i="19" s="1"/>
  <c r="Q157" i="19" s="1"/>
  <c r="Q182" i="19" s="1"/>
  <c r="P28" i="26"/>
  <c r="L108" i="19"/>
  <c r="L133" i="19" s="1"/>
  <c r="L158" i="19" s="1"/>
  <c r="L183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J185" i="19" s="1"/>
  <c r="I31" i="26"/>
  <c r="F115" i="19"/>
  <c r="F115" i="24" s="1"/>
  <c r="F140" i="24" s="1"/>
  <c r="E36" i="26"/>
  <c r="O118" i="19"/>
  <c r="O143" i="19" s="1"/>
  <c r="O168" i="19" s="1"/>
  <c r="O193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H183" i="19" s="1"/>
  <c r="G29" i="26"/>
  <c r="G110" i="19"/>
  <c r="G110" i="24" s="1"/>
  <c r="G135" i="24" s="1"/>
  <c r="F31" i="26"/>
  <c r="P115" i="19"/>
  <c r="P140" i="19" s="1"/>
  <c r="P165" i="19" s="1"/>
  <c r="P190" i="19" s="1"/>
  <c r="O36" i="26"/>
  <c r="L123" i="19"/>
  <c r="L123" i="24" s="1"/>
  <c r="K44" i="26"/>
  <c r="D111" i="19"/>
  <c r="D111" i="24" s="1"/>
  <c r="D136" i="24" s="1"/>
  <c r="C32" i="26"/>
  <c r="H120" i="19"/>
  <c r="H145" i="19" s="1"/>
  <c r="H170" i="19" s="1"/>
  <c r="H195" i="19" s="1"/>
  <c r="G41" i="26"/>
  <c r="Q113" i="19"/>
  <c r="Q138" i="19" s="1"/>
  <c r="Q163" i="19" s="1"/>
  <c r="Q188" i="19" s="1"/>
  <c r="P34" i="26"/>
  <c r="I120" i="19"/>
  <c r="I145" i="19" s="1"/>
  <c r="I170" i="19" s="1"/>
  <c r="I195" i="19" s="1"/>
  <c r="H41" i="26"/>
  <c r="H109" i="19"/>
  <c r="H134" i="19" s="1"/>
  <c r="H159" i="19" s="1"/>
  <c r="H184" i="19" s="1"/>
  <c r="G30" i="26"/>
  <c r="P111" i="19"/>
  <c r="P136" i="19" s="1"/>
  <c r="P161" i="19" s="1"/>
  <c r="P186" i="19" s="1"/>
  <c r="O32" i="26"/>
  <c r="F121" i="19"/>
  <c r="F146" i="19" s="1"/>
  <c r="F171" i="19" s="1"/>
  <c r="F196" i="19" s="1"/>
  <c r="E42" i="26"/>
  <c r="I112" i="19"/>
  <c r="I112" i="24" s="1"/>
  <c r="H33" i="26"/>
  <c r="G108" i="19"/>
  <c r="G133" i="19" s="1"/>
  <c r="G158" i="19" s="1"/>
  <c r="G183" i="19" s="1"/>
  <c r="F29" i="26"/>
  <c r="K108" i="19"/>
  <c r="K133" i="19" s="1"/>
  <c r="K158" i="19" s="1"/>
  <c r="K183" i="19" s="1"/>
  <c r="J29" i="26"/>
  <c r="O111" i="19"/>
  <c r="O136" i="19" s="1"/>
  <c r="O161" i="19" s="1"/>
  <c r="O186" i="19" s="1"/>
  <c r="N32" i="26"/>
  <c r="Q114" i="19"/>
  <c r="Q139" i="19" s="1"/>
  <c r="Q164" i="19" s="1"/>
  <c r="Q189" i="19" s="1"/>
  <c r="P35" i="26"/>
  <c r="K116" i="19"/>
  <c r="K141" i="19" s="1"/>
  <c r="K166" i="19" s="1"/>
  <c r="K191" i="19" s="1"/>
  <c r="J37" i="26"/>
  <c r="P108" i="19"/>
  <c r="P133" i="19" s="1"/>
  <c r="P158" i="19" s="1"/>
  <c r="P183" i="19" s="1"/>
  <c r="O29" i="26"/>
  <c r="J109" i="19"/>
  <c r="J134" i="19" s="1"/>
  <c r="J159" i="19" s="1"/>
  <c r="J184" i="19" s="1"/>
  <c r="I30" i="26"/>
  <c r="H113" i="19"/>
  <c r="H113" i="24" s="1"/>
  <c r="G34" i="26"/>
  <c r="K120" i="19"/>
  <c r="K145" i="19" s="1"/>
  <c r="K170" i="19" s="1"/>
  <c r="K195" i="19" s="1"/>
  <c r="J41" i="26"/>
  <c r="G119" i="19"/>
  <c r="G144" i="19" s="1"/>
  <c r="G169" i="19" s="1"/>
  <c r="G194" i="19" s="1"/>
  <c r="F40" i="26"/>
  <c r="L110" i="19"/>
  <c r="L135" i="19" s="1"/>
  <c r="L160" i="19" s="1"/>
  <c r="L185" i="19" s="1"/>
  <c r="K31" i="26"/>
  <c r="E120" i="19"/>
  <c r="E145" i="19" s="1"/>
  <c r="E170" i="19" s="1"/>
  <c r="E195" i="19" s="1"/>
  <c r="D41" i="26"/>
  <c r="I122" i="19"/>
  <c r="I147" i="19" s="1"/>
  <c r="I172" i="19" s="1"/>
  <c r="I197" i="19" s="1"/>
  <c r="H43" i="26"/>
  <c r="L107" i="19"/>
  <c r="L132" i="19" s="1"/>
  <c r="L157" i="19" s="1"/>
  <c r="L182" i="19" s="1"/>
  <c r="K28" i="26"/>
  <c r="F109" i="19"/>
  <c r="F109" i="24" s="1"/>
  <c r="F134" i="24" s="1"/>
  <c r="E30" i="26"/>
  <c r="J121" i="19"/>
  <c r="J146" i="19" s="1"/>
  <c r="J171" i="19" s="1"/>
  <c r="J196" i="19" s="1"/>
  <c r="I42" i="26"/>
  <c r="D122" i="19"/>
  <c r="D147" i="19" s="1"/>
  <c r="D172" i="19" s="1"/>
  <c r="D197" i="19" s="1"/>
  <c r="C43" i="26"/>
  <c r="J117" i="19"/>
  <c r="J142" i="19" s="1"/>
  <c r="J167" i="19" s="1"/>
  <c r="J192" i="19" s="1"/>
  <c r="I38" i="26"/>
  <c r="G120" i="19"/>
  <c r="G145" i="19" s="1"/>
  <c r="G170" i="19" s="1"/>
  <c r="G195" i="19" s="1"/>
  <c r="F41" i="26"/>
  <c r="N109" i="19"/>
  <c r="M30" i="26"/>
  <c r="M116" i="19"/>
  <c r="M141" i="19" s="1"/>
  <c r="M166" i="19" s="1"/>
  <c r="M191" i="19" s="1"/>
  <c r="L37" i="26"/>
  <c r="N111" i="19"/>
  <c r="N136" i="19" s="1"/>
  <c r="N161" i="19" s="1"/>
  <c r="N186" i="19" s="1"/>
  <c r="M32" i="26"/>
  <c r="P123" i="19"/>
  <c r="P148" i="19" s="1"/>
  <c r="P173" i="19" s="1"/>
  <c r="P198" i="19" s="1"/>
  <c r="O44" i="26"/>
  <c r="H111" i="19"/>
  <c r="H111" i="24" s="1"/>
  <c r="H136" i="24" s="1"/>
  <c r="G32" i="26"/>
  <c r="K109" i="19"/>
  <c r="K134" i="19" s="1"/>
  <c r="K159" i="19" s="1"/>
  <c r="K184" i="19" s="1"/>
  <c r="J30" i="26"/>
  <c r="O113" i="19"/>
  <c r="O138" i="19" s="1"/>
  <c r="O163" i="19" s="1"/>
  <c r="O188" i="19" s="1"/>
  <c r="N34" i="26"/>
  <c r="Q122" i="19"/>
  <c r="Q122" i="24" s="1"/>
  <c r="Q147" i="24" s="1"/>
  <c r="K110" i="19"/>
  <c r="K135" i="19" s="1"/>
  <c r="K160" i="19" s="1"/>
  <c r="K185" i="19" s="1"/>
  <c r="J31" i="26"/>
  <c r="O115" i="19"/>
  <c r="O140" i="19" s="1"/>
  <c r="O165" i="19" s="1"/>
  <c r="O190" i="19" s="1"/>
  <c r="N36" i="26"/>
  <c r="L115" i="19"/>
  <c r="L140" i="19" s="1"/>
  <c r="L165" i="19" s="1"/>
  <c r="L190" i="19" s="1"/>
  <c r="K36" i="26"/>
  <c r="N112" i="19"/>
  <c r="N137" i="19" s="1"/>
  <c r="N162" i="19" s="1"/>
  <c r="N187" i="19" s="1"/>
  <c r="M33" i="26"/>
  <c r="L117" i="19"/>
  <c r="L142" i="19" s="1"/>
  <c r="L167" i="19" s="1"/>
  <c r="L192" i="19" s="1"/>
  <c r="K38" i="26"/>
  <c r="N123" i="19"/>
  <c r="N148" i="19" s="1"/>
  <c r="N173" i="19" s="1"/>
  <c r="N198" i="19" s="1"/>
  <c r="M44" i="26"/>
  <c r="E109" i="19"/>
  <c r="E109" i="24" s="1"/>
  <c r="E134" i="24" s="1"/>
  <c r="D30" i="26"/>
  <c r="L121" i="19"/>
  <c r="L146" i="19" s="1"/>
  <c r="L171" i="19" s="1"/>
  <c r="L196" i="19" s="1"/>
  <c r="K42" i="26"/>
  <c r="I114" i="19"/>
  <c r="I114" i="24" s="1"/>
  <c r="H35" i="26"/>
  <c r="M112" i="19"/>
  <c r="M137" i="19" s="1"/>
  <c r="M162" i="19" s="1"/>
  <c r="M187" i="19" s="1"/>
  <c r="L33" i="26"/>
  <c r="O122" i="19"/>
  <c r="O122" i="24" s="1"/>
  <c r="O147" i="24" s="1"/>
  <c r="N43" i="26"/>
  <c r="E121" i="19"/>
  <c r="E146" i="19" s="1"/>
  <c r="E171" i="19" s="1"/>
  <c r="E196" i="19" s="1"/>
  <c r="D42" i="26"/>
  <c r="D120" i="19"/>
  <c r="D145" i="19" s="1"/>
  <c r="D170" i="19" s="1"/>
  <c r="D195" i="19" s="1"/>
  <c r="C41" i="26"/>
  <c r="G115" i="19"/>
  <c r="F36" i="26"/>
  <c r="D108" i="19"/>
  <c r="D108" i="24" s="1"/>
  <c r="D133" i="24" s="1"/>
  <c r="C29" i="26"/>
  <c r="G123" i="19"/>
  <c r="G148" i="19" s="1"/>
  <c r="G173" i="19" s="1"/>
  <c r="G198" i="19" s="1"/>
  <c r="F44" i="26"/>
  <c r="K107" i="19"/>
  <c r="K132" i="19" s="1"/>
  <c r="K157" i="19" s="1"/>
  <c r="K182" i="19" s="1"/>
  <c r="J28" i="26"/>
  <c r="L111" i="19"/>
  <c r="L136" i="19" s="1"/>
  <c r="L161" i="19" s="1"/>
  <c r="L186" i="19" s="1"/>
  <c r="K32" i="26"/>
  <c r="E115" i="19"/>
  <c r="E115" i="24" s="1"/>
  <c r="E140" i="24" s="1"/>
  <c r="D36" i="26"/>
  <c r="D117" i="19"/>
  <c r="D142" i="19" s="1"/>
  <c r="D167" i="19" s="1"/>
  <c r="D192" i="19" s="1"/>
  <c r="C38" i="26"/>
  <c r="M110" i="19"/>
  <c r="M135" i="19" s="1"/>
  <c r="M160" i="19" s="1"/>
  <c r="M185" i="19" s="1"/>
  <c r="L31" i="26"/>
  <c r="J119" i="19"/>
  <c r="J144" i="19" s="1"/>
  <c r="J169" i="19" s="1"/>
  <c r="J194" i="19" s="1"/>
  <c r="I40" i="26"/>
  <c r="P107" i="19"/>
  <c r="P132" i="19" s="1"/>
  <c r="P157" i="19" s="1"/>
  <c r="P182" i="19" s="1"/>
  <c r="O28" i="26"/>
  <c r="L119" i="19"/>
  <c r="L144" i="19" s="1"/>
  <c r="L169" i="19" s="1"/>
  <c r="L194" i="19" s="1"/>
  <c r="K40" i="26"/>
  <c r="N121" i="19"/>
  <c r="N121" i="24" s="1"/>
  <c r="M42" i="26"/>
  <c r="M114" i="19"/>
  <c r="M139" i="19" s="1"/>
  <c r="M164" i="19" s="1"/>
  <c r="M189" i="19" s="1"/>
  <c r="L35" i="26"/>
  <c r="J123" i="19"/>
  <c r="J148" i="19" s="1"/>
  <c r="J173" i="19" s="1"/>
  <c r="J198" i="19" s="1"/>
  <c r="I44" i="26"/>
  <c r="E110" i="19"/>
  <c r="E110" i="24" s="1"/>
  <c r="E135" i="24" s="1"/>
  <c r="D31" i="26"/>
  <c r="L116" i="19"/>
  <c r="L141" i="19" s="1"/>
  <c r="L166" i="19" s="1"/>
  <c r="L191" i="19" s="1"/>
  <c r="K37" i="26"/>
  <c r="O110" i="19"/>
  <c r="O135" i="19" s="1"/>
  <c r="O160" i="19" s="1"/>
  <c r="O185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D198" i="19" s="1"/>
  <c r="C44" i="26"/>
  <c r="Q121" i="19"/>
  <c r="P42" i="26"/>
  <c r="G122" i="19"/>
  <c r="G147" i="19" s="1"/>
  <c r="G172" i="19" s="1"/>
  <c r="G197" i="19" s="1"/>
  <c r="F43" i="26"/>
  <c r="M113" i="19"/>
  <c r="M138" i="19" s="1"/>
  <c r="M163" i="19" s="1"/>
  <c r="M188" i="19" s="1"/>
  <c r="L34" i="26"/>
  <c r="J122" i="19"/>
  <c r="J147" i="19" s="1"/>
  <c r="J172" i="19" s="1"/>
  <c r="J197" i="19" s="1"/>
  <c r="I43" i="26"/>
  <c r="F112" i="19"/>
  <c r="E33" i="26"/>
  <c r="N118" i="19"/>
  <c r="N143" i="19" s="1"/>
  <c r="N168" i="19" s="1"/>
  <c r="N193" i="19" s="1"/>
  <c r="M39" i="26"/>
  <c r="I117" i="19"/>
  <c r="I142" i="19" s="1"/>
  <c r="I167" i="19" s="1"/>
  <c r="I192" i="19" s="1"/>
  <c r="H38" i="26"/>
  <c r="E108" i="19"/>
  <c r="E108" i="24" s="1"/>
  <c r="D29" i="26"/>
  <c r="Q119" i="19"/>
  <c r="Q119" i="24" s="1"/>
  <c r="Q144" i="24" s="1"/>
  <c r="P40" i="26"/>
  <c r="F117" i="19"/>
  <c r="F142" i="19" s="1"/>
  <c r="F167" i="19" s="1"/>
  <c r="F192" i="19" s="1"/>
  <c r="E38" i="26"/>
  <c r="D109" i="19"/>
  <c r="D109" i="24" s="1"/>
  <c r="D134" i="24" s="1"/>
  <c r="C30" i="26"/>
  <c r="I107" i="19"/>
  <c r="I132" i="19" s="1"/>
  <c r="I157" i="19" s="1"/>
  <c r="I182" i="19" s="1"/>
  <c r="H28" i="26"/>
  <c r="Q120" i="19"/>
  <c r="P41" i="26"/>
  <c r="D119" i="19"/>
  <c r="D144" i="19" s="1"/>
  <c r="D169" i="19" s="1"/>
  <c r="D194" i="19" s="1"/>
  <c r="C40" i="26"/>
  <c r="H116" i="19"/>
  <c r="H141" i="19" s="1"/>
  <c r="H166" i="19" s="1"/>
  <c r="H191" i="19" s="1"/>
  <c r="G37" i="26"/>
  <c r="Q109" i="19"/>
  <c r="Q134" i="19" s="1"/>
  <c r="Q159" i="19" s="1"/>
  <c r="Q184" i="19" s="1"/>
  <c r="P30" i="26"/>
  <c r="M108" i="19"/>
  <c r="M133" i="19" s="1"/>
  <c r="M158" i="19" s="1"/>
  <c r="M183" i="19" s="1"/>
  <c r="L29" i="26"/>
  <c r="E116" i="19"/>
  <c r="E141" i="19" s="1"/>
  <c r="E166" i="19" s="1"/>
  <c r="E191" i="19" s="1"/>
  <c r="D37" i="26"/>
  <c r="M119" i="19"/>
  <c r="M144" i="19" s="1"/>
  <c r="M169" i="19" s="1"/>
  <c r="M194" i="19" s="1"/>
  <c r="L40" i="26"/>
  <c r="F122" i="19"/>
  <c r="F147" i="19" s="1"/>
  <c r="F172" i="19" s="1"/>
  <c r="F197" i="19" s="1"/>
  <c r="E43" i="26"/>
  <c r="F107" i="19"/>
  <c r="F132" i="19" s="1"/>
  <c r="F157" i="19" s="1"/>
  <c r="F182" i="19" s="1"/>
  <c r="E28" i="26"/>
  <c r="G112" i="19"/>
  <c r="G112" i="24" s="1"/>
  <c r="G137" i="24" s="1"/>
  <c r="F33" i="26"/>
  <c r="L109" i="19"/>
  <c r="L134" i="19" s="1"/>
  <c r="L159" i="19" s="1"/>
  <c r="L184" i="19" s="1"/>
  <c r="K30" i="26"/>
  <c r="Q111" i="19"/>
  <c r="Q136" i="19" s="1"/>
  <c r="Q161" i="19" s="1"/>
  <c r="Q186" i="19" s="1"/>
  <c r="P32" i="26"/>
  <c r="J113" i="19"/>
  <c r="J138" i="19" s="1"/>
  <c r="J163" i="19" s="1"/>
  <c r="J188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86" i="19" s="1"/>
  <c r="E136" i="24"/>
  <c r="C150" i="24"/>
  <c r="B149" i="24"/>
  <c r="B150" i="24" s="1"/>
  <c r="H135" i="19"/>
  <c r="H160" i="19" s="1"/>
  <c r="H185" i="19" s="1"/>
  <c r="H135" i="24"/>
  <c r="G134" i="24"/>
  <c r="M147" i="24"/>
  <c r="N146" i="24"/>
  <c r="E135" i="19"/>
  <c r="E160" i="19" s="1"/>
  <c r="E185" i="19" s="1"/>
  <c r="P144" i="24"/>
  <c r="E133" i="19"/>
  <c r="E158" i="19" s="1"/>
  <c r="E183" i="19" s="1"/>
  <c r="E133" i="24"/>
  <c r="B131" i="24"/>
  <c r="B130" i="24" s="1"/>
  <c r="C130" i="24"/>
  <c r="S149" i="24"/>
  <c r="S150" i="24" s="1"/>
  <c r="R150" i="24"/>
  <c r="F136" i="24"/>
  <c r="H136" i="19"/>
  <c r="H161" i="19" s="1"/>
  <c r="H186" i="19" s="1"/>
  <c r="E137" i="24"/>
  <c r="I138" i="19"/>
  <c r="I163" i="19" s="1"/>
  <c r="I188" i="19" s="1"/>
  <c r="I139" i="19"/>
  <c r="I164" i="19" s="1"/>
  <c r="I189" i="19" s="1"/>
  <c r="I139" i="24"/>
  <c r="E138" i="19"/>
  <c r="E163" i="19" s="1"/>
  <c r="E188" i="19" s="1"/>
  <c r="L147" i="24"/>
  <c r="D139" i="24"/>
  <c r="L148" i="24"/>
  <c r="O145" i="24"/>
  <c r="I137" i="24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I137" i="19" l="1"/>
  <c r="I162" i="19" s="1"/>
  <c r="I187" i="19" s="1"/>
  <c r="L148" i="19"/>
  <c r="L173" i="19" s="1"/>
  <c r="L198" i="19" s="1"/>
  <c r="L147" i="19"/>
  <c r="L172" i="19" s="1"/>
  <c r="L197" i="19" s="1"/>
  <c r="H138" i="19"/>
  <c r="H163" i="19" s="1"/>
  <c r="H188" i="19" s="1"/>
  <c r="O145" i="19"/>
  <c r="O170" i="19" s="1"/>
  <c r="O195" i="19" s="1"/>
  <c r="D139" i="19"/>
  <c r="D164" i="19" s="1"/>
  <c r="D189" i="19" s="1"/>
  <c r="N134" i="19"/>
  <c r="N159" i="19" s="1"/>
  <c r="N184" i="19" s="1"/>
  <c r="Q144" i="19"/>
  <c r="Q169" i="19" s="1"/>
  <c r="Q194" i="19" s="1"/>
  <c r="F140" i="19"/>
  <c r="F165" i="19" s="1"/>
  <c r="F190" i="19" s="1"/>
  <c r="D136" i="19"/>
  <c r="D161" i="19" s="1"/>
  <c r="D186" i="19" s="1"/>
  <c r="E137" i="19"/>
  <c r="E162" i="19" s="1"/>
  <c r="E187" i="19" s="1"/>
  <c r="F136" i="19"/>
  <c r="F161" i="19" s="1"/>
  <c r="F186" i="19" s="1"/>
  <c r="P146" i="19"/>
  <c r="P171" i="19" s="1"/>
  <c r="P196" i="19" s="1"/>
  <c r="N145" i="19"/>
  <c r="N170" i="19" s="1"/>
  <c r="N195" i="19" s="1"/>
  <c r="O146" i="19"/>
  <c r="O171" i="19" s="1"/>
  <c r="O196" i="19" s="1"/>
  <c r="M147" i="19"/>
  <c r="M172" i="19" s="1"/>
  <c r="M197" i="19" s="1"/>
  <c r="I136" i="19"/>
  <c r="I161" i="19" s="1"/>
  <c r="I186" i="19" s="1"/>
  <c r="P144" i="19"/>
  <c r="P169" i="19" s="1"/>
  <c r="P194" i="19" s="1"/>
  <c r="G134" i="19"/>
  <c r="G159" i="19" s="1"/>
  <c r="G184" i="19" s="1"/>
  <c r="O144" i="19"/>
  <c r="O169" i="19" s="1"/>
  <c r="O194" i="19" s="1"/>
  <c r="D137" i="19"/>
  <c r="D162" i="19" s="1"/>
  <c r="D187" i="19" s="1"/>
  <c r="N146" i="19"/>
  <c r="N171" i="19" s="1"/>
  <c r="N196" i="19" s="1"/>
  <c r="E140" i="19"/>
  <c r="E165" i="19" s="1"/>
  <c r="E190" i="19" s="1"/>
  <c r="D133" i="19"/>
  <c r="D158" i="19" s="1"/>
  <c r="D183" i="19" s="1"/>
  <c r="D135" i="19"/>
  <c r="D160" i="19" s="1"/>
  <c r="D185" i="19" s="1"/>
  <c r="O147" i="19"/>
  <c r="O172" i="19" s="1"/>
  <c r="O197" i="19" s="1"/>
  <c r="H139" i="19"/>
  <c r="H164" i="19" s="1"/>
  <c r="H189" i="19" s="1"/>
  <c r="N147" i="19"/>
  <c r="N172" i="19" s="1"/>
  <c r="N197" i="19" s="1"/>
  <c r="G135" i="19"/>
  <c r="G160" i="19" s="1"/>
  <c r="G185" i="19" s="1"/>
  <c r="G137" i="19"/>
  <c r="G162" i="19" s="1"/>
  <c r="G187" i="19" s="1"/>
  <c r="E134" i="19"/>
  <c r="E159" i="19" s="1"/>
  <c r="E184" i="19" s="1"/>
  <c r="H140" i="19"/>
  <c r="H165" i="19" s="1"/>
  <c r="H190" i="19" s="1"/>
  <c r="Q147" i="19"/>
  <c r="Q172" i="19" s="1"/>
  <c r="Q197" i="19" s="1"/>
  <c r="F134" i="19"/>
  <c r="F159" i="19" s="1"/>
  <c r="F184" i="19" s="1"/>
  <c r="F139" i="19"/>
  <c r="F164" i="19" s="1"/>
  <c r="F189" i="19" s="1"/>
  <c r="M148" i="19"/>
  <c r="M173" i="19" s="1"/>
  <c r="M198" i="19" s="1"/>
  <c r="D134" i="19"/>
  <c r="D159" i="19" s="1"/>
  <c r="D184" i="19" s="1"/>
  <c r="E139" i="19"/>
  <c r="E164" i="19" s="1"/>
  <c r="E189" i="19" s="1"/>
  <c r="H137" i="19"/>
  <c r="H162" i="19" s="1"/>
  <c r="H187" i="19" s="1"/>
  <c r="Q145" i="19"/>
  <c r="Q170" i="19" s="1"/>
  <c r="Q195" i="19" s="1"/>
  <c r="Q120" i="24"/>
  <c r="Q145" i="24" s="1"/>
  <c r="F137" i="19"/>
  <c r="F162" i="19" s="1"/>
  <c r="F187" i="19" s="1"/>
  <c r="F112" i="24"/>
  <c r="F137" i="24" s="1"/>
  <c r="Q146" i="19"/>
  <c r="Q171" i="19" s="1"/>
  <c r="Q196" i="19" s="1"/>
  <c r="Q121" i="24"/>
  <c r="Q146" i="24" s="1"/>
  <c r="G140" i="19"/>
  <c r="G165" i="19" s="1"/>
  <c r="G190" i="19" s="1"/>
  <c r="G115" i="24"/>
  <c r="G140" i="24" s="1"/>
  <c r="F138" i="19"/>
  <c r="F163" i="19" s="1"/>
  <c r="F188" i="19" s="1"/>
  <c r="F113" i="24"/>
  <c r="F138" i="24" s="1"/>
  <c r="D138" i="19"/>
  <c r="D163" i="19" s="1"/>
  <c r="D188" i="19" s="1"/>
  <c r="D113" i="24"/>
  <c r="D138" i="24" s="1"/>
  <c r="F135" i="19"/>
  <c r="F160" i="19" s="1"/>
  <c r="F185" i="19" s="1"/>
  <c r="F110" i="24"/>
  <c r="F135" i="24" s="1"/>
  <c r="P145" i="19"/>
  <c r="P170" i="19" s="1"/>
  <c r="P195" i="19" s="1"/>
  <c r="P120" i="24"/>
  <c r="P145" i="24" s="1"/>
  <c r="F133" i="19"/>
  <c r="F158" i="19" s="1"/>
  <c r="F183" i="19" s="1"/>
  <c r="F108" i="24"/>
  <c r="F133" i="24" s="1"/>
  <c r="G138" i="19"/>
  <c r="G163" i="19" s="1"/>
  <c r="G188" i="19" s="1"/>
  <c r="G139" i="19"/>
  <c r="G164" i="19" s="1"/>
  <c r="G189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C145" i="19"/>
  <c r="C170" i="19" s="1"/>
  <c r="R147" i="19"/>
  <c r="R172" i="19" s="1"/>
  <c r="R144" i="19"/>
  <c r="R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99" i="19" s="1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B170" i="19" l="1"/>
  <c r="C195" i="19"/>
  <c r="B195" i="19" s="1"/>
  <c r="M175" i="19"/>
  <c r="M199" i="19"/>
  <c r="M200" i="19" s="1"/>
  <c r="B173" i="19"/>
  <c r="C198" i="19"/>
  <c r="B198" i="19" s="1"/>
  <c r="S169" i="19"/>
  <c r="R194" i="19"/>
  <c r="S194" i="19" s="1"/>
  <c r="C200" i="19"/>
  <c r="B199" i="19"/>
  <c r="B200" i="19" s="1"/>
  <c r="B159" i="19"/>
  <c r="C184" i="19"/>
  <c r="B184" i="19" s="1"/>
  <c r="S172" i="19"/>
  <c r="R197" i="19"/>
  <c r="S197" i="19" s="1"/>
  <c r="Q205" i="22"/>
  <c r="L205" i="22"/>
  <c r="J205" i="22"/>
  <c r="I205" i="22"/>
  <c r="S181" i="22"/>
  <c r="S180" i="22" s="1"/>
  <c r="G131" i="19"/>
  <c r="G156" i="19" s="1"/>
  <c r="P205" i="22"/>
  <c r="R161" i="19"/>
  <c r="D174" i="19"/>
  <c r="M205" i="22"/>
  <c r="K205" i="22"/>
  <c r="N205" i="22"/>
  <c r="C168" i="19"/>
  <c r="K149" i="19"/>
  <c r="K174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B134" i="19"/>
  <c r="S144" i="19"/>
  <c r="P174" i="19"/>
  <c r="M150" i="19"/>
  <c r="K150" i="19"/>
  <c r="I174" i="19"/>
  <c r="B145" i="19"/>
  <c r="R143" i="19"/>
  <c r="R168" i="19" s="1"/>
  <c r="C140" i="19"/>
  <c r="C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C139" i="19"/>
  <c r="C164" i="19" s="1"/>
  <c r="D131" i="19"/>
  <c r="D156" i="19" s="1"/>
  <c r="N131" i="19"/>
  <c r="N130" i="19" s="1"/>
  <c r="K131" i="19"/>
  <c r="K130" i="19" s="1"/>
  <c r="C166" i="19"/>
  <c r="B141" i="19"/>
  <c r="B132" i="19"/>
  <c r="C157" i="19"/>
  <c r="C105" i="19"/>
  <c r="B106" i="19"/>
  <c r="B105" i="19" s="1"/>
  <c r="O150" i="19"/>
  <c r="O174" i="19"/>
  <c r="C133" i="19"/>
  <c r="J131" i="19"/>
  <c r="O131" i="19"/>
  <c r="S131" i="22"/>
  <c r="S130" i="22" s="1"/>
  <c r="R130" i="22"/>
  <c r="R133" i="19"/>
  <c r="H150" i="19"/>
  <c r="H174" i="19"/>
  <c r="C138" i="19"/>
  <c r="E149" i="19"/>
  <c r="B131" i="22"/>
  <c r="B130" i="22" s="1"/>
  <c r="C130" i="22"/>
  <c r="S135" i="19"/>
  <c r="R160" i="19"/>
  <c r="S137" i="19"/>
  <c r="R162" i="19"/>
  <c r="S134" i="19"/>
  <c r="R159" i="19"/>
  <c r="S141" i="19"/>
  <c r="R166" i="19"/>
  <c r="B142" i="19"/>
  <c r="C167" i="19"/>
  <c r="R138" i="19"/>
  <c r="R150" i="22"/>
  <c r="S149" i="22"/>
  <c r="S150" i="22" s="1"/>
  <c r="P131" i="19"/>
  <c r="B149" i="22"/>
  <c r="B150" i="22" s="1"/>
  <c r="C150" i="22"/>
  <c r="H130" i="19"/>
  <c r="H156" i="19"/>
  <c r="F130" i="19"/>
  <c r="F156" i="19"/>
  <c r="R145" i="19"/>
  <c r="C136" i="19"/>
  <c r="C137" i="19"/>
  <c r="C175" i="19"/>
  <c r="B174" i="19"/>
  <c r="B175" i="19" s="1"/>
  <c r="Q131" i="19"/>
  <c r="L150" i="19"/>
  <c r="L174" i="19"/>
  <c r="B144" i="19"/>
  <c r="C169" i="19"/>
  <c r="E131" i="19"/>
  <c r="R174" i="19"/>
  <c r="R199" i="19" s="1"/>
  <c r="S149" i="19"/>
  <c r="S150" i="19" s="1"/>
  <c r="R150" i="19"/>
  <c r="G150" i="19"/>
  <c r="G174" i="19"/>
  <c r="S140" i="19"/>
  <c r="R165" i="19"/>
  <c r="C156" i="19"/>
  <c r="C181" i="19" s="1"/>
  <c r="B131" i="19"/>
  <c r="B130" i="19" s="1"/>
  <c r="C130" i="19"/>
  <c r="M130" i="19"/>
  <c r="M156" i="19"/>
  <c r="N150" i="19"/>
  <c r="N174" i="19"/>
  <c r="B146" i="19"/>
  <c r="C171" i="19"/>
  <c r="R156" i="19"/>
  <c r="R181" i="19" s="1"/>
  <c r="S131" i="19"/>
  <c r="S130" i="19" s="1"/>
  <c r="R130" i="19"/>
  <c r="R148" i="19"/>
  <c r="L131" i="19"/>
  <c r="R132" i="19"/>
  <c r="I131" i="19"/>
  <c r="R146" i="19"/>
  <c r="N175" i="19" l="1"/>
  <c r="N199" i="19"/>
  <c r="N200" i="19" s="1"/>
  <c r="S165" i="19"/>
  <c r="R190" i="19"/>
  <c r="S190" i="19" s="1"/>
  <c r="B169" i="19"/>
  <c r="C194" i="19"/>
  <c r="B194" i="19" s="1"/>
  <c r="H155" i="19"/>
  <c r="H181" i="19"/>
  <c r="H180" i="19" s="1"/>
  <c r="B167" i="19"/>
  <c r="C192" i="19"/>
  <c r="B192" i="19" s="1"/>
  <c r="S159" i="19"/>
  <c r="R184" i="19"/>
  <c r="S184" i="19" s="1"/>
  <c r="S160" i="19"/>
  <c r="R185" i="19"/>
  <c r="S185" i="19" s="1"/>
  <c r="D155" i="19"/>
  <c r="D181" i="19"/>
  <c r="D180" i="19" s="1"/>
  <c r="B165" i="19"/>
  <c r="C190" i="19"/>
  <c r="B190" i="19" s="1"/>
  <c r="K175" i="19"/>
  <c r="K199" i="19"/>
  <c r="K200" i="19" s="1"/>
  <c r="G155" i="19"/>
  <c r="G181" i="19"/>
  <c r="G180" i="19" s="1"/>
  <c r="B166" i="19"/>
  <c r="C191" i="19"/>
  <c r="B191" i="19" s="1"/>
  <c r="B164" i="19"/>
  <c r="C189" i="19"/>
  <c r="B189" i="19" s="1"/>
  <c r="S168" i="19"/>
  <c r="R193" i="19"/>
  <c r="S193" i="19" s="1"/>
  <c r="J175" i="19"/>
  <c r="J199" i="19"/>
  <c r="J200" i="19" s="1"/>
  <c r="B168" i="19"/>
  <c r="C193" i="19"/>
  <c r="B193" i="19" s="1"/>
  <c r="D175" i="19"/>
  <c r="D199" i="19"/>
  <c r="D200" i="19" s="1"/>
  <c r="G175" i="19"/>
  <c r="G199" i="19"/>
  <c r="G200" i="19" s="1"/>
  <c r="L175" i="19"/>
  <c r="L199" i="19"/>
  <c r="L200" i="19" s="1"/>
  <c r="F155" i="19"/>
  <c r="F181" i="19"/>
  <c r="F180" i="19" s="1"/>
  <c r="S166" i="19"/>
  <c r="R191" i="19"/>
  <c r="S191" i="19" s="1"/>
  <c r="S162" i="19"/>
  <c r="R187" i="19"/>
  <c r="S187" i="19" s="1"/>
  <c r="H175" i="19"/>
  <c r="H199" i="19"/>
  <c r="H200" i="19" s="1"/>
  <c r="O175" i="19"/>
  <c r="O199" i="19"/>
  <c r="O200" i="19" s="1"/>
  <c r="B157" i="19"/>
  <c r="C182" i="19"/>
  <c r="B182" i="19" s="1"/>
  <c r="S164" i="19"/>
  <c r="R189" i="19"/>
  <c r="S189" i="19" s="1"/>
  <c r="P175" i="19"/>
  <c r="P199" i="19"/>
  <c r="P200" i="19" s="1"/>
  <c r="S161" i="19"/>
  <c r="R186" i="19"/>
  <c r="S186" i="19" s="1"/>
  <c r="S181" i="19"/>
  <c r="S180" i="19" s="1"/>
  <c r="R180" i="19"/>
  <c r="R200" i="19"/>
  <c r="S199" i="19"/>
  <c r="S200" i="19" s="1"/>
  <c r="B171" i="19"/>
  <c r="C196" i="19"/>
  <c r="B196" i="19" s="1"/>
  <c r="M155" i="19"/>
  <c r="M181" i="19"/>
  <c r="M180" i="19" s="1"/>
  <c r="B181" i="19"/>
  <c r="B180" i="19" s="1"/>
  <c r="C180" i="19"/>
  <c r="I175" i="19"/>
  <c r="I199" i="19"/>
  <c r="I200" i="19" s="1"/>
  <c r="G130" i="19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S139" i="19"/>
  <c r="C160" i="19"/>
  <c r="C172" i="19"/>
  <c r="N156" i="19"/>
  <c r="Q174" i="19"/>
  <c r="R167" i="19"/>
  <c r="K156" i="19"/>
  <c r="B156" i="19"/>
  <c r="B155" i="19" s="1"/>
  <c r="C155" i="19"/>
  <c r="B137" i="19"/>
  <c r="C162" i="19"/>
  <c r="L130" i="19"/>
  <c r="L156" i="19"/>
  <c r="S148" i="19"/>
  <c r="R173" i="19"/>
  <c r="I130" i="19"/>
  <c r="I156" i="19"/>
  <c r="S132" i="19"/>
  <c r="R157" i="19"/>
  <c r="R175" i="19"/>
  <c r="S174" i="19"/>
  <c r="S175" i="19" s="1"/>
  <c r="B136" i="19"/>
  <c r="C161" i="19"/>
  <c r="E150" i="19"/>
  <c r="E174" i="19"/>
  <c r="S133" i="19"/>
  <c r="R158" i="19"/>
  <c r="B133" i="19"/>
  <c r="C158" i="19"/>
  <c r="S146" i="19"/>
  <c r="R171" i="19"/>
  <c r="E130" i="19"/>
  <c r="E156" i="19"/>
  <c r="S145" i="19"/>
  <c r="R170" i="19"/>
  <c r="B138" i="19"/>
  <c r="C163" i="19"/>
  <c r="O130" i="19"/>
  <c r="O156" i="19"/>
  <c r="R155" i="19"/>
  <c r="S156" i="19"/>
  <c r="S155" i="19" s="1"/>
  <c r="Q130" i="19"/>
  <c r="Q156" i="19"/>
  <c r="P130" i="19"/>
  <c r="P156" i="19"/>
  <c r="S138" i="19"/>
  <c r="R163" i="19"/>
  <c r="J130" i="19"/>
  <c r="J156" i="19"/>
  <c r="S167" i="19" l="1"/>
  <c r="R192" i="19"/>
  <c r="S192" i="19" s="1"/>
  <c r="B160" i="19"/>
  <c r="C185" i="19"/>
  <c r="B185" i="19" s="1"/>
  <c r="E175" i="19"/>
  <c r="E199" i="19"/>
  <c r="E200" i="19" s="1"/>
  <c r="Q175" i="19"/>
  <c r="Q199" i="19"/>
  <c r="Q200" i="19" s="1"/>
  <c r="J155" i="19"/>
  <c r="J181" i="19"/>
  <c r="J180" i="19" s="1"/>
  <c r="B163" i="19"/>
  <c r="C188" i="19"/>
  <c r="B188" i="19" s="1"/>
  <c r="B158" i="19"/>
  <c r="C183" i="19"/>
  <c r="B183" i="19" s="1"/>
  <c r="L155" i="19"/>
  <c r="L181" i="19"/>
  <c r="L180" i="19" s="1"/>
  <c r="N155" i="19"/>
  <c r="N181" i="19"/>
  <c r="N180" i="19" s="1"/>
  <c r="F175" i="19"/>
  <c r="F199" i="19"/>
  <c r="F200" i="19" s="1"/>
  <c r="P155" i="19"/>
  <c r="P181" i="19"/>
  <c r="P180" i="19" s="1"/>
  <c r="E155" i="19"/>
  <c r="E181" i="19"/>
  <c r="E180" i="19" s="1"/>
  <c r="I155" i="19"/>
  <c r="I181" i="19"/>
  <c r="I180" i="19" s="1"/>
  <c r="S163" i="19"/>
  <c r="R188" i="19"/>
  <c r="S188" i="19" s="1"/>
  <c r="Q155" i="19"/>
  <c r="Q181" i="19"/>
  <c r="Q180" i="19" s="1"/>
  <c r="O155" i="19"/>
  <c r="O181" i="19"/>
  <c r="O180" i="19" s="1"/>
  <c r="S170" i="19"/>
  <c r="R195" i="19"/>
  <c r="S195" i="19" s="1"/>
  <c r="S171" i="19"/>
  <c r="R196" i="19"/>
  <c r="S196" i="19" s="1"/>
  <c r="S158" i="19"/>
  <c r="R183" i="19"/>
  <c r="S183" i="19" s="1"/>
  <c r="B161" i="19"/>
  <c r="C186" i="19"/>
  <c r="B186" i="19" s="1"/>
  <c r="S157" i="19"/>
  <c r="R182" i="19"/>
  <c r="S182" i="19" s="1"/>
  <c r="S173" i="19"/>
  <c r="R198" i="19"/>
  <c r="S198" i="19" s="1"/>
  <c r="B162" i="19"/>
  <c r="C187" i="19"/>
  <c r="B187" i="19" s="1"/>
  <c r="K155" i="19"/>
  <c r="K181" i="19"/>
  <c r="K180" i="19" s="1"/>
  <c r="B172" i="19"/>
  <c r="C197" i="19"/>
  <c r="B197" i="19" s="1"/>
</calcChain>
</file>

<file path=xl/sharedStrings.xml><?xml version="1.0" encoding="utf-8"?>
<sst xmlns="http://schemas.openxmlformats.org/spreadsheetml/2006/main" count="2201" uniqueCount="1247">
  <si>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</si>
  <si>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</si>
  <si>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</si>
  <si>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</si>
  <si>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</si>
  <si>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</si>
  <si>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</si>
  <si>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</si>
  <si>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</si>
  <si>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</si>
  <si>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</si>
  <si>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</si>
  <si>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</si>
  <si>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</si>
  <si>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</si>
  <si>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</si>
  <si>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</si>
  <si>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</si>
  <si>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</si>
  <si>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</si>
  <si>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</si>
  <si>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</si>
  <si>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</si>
  <si>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</si>
  <si>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</si>
  <si>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</si>
  <si>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</si>
  <si>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</si>
  <si>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</si>
  <si>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</si>
  <si>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</si>
  <si>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</si>
  <si>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</si>
  <si>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</si>
  <si>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</si>
  <si>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</si>
  <si>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</si>
  <si>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</si>
  <si>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</si>
  <si>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</si>
  <si>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</si>
  <si>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</si>
  <si>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</si>
  <si>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</si>
  <si>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</si>
  <si>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</si>
  <si>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</si>
  <si>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</si>
  <si>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</si>
  <si>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</si>
  <si>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</si>
  <si>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</si>
  <si>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</si>
  <si>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</si>
  <si>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</si>
  <si>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</si>
  <si>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</si>
  <si>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</si>
  <si>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</si>
  <si>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</si>
  <si>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</si>
  <si>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</si>
  <si>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</si>
  <si>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</si>
  <si>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</si>
  <si>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</si>
  <si>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</si>
  <si>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</si>
  <si>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</si>
  <si>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</si>
  <si>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</si>
  <si>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</si>
  <si>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</si>
  <si>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</si>
  <si>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</si>
  <si>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</si>
  <si>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</si>
  <si>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</si>
  <si>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</si>
  <si>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</si>
  <si>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</si>
  <si>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</si>
  <si>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</si>
  <si>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</si>
  <si>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</si>
  <si>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</si>
  <si>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</si>
  <si>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</si>
  <si>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</si>
  <si>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</si>
  <si>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</si>
  <si>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</si>
  <si>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</si>
  <si>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</si>
  <si>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</si>
  <si>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</si>
  <si>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</si>
  <si>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</si>
  <si>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</si>
  <si>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</si>
  <si>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</si>
  <si>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</si>
  <si>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</si>
  <si>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</si>
  <si>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</si>
  <si>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</si>
  <si>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</si>
  <si>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</si>
  <si>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</si>
  <si>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</si>
  <si>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</si>
  <si>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</si>
  <si>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</si>
  <si>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</si>
  <si>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</si>
  <si>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</si>
  <si>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</si>
  <si>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</si>
  <si>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</si>
  <si>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</si>
  <si>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</si>
  <si>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</si>
  <si>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</si>
  <si>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</si>
  <si>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</si>
  <si>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</si>
  <si>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</si>
  <si>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</si>
  <si>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</si>
  <si>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</si>
  <si>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</si>
  <si>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</si>
  <si>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</si>
  <si>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</si>
  <si>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</si>
  <si>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</si>
  <si>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</si>
  <si>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</si>
  <si>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</si>
  <si>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</si>
  <si>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</si>
  <si>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</si>
  <si>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</si>
  <si>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</si>
  <si>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</si>
  <si>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</si>
  <si>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</si>
  <si>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</si>
  <si>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</si>
  <si>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</si>
  <si>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</si>
  <si>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</si>
  <si>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</si>
  <si>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</si>
  <si>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</si>
  <si>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</si>
  <si>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</si>
  <si>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</si>
  <si>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</si>
  <si>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</si>
  <si>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</si>
  <si>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</si>
  <si>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</si>
  <si>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</si>
  <si>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</si>
  <si>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</si>
  <si>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</si>
  <si>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</si>
  <si>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</si>
  <si>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</si>
  <si>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</si>
  <si>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</si>
  <si>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</si>
  <si>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</si>
  <si>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</si>
  <si>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</si>
  <si>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</si>
  <si>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</si>
  <si>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</si>
  <si>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</si>
  <si>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</si>
  <si>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</si>
  <si>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</si>
  <si>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</si>
  <si>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</si>
  <si>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</si>
  <si>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</si>
  <si>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</si>
  <si>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</si>
  <si>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</si>
  <si>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</si>
  <si>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</si>
  <si>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</si>
  <si>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</si>
  <si>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</si>
  <si>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</si>
  <si>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</si>
  <si>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</si>
  <si>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</si>
  <si>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</si>
  <si>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</si>
  <si>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</si>
  <si>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</si>
  <si>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</si>
  <si>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</si>
  <si>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</si>
  <si>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</si>
  <si>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</si>
  <si>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</si>
  <si>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</si>
  <si>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</si>
  <si>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</si>
  <si>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</si>
  <si>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</si>
  <si>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</si>
  <si>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</si>
  <si>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</si>
  <si>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</si>
  <si>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</si>
  <si>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</si>
  <si>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</si>
  <si>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</si>
  <si>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</si>
  <si>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</si>
  <si>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</si>
  <si>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</si>
  <si>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</si>
  <si>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</si>
  <si>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</si>
  <si>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</si>
  <si>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</si>
  <si>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</si>
  <si>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</si>
  <si>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</si>
  <si>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</si>
  <si>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</si>
  <si>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</si>
  <si>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</si>
  <si>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</si>
  <si>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</si>
  <si>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</si>
  <si>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</si>
  <si>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</si>
  <si>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</si>
  <si>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</si>
  <si>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</si>
  <si>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</si>
  <si>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</si>
  <si>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</si>
  <si>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</si>
  <si>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</si>
  <si>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</si>
  <si>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</si>
  <si>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</si>
  <si>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</si>
  <si>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</si>
  <si>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</si>
  <si>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</si>
  <si>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</si>
  <si>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</si>
  <si>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</si>
  <si>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</si>
  <si>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</si>
  <si>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</si>
  <si>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</si>
  <si>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</si>
  <si>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</si>
  <si>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</si>
  <si>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</si>
  <si>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</si>
  <si>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</si>
  <si>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</si>
  <si>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</si>
  <si>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</si>
  <si>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</si>
  <si>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</si>
  <si>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</si>
  <si>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</si>
  <si>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</si>
  <si>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</si>
  <si>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</si>
  <si>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</si>
  <si>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</si>
  <si>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</si>
  <si>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</si>
  <si>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</si>
  <si>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</si>
  <si>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</si>
  <si>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</si>
  <si>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</si>
  <si>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</si>
  <si>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</si>
  <si>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</si>
  <si>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</si>
  <si>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</si>
  <si>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</si>
  <si>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</si>
  <si>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</si>
  <si>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</si>
  <si>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</si>
  <si>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</si>
  <si>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</si>
  <si>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</si>
  <si>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</si>
  <si>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</si>
  <si>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</si>
  <si>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</si>
  <si>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</si>
  <si>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</si>
  <si>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</si>
  <si>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</si>
  <si>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</si>
  <si>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</si>
  <si>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</si>
  <si>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</si>
  <si>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</si>
  <si>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</si>
  <si>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</si>
  <si>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</si>
  <si>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</si>
  <si>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</si>
  <si>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</si>
  <si>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</si>
  <si>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</si>
  <si>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</si>
  <si>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</si>
  <si>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</si>
  <si>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</si>
  <si>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</si>
  <si>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</si>
  <si>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</si>
  <si>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</si>
  <si>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</si>
  <si>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</si>
  <si>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</si>
  <si>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</si>
  <si>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</si>
  <si>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</si>
  <si>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</si>
  <si>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</si>
  <si>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</si>
  <si>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</si>
  <si>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</si>
  <si>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</si>
  <si>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</si>
  <si>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</si>
  <si>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</si>
  <si>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</si>
  <si>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</si>
  <si>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</si>
  <si>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</si>
  <si>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</si>
  <si>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</si>
  <si>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</si>
  <si>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</si>
  <si>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</si>
  <si>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</si>
  <si>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</si>
  <si>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</si>
  <si>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</si>
  <si>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</si>
  <si>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</si>
  <si>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</si>
  <si>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</si>
  <si>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</si>
  <si>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</si>
  <si>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</si>
  <si>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</si>
  <si>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</si>
  <si>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</si>
  <si>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</si>
  <si>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</si>
  <si>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</si>
  <si>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</si>
  <si>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</si>
  <si>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</si>
  <si>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</si>
  <si>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</si>
  <si>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</si>
  <si>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</si>
  <si>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</si>
  <si>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</si>
  <si>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</si>
  <si>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</si>
  <si>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</si>
  <si>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</si>
  <si>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</si>
  <si>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</si>
  <si>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</si>
  <si>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</si>
  <si>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</si>
  <si>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</si>
  <si>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</si>
  <si>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</si>
  <si>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</si>
  <si>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</si>
  <si>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</si>
  <si>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</si>
  <si>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</si>
  <si>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</si>
  <si>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</si>
  <si>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</si>
  <si>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</si>
  <si>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</si>
  <si>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</si>
  <si>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</si>
  <si>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</si>
  <si>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</si>
  <si>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</si>
  <si>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</si>
  <si>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</si>
  <si>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</si>
  <si>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</si>
  <si>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</si>
  <si>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</si>
  <si>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</si>
  <si>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</si>
  <si>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</si>
  <si>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</si>
  <si>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</si>
  <si>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</si>
  <si>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</si>
  <si>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</si>
  <si>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</si>
  <si>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</si>
  <si>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</si>
  <si>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</si>
  <si>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</si>
  <si>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</si>
  <si>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</si>
  <si>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</si>
  <si>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</si>
  <si>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</si>
  <si>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</si>
  <si>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</si>
  <si>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</si>
  <si>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</si>
  <si>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</si>
  <si>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</si>
  <si>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</si>
  <si>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</si>
  <si>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</si>
  <si>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</si>
  <si>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</si>
  <si>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</si>
  <si>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</si>
  <si>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</si>
  <si>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</si>
  <si>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</si>
  <si>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</si>
  <si>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</si>
  <si>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</si>
  <si>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</si>
  <si>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</si>
  <si>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</si>
  <si>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</si>
  <si>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</si>
  <si>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</si>
  <si>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</si>
  <si>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</si>
  <si>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</si>
  <si>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</si>
  <si>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</si>
  <si>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</si>
  <si>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</si>
  <si>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</si>
  <si>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</si>
  <si>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</si>
  <si>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</si>
  <si>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</si>
  <si>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</si>
  <si>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</si>
  <si>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</si>
  <si>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</si>
  <si>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</si>
  <si>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</si>
  <si>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</si>
  <si>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</si>
  <si>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</si>
  <si>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</si>
  <si>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</si>
  <si>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</si>
  <si>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</si>
  <si>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</si>
  <si>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</si>
  <si>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</si>
  <si>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</si>
  <si>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</si>
  <si>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</si>
  <si>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</si>
  <si>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</si>
  <si>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</si>
  <si>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</si>
  <si>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</si>
  <si>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</si>
  <si>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</si>
  <si>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</si>
  <si>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</si>
  <si>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</si>
  <si>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</si>
  <si>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</si>
  <si>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</si>
  <si>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</si>
  <si>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</si>
  <si>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</si>
  <si>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</si>
  <si>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</si>
  <si>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</si>
  <si>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</si>
  <si>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</si>
  <si>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</si>
  <si>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</si>
  <si>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</si>
  <si>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</si>
  <si>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</si>
  <si>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</si>
  <si>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</si>
  <si>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</si>
  <si>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</si>
  <si>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</si>
  <si>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</si>
  <si>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</si>
  <si>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</si>
  <si>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</si>
  <si>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</si>
  <si>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</si>
  <si>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</si>
  <si>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</si>
  <si>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</si>
  <si>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</si>
  <si>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</si>
  <si>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</si>
  <si>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</si>
  <si>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</si>
  <si>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</si>
  <si>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</si>
  <si>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</si>
  <si>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</si>
  <si>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</si>
  <si>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</si>
  <si>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</si>
  <si>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</si>
  <si>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</si>
  <si>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</si>
  <si>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</si>
  <si>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</si>
  <si>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</si>
  <si>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</si>
  <si>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</si>
  <si>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</si>
  <si>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</si>
  <si>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</si>
  <si>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</si>
  <si>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</si>
  <si>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</si>
  <si>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</si>
  <si>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</si>
  <si>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</si>
  <si>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</si>
  <si>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</si>
  <si>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</si>
  <si>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</si>
  <si>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</si>
  <si>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</si>
  <si>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</si>
  <si>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</si>
  <si>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</si>
  <si>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</si>
  <si>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</si>
  <si>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</si>
  <si>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</si>
  <si>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</si>
  <si>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</si>
  <si>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</si>
  <si>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</si>
  <si>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</si>
  <si>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</si>
  <si>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</si>
  <si>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</si>
  <si>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</si>
  <si>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</si>
  <si>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</si>
  <si>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</si>
  <si>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</si>
  <si>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</si>
  <si>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</si>
  <si>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</si>
  <si>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</si>
  <si>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</si>
  <si>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</si>
  <si>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</si>
  <si>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</si>
  <si>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</si>
  <si>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</si>
  <si>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</si>
  <si>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</si>
  <si>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</si>
  <si>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</si>
  <si>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</si>
  <si>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</si>
  <si>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</si>
  <si>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</si>
  <si>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</si>
  <si>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</si>
  <si>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</si>
  <si>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</si>
  <si>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</si>
  <si>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</si>
  <si>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</si>
  <si>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</si>
  <si>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</si>
  <si>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</si>
  <si>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</si>
  <si>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</si>
  <si>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</si>
  <si>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</si>
  <si>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</si>
  <si>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</si>
  <si>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</si>
  <si>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</si>
  <si>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</si>
  <si>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</si>
  <si>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</si>
  <si>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</si>
  <si>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</si>
  <si>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</si>
  <si>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</si>
  <si>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</si>
  <si>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</si>
  <si>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</si>
  <si>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</si>
  <si>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</si>
  <si>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</si>
  <si>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</si>
  <si>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</si>
  <si>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</si>
  <si>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</si>
  <si>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</si>
  <si>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</si>
  <si>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</si>
  <si>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</si>
  <si>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</si>
  <si>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</si>
  <si>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</si>
  <si>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</si>
  <si>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</si>
  <si>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</si>
  <si>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</si>
  <si>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</si>
  <si>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</si>
  <si>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</si>
  <si>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</si>
  <si>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</si>
  <si>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</si>
  <si>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</si>
  <si>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</si>
  <si>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</si>
  <si>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</si>
  <si>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</si>
  <si>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</si>
  <si>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</si>
  <si>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</si>
  <si>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</si>
  <si>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</si>
  <si>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</si>
  <si>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</si>
  <si>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</si>
  <si>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</si>
  <si>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</si>
  <si>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</si>
  <si>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</si>
  <si>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</si>
  <si>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</si>
  <si>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</si>
  <si>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</si>
  <si>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</si>
  <si>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</si>
  <si>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</si>
  <si>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</si>
  <si>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</si>
  <si>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</si>
  <si>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</si>
  <si>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</si>
  <si>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</si>
  <si>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</si>
  <si>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</si>
  <si>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</si>
  <si>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</si>
  <si>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</si>
  <si>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</si>
  <si>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</si>
  <si>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</si>
  <si>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</si>
  <si>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</si>
  <si>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</si>
  <si>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</si>
  <si>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</si>
  <si>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</si>
  <si>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</si>
  <si>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</si>
  <si>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</si>
  <si>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</si>
  <si>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</si>
  <si>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</si>
  <si>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</si>
  <si>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</si>
  <si>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</si>
  <si>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</si>
  <si>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</si>
  <si>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</si>
  <si>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</si>
  <si>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</si>
  <si>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</si>
  <si>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</si>
  <si>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</si>
  <si>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</si>
  <si>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</si>
  <si>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</si>
  <si>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</si>
  <si>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</si>
  <si>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</si>
  <si>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</si>
  <si>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</si>
  <si>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</si>
  <si>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</si>
  <si>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</si>
  <si>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</si>
  <si>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</si>
  <si>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</si>
  <si>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</si>
  <si>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</si>
  <si>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</si>
  <si>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</si>
  <si>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</si>
  <si>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</si>
  <si>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</si>
  <si>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</si>
  <si>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</si>
  <si>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</si>
  <si>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</si>
  <si>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</si>
  <si>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</si>
  <si>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</si>
  <si>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</si>
  <si>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</si>
  <si>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</si>
  <si>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</si>
  <si>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</si>
  <si>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</si>
  <si>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</si>
  <si>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</si>
  <si>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</si>
  <si>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</si>
  <si>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</si>
  <si>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</si>
  <si>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</si>
  <si>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</si>
  <si>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</si>
  <si>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</si>
  <si>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</si>
  <si>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</si>
  <si>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</si>
  <si>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</si>
  <si>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</si>
  <si>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</si>
  <si>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</si>
  <si>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</si>
  <si>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</si>
  <si>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</si>
  <si>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</si>
  <si>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</si>
  <si>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</si>
  <si>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</si>
  <si>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</si>
  <si>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</si>
  <si>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</si>
  <si>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</si>
  <si>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</si>
  <si>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</si>
  <si>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</si>
  <si>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</si>
  <si>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</si>
  <si>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</si>
  <si>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</si>
  <si>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</si>
  <si>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</si>
  <si>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</si>
  <si>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</si>
  <si>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</si>
  <si>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</si>
  <si>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</si>
  <si>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</si>
  <si>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</si>
  <si>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</si>
  <si>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</si>
  <si>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</si>
  <si>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</si>
  <si>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</si>
  <si>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</si>
  <si>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</si>
  <si>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</si>
  <si>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</si>
  <si>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</si>
  <si>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</si>
  <si>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</si>
  <si>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</si>
  <si>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</si>
  <si>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</si>
  <si>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</si>
  <si>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</si>
  <si>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</si>
  <si>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</si>
  <si>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</si>
  <si>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</si>
  <si>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</si>
  <si>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</si>
  <si>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</si>
  <si>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</si>
  <si>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</si>
  <si>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</si>
  <si>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</si>
  <si>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</si>
  <si>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</si>
  <si>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</si>
  <si>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</si>
  <si>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</si>
  <si>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</si>
  <si>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</si>
  <si>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</si>
  <si>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</si>
  <si>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</si>
  <si>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</si>
  <si>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</si>
  <si>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</si>
  <si>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</si>
  <si>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</si>
  <si>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</si>
  <si>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</si>
  <si>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</si>
  <si>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</si>
  <si>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</si>
  <si>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</si>
  <si>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</si>
  <si>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</si>
  <si>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</si>
  <si>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</si>
  <si>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</si>
  <si>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</si>
  <si>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</si>
  <si>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</si>
  <si>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</si>
  <si>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</si>
  <si>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</si>
  <si>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</si>
  <si>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</si>
  <si>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</si>
  <si>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</si>
  <si>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</si>
  <si>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</si>
  <si>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</si>
  <si>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</si>
  <si>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</si>
  <si>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</si>
  <si>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</si>
  <si>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</si>
  <si>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</si>
  <si>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</si>
  <si>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</si>
  <si>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</si>
  <si>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</si>
  <si>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</si>
  <si>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</si>
  <si>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</si>
  <si>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</si>
  <si>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</si>
  <si>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</si>
  <si>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</si>
  <si>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</si>
  <si>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</si>
  <si>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</si>
  <si>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</si>
  <si>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</si>
  <si>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</si>
  <si>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</si>
  <si>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</si>
  <si>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</si>
  <si>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</si>
  <si>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</si>
  <si>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</si>
  <si>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</si>
  <si>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</si>
  <si>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</si>
  <si>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</si>
  <si>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</si>
  <si>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</si>
  <si>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</si>
  <si>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</si>
  <si>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</si>
  <si>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</si>
  <si>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</si>
  <si>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</si>
  <si>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</si>
  <si>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</si>
  <si>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</si>
  <si>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</si>
  <si>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</si>
  <si>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</si>
  <si>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</si>
  <si>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</si>
  <si>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</si>
  <si>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</si>
  <si>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</si>
  <si>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</si>
  <si>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</si>
  <si>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</si>
  <si>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</si>
  <si>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</si>
  <si>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</si>
  <si>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</si>
  <si>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</si>
  <si>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</si>
  <si>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</si>
  <si>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</si>
  <si>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</si>
  <si>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</si>
  <si>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</si>
  <si>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</si>
  <si>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</si>
  <si>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</si>
  <si>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</si>
  <si>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</si>
  <si>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</si>
  <si>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</si>
  <si>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</si>
  <si>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</si>
  <si>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</si>
  <si>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</si>
  <si>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</si>
  <si>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</si>
  <si>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</si>
  <si>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</si>
  <si>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</si>
  <si>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</si>
  <si>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</si>
  <si>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</si>
  <si>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</si>
  <si>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</si>
  <si>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</si>
  <si>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</si>
  <si>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</si>
  <si>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</si>
  <si>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</si>
  <si>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</si>
  <si>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</si>
  <si>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</si>
  <si>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</si>
  <si>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</si>
  <si>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</si>
  <si>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</si>
  <si>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</si>
  <si>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</si>
  <si>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</si>
  <si>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</si>
  <si>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</si>
  <si>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</si>
  <si>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</si>
  <si>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</si>
  <si>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</si>
  <si>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</si>
  <si>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</si>
  <si>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</si>
  <si>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</si>
  <si>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</si>
  <si>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</si>
  <si>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</si>
  <si>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</si>
  <si>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</si>
  <si>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</si>
  <si>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</si>
  <si>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</si>
  <si>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</si>
  <si>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</si>
  <si>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</si>
  <si>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</si>
  <si>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</si>
  <si>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</si>
  <si>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</si>
  <si>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</si>
  <si>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</si>
  <si>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</si>
  <si>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</si>
  <si>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</si>
  <si>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</si>
  <si>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</si>
  <si>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</si>
  <si>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</si>
  <si>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</si>
  <si>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</si>
  <si>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</si>
  <si>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</si>
  <si>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</si>
  <si>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</si>
  <si>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</si>
  <si>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</si>
  <si>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</si>
  <si>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</si>
  <si>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</si>
  <si>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</si>
  <si>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</si>
  <si>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</si>
  <si>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</si>
  <si>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</si>
  <si>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</si>
  <si>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</si>
  <si>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</si>
  <si>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</si>
  <si>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</si>
  <si>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</si>
  <si>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</si>
  <si>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</si>
  <si>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</si>
  <si>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</si>
  <si>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</si>
  <si>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</si>
  <si>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</si>
  <si>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</si>
  <si>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</si>
  <si>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</si>
  <si>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</si>
  <si>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</si>
  <si>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</si>
  <si>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</si>
  <si>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</si>
  <si>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</si>
  <si>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</si>
  <si>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</si>
  <si>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</si>
  <si>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</si>
  <si>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</si>
  <si>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</si>
  <si>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</si>
  <si>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</si>
  <si>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</si>
  <si>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</si>
  <si>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</si>
  <si>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</si>
  <si>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</si>
  <si>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</si>
  <si>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</si>
  <si>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</si>
  <si>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</si>
  <si>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</si>
  <si>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</si>
  <si>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</si>
  <si>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</si>
  <si>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</si>
  <si>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</si>
  <si>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</si>
  <si>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</si>
  <si>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</si>
  <si>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</si>
  <si>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</si>
  <si>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</si>
  <si>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</si>
  <si>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</si>
  <si>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</si>
  <si>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</si>
  <si>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</si>
  <si>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</si>
  <si>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</si>
  <si>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</si>
  <si>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</si>
  <si>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</si>
  <si>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</si>
  <si>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</si>
  <si>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</si>
  <si>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</si>
  <si>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</si>
  <si>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</si>
  <si>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</si>
  <si>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</si>
  <si>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</si>
  <si>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</si>
  <si>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</si>
  <si>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</si>
  <si>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</si>
  <si>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</si>
  <si>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</si>
  <si>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</si>
  <si>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</si>
  <si>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</si>
  <si>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</si>
  <si>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</si>
  <si>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</si>
  <si>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</si>
  <si>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</si>
  <si>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</si>
  <si>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</si>
  <si>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</si>
  <si>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</si>
  <si>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</si>
  <si>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</si>
  <si>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</si>
  <si>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</si>
  <si>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</si>
  <si>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</si>
  <si>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</si>
  <si>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</si>
  <si>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</si>
  <si>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</si>
  <si>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</si>
  <si>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</si>
  <si>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</si>
  <si>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</si>
  <si>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</si>
  <si>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</si>
  <si>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</si>
  <si>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</si>
  <si>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</si>
  <si>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</si>
  <si>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</si>
  <si>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</si>
  <si>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</si>
  <si>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</si>
  <si>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</si>
  <si>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</si>
  <si>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</si>
  <si>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</si>
  <si>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</si>
  <si>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</si>
  <si>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</si>
  <si>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</si>
  <si>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</si>
  <si>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</si>
  <si>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</si>
  <si>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</si>
  <si>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</si>
  <si>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</si>
  <si>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</si>
  <si>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</si>
  <si>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</si>
  <si>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</si>
  <si>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</si>
  <si>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</si>
  <si>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</si>
  <si>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</si>
  <si>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</si>
  <si>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</si>
  <si>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</si>
  <si>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</si>
  <si>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</si>
  <si>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</si>
  <si>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</si>
  <si>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</si>
  <si>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</si>
  <si>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</si>
  <si>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</si>
  <si>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</si>
  <si>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</si>
  <si>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</si>
  <si>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</si>
  <si>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</si>
  <si>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</si>
  <si>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</si>
  <si>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</si>
  <si>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</si>
  <si>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</si>
  <si>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</si>
  <si>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</si>
  <si>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</si>
  <si>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</si>
  <si>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</si>
  <si>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</si>
  <si>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</si>
  <si>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</si>
  <si>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</si>
  <si>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</si>
  <si>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</si>
  <si>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</si>
  <si>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</si>
  <si>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</si>
  <si>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</si>
  <si>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</si>
  <si>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</si>
  <si>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</si>
  <si>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</si>
  <si>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</si>
  <si>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</si>
  <si>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</si>
  <si>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</si>
  <si>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</si>
  <si>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</si>
  <si>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</si>
  <si>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</si>
  <si>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</si>
  <si>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</si>
  <si>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</si>
  <si>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</si>
  <si>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</si>
  <si>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</si>
  <si>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</si>
  <si>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</si>
  <si>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</si>
  <si>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</si>
  <si>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</si>
  <si>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</si>
  <si>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</si>
  <si>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</si>
  <si>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</si>
  <si>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</si>
  <si>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</si>
  <si>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</si>
  <si>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</si>
  <si>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</si>
  <si>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</si>
  <si>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</si>
  <si>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</si>
  <si>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</si>
  <si>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</si>
  <si>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</si>
  <si>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</si>
  <si>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</si>
  <si>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</si>
  <si>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</si>
  <si>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</si>
  <si>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</si>
  <si>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</si>
  <si>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</si>
  <si>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</si>
  <si>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</si>
  <si>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</si>
  <si>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</si>
  <si>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</si>
  <si>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</si>
  <si>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</si>
  <si>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</si>
  <si>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</si>
  <si>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</si>
  <si>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</si>
  <si>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</si>
  <si>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</si>
  <si>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</si>
  <si>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</si>
  <si>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</si>
  <si>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</si>
  <si>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</si>
  <si>
    <t xml:space="preserve"> Main Injection Duration Lost from Injection Shutoff,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</si>
</sst>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 applyBorder="1"/>
    <xf numFmtId="170" fontId="0" fillId="0" borderId="0" xfId="0" applyNumberFormat="1"/>
    <xf numFmtId="17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4"/>
  <sheetViews>
    <sheetView tabSelected="1" workbookViewId="0">
      <selection activeCell="A4" sqref="A4:XFD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1193</v>
      </c>
    </row>
    <row r="3" spans="1:3" x14ac:dyDescent="0.25">
      <c r="A3" t="s">
        <v>2</v>
      </c>
      <c r="B3" t="s">
        <v>1194</v>
      </c>
      <c r="C3" s="2">
        <v>0.9275810185185186</v>
      </c>
    </row>
    <row r="4" spans="1:3" x14ac:dyDescent="0.25">
      <c r="C4" s="2"/>
    </row>
    <row r="5" spans="1:3" x14ac:dyDescent="0.25">
      <c r="C5" s="2"/>
    </row>
    <row r="7" spans="1:3" x14ac:dyDescent="0.25">
      <c r="A7" t="s">
        <v>4</v>
      </c>
      <c r="B7" t="s">
        <v>5</v>
      </c>
    </row>
    <row r="8" spans="1:3" x14ac:dyDescent="0.25">
      <c r="A8" t="s">
        <v>3</v>
      </c>
      <c r="B8" t="s">
        <v>6</v>
      </c>
    </row>
    <row r="9" spans="1:3" x14ac:dyDescent="0.25">
      <c r="A9">
        <v>1</v>
      </c>
      <c r="B9">
        <v>600</v>
      </c>
    </row>
    <row r="10" spans="1:3" x14ac:dyDescent="0.25">
      <c r="A10">
        <v>2</v>
      </c>
      <c r="B10">
        <v>650</v>
      </c>
    </row>
    <row r="11" spans="1:3" x14ac:dyDescent="0.25">
      <c r="A11">
        <v>3</v>
      </c>
      <c r="B11">
        <v>750</v>
      </c>
    </row>
    <row r="12" spans="1:3" x14ac:dyDescent="0.25">
      <c r="A12">
        <v>4</v>
      </c>
      <c r="B12">
        <v>800</v>
      </c>
    </row>
    <row r="13" spans="1:3" x14ac:dyDescent="0.25">
      <c r="A13">
        <v>5</v>
      </c>
      <c r="B13">
        <v>900</v>
      </c>
    </row>
    <row r="14" spans="1:3" x14ac:dyDescent="0.25">
      <c r="A14">
        <v>6</v>
      </c>
      <c r="B14">
        <v>1000</v>
      </c>
    </row>
    <row r="15" spans="1:3" x14ac:dyDescent="0.25">
      <c r="A15">
        <v>7</v>
      </c>
      <c r="B15">
        <v>1200</v>
      </c>
    </row>
    <row r="16" spans="1:3" x14ac:dyDescent="0.25">
      <c r="A16">
        <v>8</v>
      </c>
      <c r="B16">
        <v>1380</v>
      </c>
    </row>
    <row r="17" spans="1:2" x14ac:dyDescent="0.25">
      <c r="A17">
        <v>9</v>
      </c>
      <c r="B17">
        <v>1600</v>
      </c>
    </row>
    <row r="18" spans="1:2" x14ac:dyDescent="0.25">
      <c r="A18">
        <v>10</v>
      </c>
      <c r="B18">
        <v>1800</v>
      </c>
    </row>
    <row r="19" spans="1:2" x14ac:dyDescent="0.25">
      <c r="A19">
        <v>11</v>
      </c>
      <c r="B19">
        <v>2000</v>
      </c>
    </row>
    <row r="20" spans="1:2" x14ac:dyDescent="0.25">
      <c r="A20">
        <v>12</v>
      </c>
      <c r="B20">
        <v>2200</v>
      </c>
    </row>
    <row r="21" spans="1:2" x14ac:dyDescent="0.25">
      <c r="A21">
        <v>13</v>
      </c>
      <c r="B21">
        <v>2400</v>
      </c>
    </row>
    <row r="22" spans="1:2" x14ac:dyDescent="0.25">
      <c r="A22">
        <v>14</v>
      </c>
      <c r="B22">
        <v>2600</v>
      </c>
    </row>
    <row r="23" spans="1:2" x14ac:dyDescent="0.25">
      <c r="A23">
        <v>15</v>
      </c>
      <c r="B23">
        <v>2700</v>
      </c>
    </row>
    <row r="24" spans="1:2" x14ac:dyDescent="0.25">
      <c r="A24">
        <v>16</v>
      </c>
      <c r="B24">
        <v>2800</v>
      </c>
    </row>
    <row r="25" spans="1:2" x14ac:dyDescent="0.25">
      <c r="A25">
        <v>17</v>
      </c>
      <c r="B25">
        <v>2900</v>
      </c>
    </row>
    <row r="26" spans="1:2" x14ac:dyDescent="0.25">
      <c r="A26">
        <v>18</v>
      </c>
      <c r="B26">
        <v>3000</v>
      </c>
    </row>
    <row r="27" spans="1:2" x14ac:dyDescent="0.25">
      <c r="A27">
        <v>19</v>
      </c>
      <c r="B27">
        <v>3220</v>
      </c>
    </row>
    <row r="28" spans="1:2" x14ac:dyDescent="0.25">
      <c r="A28">
        <v>20</v>
      </c>
      <c r="B28">
        <v>3600</v>
      </c>
    </row>
    <row r="29" spans="1:2" x14ac:dyDescent="0.25">
      <c r="A29">
        <v>21</v>
      </c>
      <c r="B29">
        <v>4000</v>
      </c>
    </row>
    <row r="31" spans="1:2" x14ac:dyDescent="0.25">
      <c r="A31" t="s">
        <v>7</v>
      </c>
      <c r="B31" t="s">
        <v>8</v>
      </c>
    </row>
    <row r="32" spans="1:2" x14ac:dyDescent="0.25">
      <c r="A32" t="s">
        <v>3</v>
      </c>
      <c r="B32" t="s">
        <v>9</v>
      </c>
    </row>
    <row r="33" spans="1:2" x14ac:dyDescent="0.25">
      <c r="A33">
        <v>1</v>
      </c>
      <c r="B33">
        <v>0</v>
      </c>
    </row>
    <row r="34" spans="1:2" x14ac:dyDescent="0.25">
      <c r="A34">
        <v>2</v>
      </c>
      <c r="B34">
        <v>25</v>
      </c>
    </row>
    <row r="35" spans="1:2" x14ac:dyDescent="0.25">
      <c r="A35">
        <v>3</v>
      </c>
      <c r="B35">
        <v>50</v>
      </c>
    </row>
    <row r="36" spans="1:2" x14ac:dyDescent="0.25">
      <c r="A36">
        <v>4</v>
      </c>
      <c r="B36">
        <v>100</v>
      </c>
    </row>
    <row r="38" spans="1:2" x14ac:dyDescent="0.25">
      <c r="A38" t="s">
        <v>10</v>
      </c>
      <c r="B38" t="s">
        <v>11</v>
      </c>
    </row>
    <row r="39" spans="1:2" x14ac:dyDescent="0.25">
      <c r="A39" t="s">
        <v>3</v>
      </c>
      <c r="B39" t="s">
        <v>6</v>
      </c>
    </row>
    <row r="40" spans="1:2" x14ac:dyDescent="0.25">
      <c r="A40">
        <v>1</v>
      </c>
      <c r="B40">
        <v>600</v>
      </c>
    </row>
    <row r="41" spans="1:2" x14ac:dyDescent="0.25">
      <c r="A41">
        <v>2</v>
      </c>
      <c r="B41">
        <v>650</v>
      </c>
    </row>
    <row r="42" spans="1:2" x14ac:dyDescent="0.25">
      <c r="A42">
        <v>3</v>
      </c>
      <c r="B42">
        <v>750</v>
      </c>
    </row>
    <row r="43" spans="1:2" x14ac:dyDescent="0.25">
      <c r="A43">
        <v>4</v>
      </c>
      <c r="B43">
        <v>800</v>
      </c>
    </row>
    <row r="44" spans="1:2" x14ac:dyDescent="0.25">
      <c r="A44">
        <v>5</v>
      </c>
      <c r="B44">
        <v>900</v>
      </c>
    </row>
    <row r="45" spans="1:2" x14ac:dyDescent="0.25">
      <c r="A45">
        <v>6</v>
      </c>
      <c r="B45">
        <v>1000</v>
      </c>
    </row>
    <row r="46" spans="1:2" x14ac:dyDescent="0.25">
      <c r="A46">
        <v>7</v>
      </c>
      <c r="B46">
        <v>1200</v>
      </c>
    </row>
    <row r="47" spans="1:2" x14ac:dyDescent="0.25">
      <c r="A47">
        <v>8</v>
      </c>
      <c r="B47">
        <v>1380</v>
      </c>
    </row>
    <row r="48" spans="1:2" x14ac:dyDescent="0.25">
      <c r="A48">
        <v>9</v>
      </c>
      <c r="B48">
        <v>1600</v>
      </c>
    </row>
    <row r="49" spans="1:2" x14ac:dyDescent="0.25">
      <c r="A49">
        <v>10</v>
      </c>
      <c r="B49">
        <v>1800</v>
      </c>
    </row>
    <row r="50" spans="1:2" x14ac:dyDescent="0.25">
      <c r="A50">
        <v>11</v>
      </c>
      <c r="B50">
        <v>2000</v>
      </c>
    </row>
    <row r="51" spans="1:2" x14ac:dyDescent="0.25">
      <c r="A51">
        <v>12</v>
      </c>
      <c r="B51">
        <v>2200</v>
      </c>
    </row>
    <row r="52" spans="1:2" x14ac:dyDescent="0.25">
      <c r="A52">
        <v>13</v>
      </c>
      <c r="B52">
        <v>2400</v>
      </c>
    </row>
    <row r="53" spans="1:2" x14ac:dyDescent="0.25">
      <c r="A53">
        <v>14</v>
      </c>
      <c r="B53">
        <v>2600</v>
      </c>
    </row>
    <row r="54" spans="1:2" x14ac:dyDescent="0.25">
      <c r="A54">
        <v>15</v>
      </c>
      <c r="B54">
        <v>2700</v>
      </c>
    </row>
    <row r="55" spans="1:2" x14ac:dyDescent="0.25">
      <c r="A55">
        <v>16</v>
      </c>
      <c r="B55">
        <v>2800</v>
      </c>
    </row>
    <row r="56" spans="1:2" x14ac:dyDescent="0.25">
      <c r="A56">
        <v>17</v>
      </c>
      <c r="B56">
        <v>2900</v>
      </c>
    </row>
    <row r="57" spans="1:2" x14ac:dyDescent="0.25">
      <c r="A57">
        <v>18</v>
      </c>
      <c r="B57">
        <v>3000</v>
      </c>
    </row>
    <row r="58" spans="1:2" x14ac:dyDescent="0.25">
      <c r="A58">
        <v>19</v>
      </c>
      <c r="B58">
        <v>3220</v>
      </c>
    </row>
    <row r="59" spans="1:2" x14ac:dyDescent="0.25">
      <c r="A59">
        <v>20</v>
      </c>
      <c r="B59">
        <v>3600</v>
      </c>
    </row>
    <row r="60" spans="1:2" x14ac:dyDescent="0.25">
      <c r="A60">
        <v>21</v>
      </c>
      <c r="B60">
        <v>4000</v>
      </c>
    </row>
    <row r="62" spans="1:2" x14ac:dyDescent="0.25">
      <c r="A62" t="s">
        <v>12</v>
      </c>
      <c r="B62" t="s">
        <v>13</v>
      </c>
    </row>
    <row r="63" spans="1:2" x14ac:dyDescent="0.25">
      <c r="A63" t="s">
        <v>3</v>
      </c>
      <c r="B63" t="s">
        <v>9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25</v>
      </c>
    </row>
    <row r="66" spans="1:2" x14ac:dyDescent="0.25">
      <c r="A66">
        <v>3</v>
      </c>
      <c r="B66">
        <v>50</v>
      </c>
    </row>
    <row r="67" spans="1:2" x14ac:dyDescent="0.25">
      <c r="A67">
        <v>4</v>
      </c>
      <c r="B67">
        <v>100</v>
      </c>
    </row>
    <row r="69" spans="1:2" x14ac:dyDescent="0.25">
      <c r="A69" t="s">
        <v>14</v>
      </c>
      <c r="B69" t="s">
        <v>15</v>
      </c>
    </row>
    <row r="70" spans="1:2" x14ac:dyDescent="0.25">
      <c r="A70" t="s">
        <v>3</v>
      </c>
      <c r="B70" t="s">
        <v>16</v>
      </c>
    </row>
    <row r="71" spans="1:2" x14ac:dyDescent="0.25">
      <c r="A71">
        <v>1</v>
      </c>
      <c r="B71">
        <v>0</v>
      </c>
    </row>
    <row r="72" spans="1:2" x14ac:dyDescent="0.25">
      <c r="A72">
        <v>2</v>
      </c>
      <c r="B72">
        <v>1.0190220000000001</v>
      </c>
    </row>
    <row r="73" spans="1:2" x14ac:dyDescent="0.25">
      <c r="A73">
        <v>3</v>
      </c>
      <c r="B73">
        <v>1.9701090000000001</v>
      </c>
    </row>
    <row r="74" spans="1:2" x14ac:dyDescent="0.25">
      <c r="A74">
        <v>4</v>
      </c>
      <c r="B74">
        <v>5.0271739999999996</v>
      </c>
    </row>
    <row r="75" spans="1:2" x14ac:dyDescent="0.25">
      <c r="A75">
        <v>5</v>
      </c>
      <c r="B75">
        <v>8.0163049999999991</v>
      </c>
    </row>
    <row r="76" spans="1:2" x14ac:dyDescent="0.25">
      <c r="A76">
        <v>6</v>
      </c>
      <c r="B76">
        <v>12.024457</v>
      </c>
    </row>
    <row r="77" spans="1:2" x14ac:dyDescent="0.25">
      <c r="A77">
        <v>7</v>
      </c>
      <c r="B77">
        <v>15.013586999999999</v>
      </c>
    </row>
    <row r="78" spans="1:2" x14ac:dyDescent="0.25">
      <c r="A78">
        <v>8</v>
      </c>
      <c r="B78">
        <v>19.972826000000001</v>
      </c>
    </row>
    <row r="79" spans="1:2" x14ac:dyDescent="0.25">
      <c r="A79">
        <v>9</v>
      </c>
      <c r="B79">
        <v>25.000001000000001</v>
      </c>
    </row>
    <row r="80" spans="1:2" x14ac:dyDescent="0.25">
      <c r="A80">
        <v>10</v>
      </c>
      <c r="B80">
        <v>30.027175</v>
      </c>
    </row>
    <row r="81" spans="1:2" x14ac:dyDescent="0.25">
      <c r="A81">
        <v>11</v>
      </c>
      <c r="B81">
        <v>33.016305000000003</v>
      </c>
    </row>
    <row r="82" spans="1:2" x14ac:dyDescent="0.25">
      <c r="A82">
        <v>12</v>
      </c>
      <c r="B82">
        <v>34.986414000000003</v>
      </c>
    </row>
    <row r="83" spans="1:2" x14ac:dyDescent="0.25">
      <c r="A83">
        <v>13</v>
      </c>
      <c r="B83">
        <v>37.975543999999999</v>
      </c>
    </row>
    <row r="84" spans="1:2" x14ac:dyDescent="0.25">
      <c r="A84">
        <v>14</v>
      </c>
      <c r="B84">
        <v>40.013587999999999</v>
      </c>
    </row>
    <row r="85" spans="1:2" x14ac:dyDescent="0.25">
      <c r="A85">
        <v>15</v>
      </c>
      <c r="B85">
        <v>41.032609999999998</v>
      </c>
    </row>
    <row r="86" spans="1:2" x14ac:dyDescent="0.25">
      <c r="A86">
        <v>16</v>
      </c>
      <c r="B86">
        <v>44.021740000000001</v>
      </c>
    </row>
    <row r="87" spans="1:2" x14ac:dyDescent="0.25">
      <c r="A87">
        <v>17</v>
      </c>
      <c r="B87">
        <v>45.991849000000002</v>
      </c>
    </row>
    <row r="88" spans="1:2" x14ac:dyDescent="0.25">
      <c r="A88">
        <v>18</v>
      </c>
      <c r="B88">
        <v>48.029891999999997</v>
      </c>
    </row>
    <row r="89" spans="1:2" x14ac:dyDescent="0.25">
      <c r="A89">
        <v>19</v>
      </c>
      <c r="B89">
        <v>51.019022999999997</v>
      </c>
    </row>
    <row r="90" spans="1:2" x14ac:dyDescent="0.25">
      <c r="A90">
        <v>20</v>
      </c>
      <c r="B90">
        <v>59.986414000000003</v>
      </c>
    </row>
    <row r="91" spans="1:2" x14ac:dyDescent="0.25">
      <c r="A91">
        <v>21</v>
      </c>
      <c r="B91">
        <v>80.027175999999997</v>
      </c>
    </row>
    <row r="92" spans="1:2" x14ac:dyDescent="0.25">
      <c r="A92">
        <v>22</v>
      </c>
      <c r="B92">
        <v>100.00000199999999</v>
      </c>
    </row>
    <row r="93" spans="1:2" x14ac:dyDescent="0.25">
      <c r="A93">
        <v>23</v>
      </c>
      <c r="B93">
        <v>119.972829</v>
      </c>
    </row>
    <row r="94" spans="1:2" x14ac:dyDescent="0.25">
      <c r="A94">
        <v>24</v>
      </c>
      <c r="B94">
        <v>140.01358999999999</v>
      </c>
    </row>
    <row r="96" spans="1:2" x14ac:dyDescent="0.25">
      <c r="A96" t="s">
        <v>17</v>
      </c>
      <c r="B96" t="s">
        <v>18</v>
      </c>
    </row>
    <row r="97" spans="1:2" x14ac:dyDescent="0.25">
      <c r="A97" t="s">
        <v>3</v>
      </c>
      <c r="B97" t="s">
        <v>19</v>
      </c>
    </row>
    <row r="98" spans="1:2" x14ac:dyDescent="0.25">
      <c r="A98">
        <v>1</v>
      </c>
      <c r="B98">
        <v>8.9792000000000005</v>
      </c>
    </row>
    <row r="99" spans="1:2" x14ac:dyDescent="0.25">
      <c r="A99">
        <v>2</v>
      </c>
      <c r="B99">
        <v>14.9816</v>
      </c>
    </row>
    <row r="100" spans="1:2" x14ac:dyDescent="0.25">
      <c r="A100">
        <v>3</v>
      </c>
      <c r="B100">
        <v>20.007999999999999</v>
      </c>
    </row>
    <row r="101" spans="1:2" x14ac:dyDescent="0.25">
      <c r="A101">
        <v>4</v>
      </c>
      <c r="B101">
        <v>24.985600000000002</v>
      </c>
    </row>
    <row r="102" spans="1:2" x14ac:dyDescent="0.25">
      <c r="A102">
        <v>5</v>
      </c>
      <c r="B102">
        <v>30.012</v>
      </c>
    </row>
    <row r="103" spans="1:2" x14ac:dyDescent="0.25">
      <c r="A103">
        <v>6</v>
      </c>
      <c r="B103">
        <v>40.015999999999998</v>
      </c>
    </row>
    <row r="104" spans="1:2" x14ac:dyDescent="0.25">
      <c r="A104">
        <v>7</v>
      </c>
      <c r="B104">
        <v>50.02</v>
      </c>
    </row>
    <row r="105" spans="1:2" x14ac:dyDescent="0.25">
      <c r="A105">
        <v>8</v>
      </c>
      <c r="B105">
        <v>60.024000000000001</v>
      </c>
    </row>
    <row r="106" spans="1:2" x14ac:dyDescent="0.25">
      <c r="A106">
        <v>9</v>
      </c>
      <c r="B106">
        <v>69.979200000000006</v>
      </c>
    </row>
    <row r="107" spans="1:2" x14ac:dyDescent="0.25">
      <c r="A107">
        <v>10</v>
      </c>
      <c r="B107">
        <v>79.983199999999997</v>
      </c>
    </row>
    <row r="108" spans="1:2" x14ac:dyDescent="0.25">
      <c r="A108">
        <v>11</v>
      </c>
      <c r="B108">
        <v>99.991200000000006</v>
      </c>
    </row>
    <row r="109" spans="1:2" x14ac:dyDescent="0.25">
      <c r="A109">
        <v>12</v>
      </c>
      <c r="B109">
        <v>109.9952</v>
      </c>
    </row>
    <row r="110" spans="1:2" x14ac:dyDescent="0.25">
      <c r="A110">
        <v>13</v>
      </c>
      <c r="B110">
        <v>119.9992</v>
      </c>
    </row>
    <row r="111" spans="1:2" x14ac:dyDescent="0.25">
      <c r="A111">
        <v>14</v>
      </c>
      <c r="B111">
        <v>140.00720000000001</v>
      </c>
    </row>
    <row r="112" spans="1:2" x14ac:dyDescent="0.25">
      <c r="A112">
        <v>15</v>
      </c>
      <c r="B112">
        <v>160.01519999999999</v>
      </c>
    </row>
    <row r="113" spans="1:5" x14ac:dyDescent="0.25">
      <c r="A113">
        <v>16</v>
      </c>
      <c r="B113">
        <v>180.0232</v>
      </c>
    </row>
    <row r="115" spans="1:5" x14ac:dyDescent="0.25">
      <c r="A115" t="s">
        <v>1195</v>
      </c>
      <c r="B115" t="s">
        <v>1196</v>
      </c>
    </row>
    <row r="116" spans="1:5" x14ac:dyDescent="0.25">
      <c r="B116" t="s">
        <v>21</v>
      </c>
    </row>
    <row r="117" spans="1:5" x14ac:dyDescent="0.25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25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25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25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25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25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25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25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25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25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25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25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25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25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25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25">
      <c r="A140" t="s">
        <v>1197</v>
      </c>
      <c r="B140" t="s">
        <v>23</v>
      </c>
    </row>
    <row r="141" spans="1:5" x14ac:dyDescent="0.25">
      <c r="B141" t="s">
        <v>21</v>
      </c>
    </row>
    <row r="142" spans="1:5" x14ac:dyDescent="0.25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25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25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25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25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25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25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25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25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25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25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25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17" x14ac:dyDescent="0.25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17" x14ac:dyDescent="0.25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17" x14ac:dyDescent="0.25">
      <c r="A163">
        <v>4000</v>
      </c>
      <c r="B163">
        <v>0</v>
      </c>
      <c r="C163">
        <v>0</v>
      </c>
      <c r="D163">
        <v>0</v>
      </c>
      <c r="E163">
        <v>0</v>
      </c>
    </row>
    <row r="165" spans="1:17" x14ac:dyDescent="0.25">
      <c r="A165" t="s">
        <v>1198</v>
      </c>
      <c r="B165" t="s">
        <v>24</v>
      </c>
    </row>
    <row r="166" spans="1:17" x14ac:dyDescent="0.25">
      <c r="B166" t="s">
        <v>25</v>
      </c>
    </row>
    <row r="167" spans="1:17" x14ac:dyDescent="0.25">
      <c r="A167" t="s">
        <v>26</v>
      </c>
      <c r="B167">
        <v>9</v>
      </c>
      <c r="C167">
        <v>15</v>
      </c>
      <c r="D167">
        <v>20</v>
      </c>
      <c r="E167">
        <v>25</v>
      </c>
      <c r="F167">
        <v>30</v>
      </c>
      <c r="G167">
        <v>40</v>
      </c>
      <c r="H167">
        <v>50</v>
      </c>
      <c r="I167">
        <v>60</v>
      </c>
      <c r="J167">
        <v>70</v>
      </c>
      <c r="K167">
        <v>80</v>
      </c>
      <c r="L167">
        <v>100</v>
      </c>
      <c r="M167">
        <v>110</v>
      </c>
      <c r="N167">
        <v>120</v>
      </c>
      <c r="O167">
        <v>140</v>
      </c>
      <c r="P167">
        <v>160</v>
      </c>
      <c r="Q167">
        <v>180</v>
      </c>
    </row>
    <row r="168" spans="1:1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1</v>
      </c>
      <c r="B169">
        <v>0</v>
      </c>
      <c r="C169">
        <v>590</v>
      </c>
      <c r="D169">
        <v>407.2</v>
      </c>
      <c r="E169">
        <v>287.2</v>
      </c>
      <c r="F169">
        <v>259.2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160</v>
      </c>
    </row>
    <row r="170" spans="1:17" x14ac:dyDescent="0.25">
      <c r="A170">
        <v>2</v>
      </c>
      <c r="B170">
        <v>0</v>
      </c>
      <c r="C170">
        <v>784</v>
      </c>
      <c r="D170">
        <v>513.20000000000005</v>
      </c>
      <c r="E170">
        <v>378</v>
      </c>
      <c r="F170">
        <v>333.2</v>
      </c>
      <c r="G170">
        <v>264</v>
      </c>
      <c r="H170">
        <v>213.2</v>
      </c>
      <c r="I170">
        <v>200</v>
      </c>
      <c r="J170">
        <v>186</v>
      </c>
      <c r="K170">
        <v>160</v>
      </c>
      <c r="L170">
        <v>160</v>
      </c>
      <c r="M170">
        <v>160</v>
      </c>
      <c r="N170">
        <v>160</v>
      </c>
      <c r="O170">
        <v>160</v>
      </c>
      <c r="P170">
        <v>160</v>
      </c>
      <c r="Q170">
        <v>160</v>
      </c>
    </row>
    <row r="171" spans="1:17" x14ac:dyDescent="0.25">
      <c r="A171">
        <v>5</v>
      </c>
      <c r="B171">
        <v>0</v>
      </c>
      <c r="C171">
        <v>1092</v>
      </c>
      <c r="D171">
        <v>732</v>
      </c>
      <c r="E171">
        <v>581.20000000000005</v>
      </c>
      <c r="F171">
        <v>482</v>
      </c>
      <c r="G171">
        <v>373.2</v>
      </c>
      <c r="H171">
        <v>312</v>
      </c>
      <c r="I171">
        <v>284</v>
      </c>
      <c r="J171">
        <v>263.2</v>
      </c>
      <c r="K171">
        <v>243.2</v>
      </c>
      <c r="L171">
        <v>227.2</v>
      </c>
      <c r="M171">
        <v>226</v>
      </c>
      <c r="N171">
        <v>222</v>
      </c>
      <c r="O171">
        <v>215.2</v>
      </c>
      <c r="P171">
        <v>213.2</v>
      </c>
      <c r="Q171">
        <v>200</v>
      </c>
    </row>
    <row r="172" spans="1:17" x14ac:dyDescent="0.25">
      <c r="A172">
        <v>8</v>
      </c>
      <c r="B172">
        <v>0</v>
      </c>
      <c r="C172">
        <v>1289.2</v>
      </c>
      <c r="D172">
        <v>883.2</v>
      </c>
      <c r="E172">
        <v>704</v>
      </c>
      <c r="F172">
        <v>595.20000000000005</v>
      </c>
      <c r="G172">
        <v>457.2</v>
      </c>
      <c r="H172">
        <v>383.2</v>
      </c>
      <c r="I172">
        <v>351.2</v>
      </c>
      <c r="J172">
        <v>313.2</v>
      </c>
      <c r="K172">
        <v>289.2</v>
      </c>
      <c r="L172">
        <v>261.2</v>
      </c>
      <c r="M172">
        <v>257.2</v>
      </c>
      <c r="N172">
        <v>248</v>
      </c>
      <c r="O172">
        <v>235.2</v>
      </c>
      <c r="P172">
        <v>231.2</v>
      </c>
      <c r="Q172">
        <v>218</v>
      </c>
    </row>
    <row r="173" spans="1:17" x14ac:dyDescent="0.25">
      <c r="A173">
        <v>12</v>
      </c>
      <c r="B173">
        <v>0</v>
      </c>
      <c r="C173">
        <v>1496</v>
      </c>
      <c r="D173">
        <v>1050</v>
      </c>
      <c r="E173">
        <v>837.2</v>
      </c>
      <c r="F173">
        <v>712</v>
      </c>
      <c r="G173">
        <v>560</v>
      </c>
      <c r="H173">
        <v>460</v>
      </c>
      <c r="I173">
        <v>398</v>
      </c>
      <c r="J173">
        <v>369.2</v>
      </c>
      <c r="K173">
        <v>351.2</v>
      </c>
      <c r="L173">
        <v>315.2</v>
      </c>
      <c r="M173">
        <v>301.2</v>
      </c>
      <c r="N173">
        <v>288</v>
      </c>
      <c r="O173">
        <v>265.2</v>
      </c>
      <c r="P173">
        <v>258</v>
      </c>
      <c r="Q173">
        <v>243.2</v>
      </c>
    </row>
    <row r="174" spans="1:17" x14ac:dyDescent="0.25">
      <c r="A174">
        <v>15</v>
      </c>
      <c r="B174">
        <v>0</v>
      </c>
      <c r="C174">
        <v>1615.2</v>
      </c>
      <c r="D174">
        <v>1159.2</v>
      </c>
      <c r="E174">
        <v>929.2</v>
      </c>
      <c r="F174">
        <v>790</v>
      </c>
      <c r="G174">
        <v>621.20000000000005</v>
      </c>
      <c r="H174">
        <v>526</v>
      </c>
      <c r="I174">
        <v>455.2</v>
      </c>
      <c r="J174">
        <v>398</v>
      </c>
      <c r="K174">
        <v>374</v>
      </c>
      <c r="L174">
        <v>348</v>
      </c>
      <c r="M174">
        <v>342</v>
      </c>
      <c r="N174">
        <v>321.2</v>
      </c>
      <c r="O174">
        <v>290</v>
      </c>
      <c r="P174">
        <v>280</v>
      </c>
      <c r="Q174">
        <v>264</v>
      </c>
    </row>
    <row r="175" spans="1:17" x14ac:dyDescent="0.25">
      <c r="A175">
        <v>20</v>
      </c>
      <c r="B175">
        <v>0</v>
      </c>
      <c r="C175">
        <v>1819.2</v>
      </c>
      <c r="D175">
        <v>1323.2</v>
      </c>
      <c r="E175">
        <v>1063.2</v>
      </c>
      <c r="F175">
        <v>911.2</v>
      </c>
      <c r="G175">
        <v>720</v>
      </c>
      <c r="H175">
        <v>604</v>
      </c>
      <c r="I175">
        <v>539.20000000000005</v>
      </c>
      <c r="J175">
        <v>490</v>
      </c>
      <c r="K175">
        <v>426</v>
      </c>
      <c r="L175">
        <v>381.2</v>
      </c>
      <c r="M175">
        <v>381.2</v>
      </c>
      <c r="N175">
        <v>366</v>
      </c>
      <c r="O175">
        <v>345.2</v>
      </c>
      <c r="P175">
        <v>329.2</v>
      </c>
      <c r="Q175">
        <v>310</v>
      </c>
    </row>
    <row r="176" spans="1:17" x14ac:dyDescent="0.25">
      <c r="A176">
        <v>25</v>
      </c>
      <c r="B176">
        <v>0</v>
      </c>
      <c r="C176">
        <v>2038</v>
      </c>
      <c r="D176">
        <v>1477.2</v>
      </c>
      <c r="E176">
        <v>1195.2</v>
      </c>
      <c r="F176">
        <v>1023.2</v>
      </c>
      <c r="G176">
        <v>817.2</v>
      </c>
      <c r="H176">
        <v>690</v>
      </c>
      <c r="I176">
        <v>602</v>
      </c>
      <c r="J176">
        <v>544</v>
      </c>
      <c r="K176">
        <v>501.2</v>
      </c>
      <c r="L176">
        <v>424</v>
      </c>
      <c r="M176">
        <v>415.2</v>
      </c>
      <c r="N176">
        <v>396</v>
      </c>
      <c r="O176">
        <v>377.2</v>
      </c>
      <c r="P176">
        <v>364</v>
      </c>
      <c r="Q176">
        <v>344</v>
      </c>
    </row>
    <row r="177" spans="1:17" x14ac:dyDescent="0.25">
      <c r="A177">
        <v>30</v>
      </c>
      <c r="B177">
        <v>0</v>
      </c>
      <c r="C177">
        <v>2244</v>
      </c>
      <c r="D177">
        <v>1646</v>
      </c>
      <c r="E177">
        <v>1359.2</v>
      </c>
      <c r="F177">
        <v>1165.2</v>
      </c>
      <c r="G177">
        <v>935.2</v>
      </c>
      <c r="H177">
        <v>775.2</v>
      </c>
      <c r="I177">
        <v>686</v>
      </c>
      <c r="J177">
        <v>608</v>
      </c>
      <c r="K177">
        <v>552</v>
      </c>
      <c r="L177">
        <v>486</v>
      </c>
      <c r="M177">
        <v>451.2</v>
      </c>
      <c r="N177">
        <v>432</v>
      </c>
      <c r="O177">
        <v>407.2</v>
      </c>
      <c r="P177">
        <v>386</v>
      </c>
      <c r="Q177">
        <v>364</v>
      </c>
    </row>
    <row r="178" spans="1:17" x14ac:dyDescent="0.25">
      <c r="A178">
        <v>33</v>
      </c>
      <c r="B178">
        <v>0</v>
      </c>
      <c r="C178">
        <v>2385.1999999999998</v>
      </c>
      <c r="D178">
        <v>1766</v>
      </c>
      <c r="E178">
        <v>1481.2</v>
      </c>
      <c r="F178">
        <v>1284</v>
      </c>
      <c r="G178">
        <v>1037.2</v>
      </c>
      <c r="H178">
        <v>870</v>
      </c>
      <c r="I178">
        <v>742</v>
      </c>
      <c r="J178">
        <v>657.2</v>
      </c>
      <c r="K178">
        <v>580</v>
      </c>
      <c r="L178">
        <v>517.20000000000005</v>
      </c>
      <c r="M178">
        <v>486</v>
      </c>
      <c r="N178">
        <v>456</v>
      </c>
      <c r="O178">
        <v>425.2</v>
      </c>
      <c r="P178">
        <v>399.2</v>
      </c>
      <c r="Q178">
        <v>376</v>
      </c>
    </row>
    <row r="179" spans="1:17" x14ac:dyDescent="0.25">
      <c r="A179">
        <v>35</v>
      </c>
      <c r="B179">
        <v>0</v>
      </c>
      <c r="C179">
        <v>2479.1999999999998</v>
      </c>
      <c r="D179">
        <v>1858</v>
      </c>
      <c r="E179">
        <v>1555.2</v>
      </c>
      <c r="F179">
        <v>1359.2</v>
      </c>
      <c r="G179">
        <v>1102</v>
      </c>
      <c r="H179">
        <v>933.2</v>
      </c>
      <c r="I179">
        <v>817.2</v>
      </c>
      <c r="J179">
        <v>694</v>
      </c>
      <c r="K179">
        <v>599.20000000000005</v>
      </c>
      <c r="L179">
        <v>534</v>
      </c>
      <c r="M179">
        <v>507.2</v>
      </c>
      <c r="N179">
        <v>480</v>
      </c>
      <c r="O179">
        <v>437.2</v>
      </c>
      <c r="P179">
        <v>409.2</v>
      </c>
      <c r="Q179">
        <v>386</v>
      </c>
    </row>
    <row r="180" spans="1:17" x14ac:dyDescent="0.25">
      <c r="A180">
        <v>38</v>
      </c>
      <c r="B180">
        <v>0</v>
      </c>
      <c r="C180">
        <v>2617.1999999999998</v>
      </c>
      <c r="D180">
        <v>1997.2</v>
      </c>
      <c r="E180">
        <v>1668</v>
      </c>
      <c r="F180">
        <v>1468</v>
      </c>
      <c r="G180">
        <v>1199.2</v>
      </c>
      <c r="H180">
        <v>1019.2</v>
      </c>
      <c r="I180">
        <v>887.2</v>
      </c>
      <c r="J180">
        <v>803.2</v>
      </c>
      <c r="K180">
        <v>725.2</v>
      </c>
      <c r="L180">
        <v>566</v>
      </c>
      <c r="M180">
        <v>532</v>
      </c>
      <c r="N180">
        <v>511.2</v>
      </c>
      <c r="O180">
        <v>461.2</v>
      </c>
      <c r="P180">
        <v>426</v>
      </c>
      <c r="Q180">
        <v>401.2</v>
      </c>
    </row>
    <row r="181" spans="1:17" x14ac:dyDescent="0.25">
      <c r="A181">
        <v>40</v>
      </c>
      <c r="B181">
        <v>0</v>
      </c>
      <c r="C181">
        <v>2709.2</v>
      </c>
      <c r="D181">
        <v>2087.1999999999998</v>
      </c>
      <c r="E181">
        <v>1745.2</v>
      </c>
      <c r="F181">
        <v>1542</v>
      </c>
      <c r="G181">
        <v>1257.2</v>
      </c>
      <c r="H181">
        <v>1086</v>
      </c>
      <c r="I181">
        <v>946</v>
      </c>
      <c r="J181">
        <v>853.2</v>
      </c>
      <c r="K181">
        <v>758</v>
      </c>
      <c r="L181">
        <v>593.20000000000005</v>
      </c>
      <c r="M181">
        <v>549.20000000000005</v>
      </c>
      <c r="N181">
        <v>527.20000000000005</v>
      </c>
      <c r="O181">
        <v>489.2</v>
      </c>
      <c r="P181">
        <v>437.2</v>
      </c>
      <c r="Q181">
        <v>412</v>
      </c>
    </row>
    <row r="182" spans="1:17" x14ac:dyDescent="0.25">
      <c r="A182">
        <v>41</v>
      </c>
      <c r="B182">
        <v>0</v>
      </c>
      <c r="C182">
        <v>2754</v>
      </c>
      <c r="D182">
        <v>2133.1999999999998</v>
      </c>
      <c r="E182">
        <v>1786</v>
      </c>
      <c r="F182">
        <v>1579.2</v>
      </c>
      <c r="G182">
        <v>1285.2</v>
      </c>
      <c r="H182">
        <v>1116</v>
      </c>
      <c r="I182">
        <v>978</v>
      </c>
      <c r="J182">
        <v>879.2</v>
      </c>
      <c r="K182">
        <v>778</v>
      </c>
      <c r="L182">
        <v>649.20000000000005</v>
      </c>
      <c r="M182">
        <v>569.20000000000005</v>
      </c>
      <c r="N182">
        <v>534</v>
      </c>
      <c r="O182">
        <v>502</v>
      </c>
      <c r="P182">
        <v>442</v>
      </c>
      <c r="Q182">
        <v>417.2</v>
      </c>
    </row>
    <row r="183" spans="1:17" x14ac:dyDescent="0.25">
      <c r="A183">
        <v>44</v>
      </c>
      <c r="B183">
        <v>0</v>
      </c>
      <c r="C183">
        <v>2892</v>
      </c>
      <c r="D183">
        <v>2268</v>
      </c>
      <c r="E183">
        <v>1912</v>
      </c>
      <c r="F183">
        <v>1691.2</v>
      </c>
      <c r="G183">
        <v>1387.2</v>
      </c>
      <c r="H183">
        <v>1197.2</v>
      </c>
      <c r="I183">
        <v>1054</v>
      </c>
      <c r="J183">
        <v>947.2</v>
      </c>
      <c r="K183">
        <v>840</v>
      </c>
      <c r="L183">
        <v>721.2</v>
      </c>
      <c r="M183">
        <v>666</v>
      </c>
      <c r="N183">
        <v>603.20000000000005</v>
      </c>
      <c r="O183">
        <v>533.20000000000005</v>
      </c>
      <c r="P183">
        <v>469.2</v>
      </c>
      <c r="Q183">
        <v>442</v>
      </c>
    </row>
    <row r="184" spans="1:17" x14ac:dyDescent="0.25">
      <c r="A184">
        <v>46</v>
      </c>
      <c r="B184">
        <v>0</v>
      </c>
      <c r="C184">
        <v>2983.2</v>
      </c>
      <c r="D184">
        <v>2360</v>
      </c>
      <c r="E184">
        <v>1996</v>
      </c>
      <c r="F184">
        <v>1751.2</v>
      </c>
      <c r="G184">
        <v>1451.2</v>
      </c>
      <c r="H184">
        <v>1256</v>
      </c>
      <c r="I184">
        <v>1100</v>
      </c>
      <c r="J184">
        <v>990</v>
      </c>
      <c r="K184">
        <v>900</v>
      </c>
      <c r="L184">
        <v>753.2</v>
      </c>
      <c r="M184">
        <v>707.2</v>
      </c>
      <c r="N184">
        <v>670</v>
      </c>
      <c r="O184">
        <v>564</v>
      </c>
      <c r="P184">
        <v>493.2</v>
      </c>
      <c r="Q184">
        <v>464</v>
      </c>
    </row>
    <row r="185" spans="1:17" x14ac:dyDescent="0.25">
      <c r="A185">
        <v>48</v>
      </c>
      <c r="B185">
        <v>0</v>
      </c>
      <c r="C185">
        <v>3074</v>
      </c>
      <c r="D185">
        <v>2451.1999999999998</v>
      </c>
      <c r="E185">
        <v>2077.1999999999998</v>
      </c>
      <c r="F185">
        <v>1825.2</v>
      </c>
      <c r="G185">
        <v>1513.2</v>
      </c>
      <c r="H185">
        <v>1314</v>
      </c>
      <c r="I185">
        <v>1159.2</v>
      </c>
      <c r="J185">
        <v>1047.2</v>
      </c>
      <c r="K185">
        <v>939.2</v>
      </c>
      <c r="L185">
        <v>800</v>
      </c>
      <c r="M185">
        <v>741.2</v>
      </c>
      <c r="N185">
        <v>706</v>
      </c>
      <c r="O185">
        <v>646</v>
      </c>
      <c r="P185">
        <v>527.20000000000005</v>
      </c>
      <c r="Q185">
        <v>497.2</v>
      </c>
    </row>
    <row r="186" spans="1:17" x14ac:dyDescent="0.25">
      <c r="A186">
        <v>51</v>
      </c>
      <c r="B186">
        <v>0</v>
      </c>
      <c r="C186">
        <v>3212</v>
      </c>
      <c r="D186">
        <v>2589.1999999999998</v>
      </c>
      <c r="E186">
        <v>2198</v>
      </c>
      <c r="F186">
        <v>1936</v>
      </c>
      <c r="G186">
        <v>1606</v>
      </c>
      <c r="H186">
        <v>1397.2</v>
      </c>
      <c r="I186">
        <v>1242</v>
      </c>
      <c r="J186">
        <v>1128</v>
      </c>
      <c r="K186">
        <v>1000</v>
      </c>
      <c r="L186">
        <v>852</v>
      </c>
      <c r="M186">
        <v>803.2</v>
      </c>
      <c r="N186">
        <v>764</v>
      </c>
      <c r="O186">
        <v>694</v>
      </c>
      <c r="P186">
        <v>615.20000000000005</v>
      </c>
      <c r="Q186">
        <v>580</v>
      </c>
    </row>
    <row r="187" spans="1:17" x14ac:dyDescent="0.25">
      <c r="A187">
        <v>60</v>
      </c>
      <c r="B187">
        <v>3000</v>
      </c>
      <c r="C187">
        <v>3623.2</v>
      </c>
      <c r="D187">
        <v>3000</v>
      </c>
      <c r="E187">
        <v>2568</v>
      </c>
      <c r="F187">
        <v>2262</v>
      </c>
      <c r="G187">
        <v>1885.2</v>
      </c>
      <c r="H187">
        <v>1651.2</v>
      </c>
      <c r="I187">
        <v>1471.2</v>
      </c>
      <c r="J187">
        <v>1344</v>
      </c>
      <c r="K187">
        <v>1218</v>
      </c>
      <c r="L187">
        <v>1054</v>
      </c>
      <c r="M187">
        <v>982</v>
      </c>
      <c r="N187">
        <v>930</v>
      </c>
      <c r="O187">
        <v>836</v>
      </c>
      <c r="P187">
        <v>766</v>
      </c>
      <c r="Q187">
        <v>722</v>
      </c>
    </row>
    <row r="188" spans="1:17" x14ac:dyDescent="0.25">
      <c r="A188">
        <v>80</v>
      </c>
      <c r="B188">
        <v>4750</v>
      </c>
      <c r="C188">
        <v>4538</v>
      </c>
      <c r="D188">
        <v>3915.2</v>
      </c>
      <c r="E188">
        <v>3392</v>
      </c>
      <c r="F188">
        <v>2983.2</v>
      </c>
      <c r="G188">
        <v>2505.1999999999998</v>
      </c>
      <c r="H188">
        <v>2210</v>
      </c>
      <c r="I188">
        <v>1989.2</v>
      </c>
      <c r="J188">
        <v>1811.2</v>
      </c>
      <c r="K188">
        <v>1656</v>
      </c>
      <c r="L188">
        <v>1459.2</v>
      </c>
      <c r="M188">
        <v>1371.2</v>
      </c>
      <c r="N188">
        <v>1304</v>
      </c>
      <c r="O188">
        <v>1175.2</v>
      </c>
      <c r="P188">
        <v>1088</v>
      </c>
      <c r="Q188">
        <v>1026</v>
      </c>
    </row>
    <row r="189" spans="1:17" x14ac:dyDescent="0.25">
      <c r="A189">
        <v>100</v>
      </c>
      <c r="B189">
        <v>5500</v>
      </c>
      <c r="C189">
        <v>5453.2</v>
      </c>
      <c r="D189">
        <v>4830</v>
      </c>
      <c r="E189">
        <v>4216</v>
      </c>
      <c r="F189">
        <v>3705.2</v>
      </c>
      <c r="G189">
        <v>3125.2</v>
      </c>
      <c r="H189">
        <v>2768</v>
      </c>
      <c r="I189">
        <v>2508</v>
      </c>
      <c r="J189">
        <v>2290</v>
      </c>
      <c r="K189">
        <v>2103.1999999999998</v>
      </c>
      <c r="L189">
        <v>1840</v>
      </c>
      <c r="M189">
        <v>1740</v>
      </c>
      <c r="N189">
        <v>1654</v>
      </c>
      <c r="O189">
        <v>1508</v>
      </c>
      <c r="P189">
        <v>1396</v>
      </c>
      <c r="Q189">
        <v>1316</v>
      </c>
    </row>
    <row r="190" spans="1:17" x14ac:dyDescent="0.25">
      <c r="A190">
        <v>120</v>
      </c>
      <c r="B190">
        <v>6300</v>
      </c>
      <c r="C190">
        <v>6367.2</v>
      </c>
      <c r="D190">
        <v>5744</v>
      </c>
      <c r="E190">
        <v>5039.2</v>
      </c>
      <c r="F190">
        <v>4426</v>
      </c>
      <c r="G190">
        <v>3745.2</v>
      </c>
      <c r="H190">
        <v>3327.2</v>
      </c>
      <c r="I190">
        <v>3028</v>
      </c>
      <c r="J190">
        <v>2759.2</v>
      </c>
      <c r="K190">
        <v>2545.1999999999998</v>
      </c>
      <c r="L190">
        <v>2238</v>
      </c>
      <c r="M190">
        <v>2102</v>
      </c>
      <c r="N190">
        <v>2001.2</v>
      </c>
      <c r="O190">
        <v>1831.2</v>
      </c>
      <c r="P190">
        <v>1701.2</v>
      </c>
      <c r="Q190">
        <v>1604</v>
      </c>
    </row>
    <row r="191" spans="1:17" x14ac:dyDescent="0.25">
      <c r="A191">
        <v>140</v>
      </c>
      <c r="B191">
        <v>7400</v>
      </c>
      <c r="C191">
        <v>7282</v>
      </c>
      <c r="D191">
        <v>6659.2</v>
      </c>
      <c r="E191">
        <v>5863.2</v>
      </c>
      <c r="F191">
        <v>5148</v>
      </c>
      <c r="G191">
        <v>4365.2</v>
      </c>
      <c r="H191">
        <v>3885.2</v>
      </c>
      <c r="I191">
        <v>3547.2</v>
      </c>
      <c r="J191">
        <v>3228</v>
      </c>
      <c r="K191">
        <v>2987.2</v>
      </c>
      <c r="L191">
        <v>2626</v>
      </c>
      <c r="M191">
        <v>2468</v>
      </c>
      <c r="N191">
        <v>2350</v>
      </c>
      <c r="O191">
        <v>2156</v>
      </c>
      <c r="P191">
        <v>2005.2</v>
      </c>
      <c r="Q191">
        <v>1890</v>
      </c>
    </row>
    <row r="193" spans="1:4" x14ac:dyDescent="0.25">
      <c r="A193" t="s">
        <v>27</v>
      </c>
      <c r="B193" t="s">
        <v>28</v>
      </c>
      <c r="D193" t="s">
        <v>29</v>
      </c>
    </row>
    <row r="195" spans="1:4" x14ac:dyDescent="0.25">
      <c r="A195" t="s">
        <v>30</v>
      </c>
      <c r="B195" t="s">
        <v>31</v>
      </c>
      <c r="D195" t="s">
        <v>32</v>
      </c>
    </row>
    <row r="197" spans="1:4" x14ac:dyDescent="0.25">
      <c r="A197" t="s">
        <v>33</v>
      </c>
      <c r="B197" t="s">
        <v>34</v>
      </c>
    </row>
    <row r="198" spans="1:4" x14ac:dyDescent="0.25">
      <c r="A198" t="s">
        <v>3</v>
      </c>
      <c r="B198" t="s">
        <v>6</v>
      </c>
    </row>
    <row r="199" spans="1:4" x14ac:dyDescent="0.25">
      <c r="A199">
        <v>1</v>
      </c>
      <c r="B199">
        <v>620</v>
      </c>
    </row>
    <row r="200" spans="1:4" x14ac:dyDescent="0.25">
      <c r="A200">
        <v>2</v>
      </c>
      <c r="B200">
        <v>650</v>
      </c>
    </row>
    <row r="201" spans="1:4" x14ac:dyDescent="0.25">
      <c r="A201">
        <v>3</v>
      </c>
      <c r="B201">
        <v>800</v>
      </c>
    </row>
    <row r="202" spans="1:4" x14ac:dyDescent="0.25">
      <c r="A202">
        <v>4</v>
      </c>
      <c r="B202">
        <v>1000</v>
      </c>
    </row>
    <row r="203" spans="1:4" x14ac:dyDescent="0.25">
      <c r="A203">
        <v>5</v>
      </c>
      <c r="B203">
        <v>1200</v>
      </c>
    </row>
    <row r="204" spans="1:4" x14ac:dyDescent="0.25">
      <c r="A204">
        <v>6</v>
      </c>
      <c r="B204">
        <v>1400</v>
      </c>
    </row>
    <row r="205" spans="1:4" x14ac:dyDescent="0.25">
      <c r="A205">
        <v>7</v>
      </c>
      <c r="B205">
        <v>1550</v>
      </c>
    </row>
    <row r="206" spans="1:4" x14ac:dyDescent="0.25">
      <c r="A206">
        <v>8</v>
      </c>
      <c r="B206">
        <v>1700</v>
      </c>
    </row>
    <row r="207" spans="1:4" x14ac:dyDescent="0.25">
      <c r="A207">
        <v>9</v>
      </c>
      <c r="B207">
        <v>1800</v>
      </c>
    </row>
    <row r="208" spans="1:4" x14ac:dyDescent="0.25">
      <c r="A208">
        <v>10</v>
      </c>
      <c r="B208">
        <v>2000</v>
      </c>
    </row>
    <row r="209" spans="1:2" x14ac:dyDescent="0.25">
      <c r="A209">
        <v>11</v>
      </c>
      <c r="B209">
        <v>2200</v>
      </c>
    </row>
    <row r="210" spans="1:2" x14ac:dyDescent="0.25">
      <c r="A210">
        <v>12</v>
      </c>
      <c r="B210">
        <v>2400</v>
      </c>
    </row>
    <row r="211" spans="1:2" x14ac:dyDescent="0.25">
      <c r="A211">
        <v>13</v>
      </c>
      <c r="B211">
        <v>2600</v>
      </c>
    </row>
    <row r="212" spans="1:2" x14ac:dyDescent="0.25">
      <c r="A212">
        <v>14</v>
      </c>
      <c r="B212">
        <v>2800</v>
      </c>
    </row>
    <row r="213" spans="1:2" x14ac:dyDescent="0.25">
      <c r="A213">
        <v>15</v>
      </c>
      <c r="B213">
        <v>2900</v>
      </c>
    </row>
    <row r="214" spans="1:2" x14ac:dyDescent="0.25">
      <c r="A214">
        <v>16</v>
      </c>
      <c r="B214">
        <v>3000</v>
      </c>
    </row>
    <row r="215" spans="1:2" x14ac:dyDescent="0.25">
      <c r="A215">
        <v>17</v>
      </c>
      <c r="B215">
        <v>3200</v>
      </c>
    </row>
    <row r="216" spans="1:2" x14ac:dyDescent="0.25">
      <c r="A216">
        <v>18</v>
      </c>
      <c r="B216">
        <v>3300</v>
      </c>
    </row>
    <row r="217" spans="1:2" x14ac:dyDescent="0.25">
      <c r="A217">
        <v>19</v>
      </c>
      <c r="B217">
        <v>3500</v>
      </c>
    </row>
    <row r="219" spans="1:2" x14ac:dyDescent="0.25">
      <c r="A219" t="s">
        <v>35</v>
      </c>
      <c r="B219" t="s">
        <v>36</v>
      </c>
    </row>
    <row r="220" spans="1:2" x14ac:dyDescent="0.25">
      <c r="A220" t="s">
        <v>3</v>
      </c>
      <c r="B220" t="s">
        <v>16</v>
      </c>
    </row>
    <row r="221" spans="1:2" x14ac:dyDescent="0.25">
      <c r="A221">
        <v>1</v>
      </c>
      <c r="B221">
        <v>0</v>
      </c>
    </row>
    <row r="222" spans="1:2" x14ac:dyDescent="0.25">
      <c r="A222">
        <v>2</v>
      </c>
      <c r="B222">
        <v>9.9864130000000007</v>
      </c>
    </row>
    <row r="223" spans="1:2" x14ac:dyDescent="0.25">
      <c r="A223">
        <v>3</v>
      </c>
      <c r="B223">
        <v>19.972826000000001</v>
      </c>
    </row>
    <row r="224" spans="1:2" x14ac:dyDescent="0.25">
      <c r="A224">
        <v>4</v>
      </c>
      <c r="B224">
        <v>30.027175</v>
      </c>
    </row>
    <row r="225" spans="1:2" x14ac:dyDescent="0.25">
      <c r="A225">
        <v>5</v>
      </c>
      <c r="B225">
        <v>44.972827000000002</v>
      </c>
    </row>
    <row r="226" spans="1:2" x14ac:dyDescent="0.25">
      <c r="A226">
        <v>6</v>
      </c>
      <c r="B226">
        <v>55.027175</v>
      </c>
    </row>
    <row r="227" spans="1:2" x14ac:dyDescent="0.25">
      <c r="A227">
        <v>7</v>
      </c>
      <c r="B227">
        <v>65.013587999999999</v>
      </c>
    </row>
    <row r="228" spans="1:2" x14ac:dyDescent="0.25">
      <c r="A228">
        <v>8</v>
      </c>
      <c r="B228">
        <v>75.000001999999995</v>
      </c>
    </row>
    <row r="229" spans="1:2" x14ac:dyDescent="0.25">
      <c r="A229">
        <v>9</v>
      </c>
      <c r="B229">
        <v>84.986414999999994</v>
      </c>
    </row>
    <row r="230" spans="1:2" x14ac:dyDescent="0.25">
      <c r="A230">
        <v>10</v>
      </c>
      <c r="B230">
        <v>94.972828000000007</v>
      </c>
    </row>
    <row r="231" spans="1:2" x14ac:dyDescent="0.25">
      <c r="A231">
        <v>11</v>
      </c>
      <c r="B231">
        <v>109.98641499999999</v>
      </c>
    </row>
    <row r="232" spans="1:2" x14ac:dyDescent="0.25">
      <c r="A232">
        <v>12</v>
      </c>
      <c r="B232">
        <v>119.972829</v>
      </c>
    </row>
    <row r="233" spans="1:2" x14ac:dyDescent="0.25">
      <c r="A233">
        <v>13</v>
      </c>
      <c r="B233">
        <v>125.00000300000001</v>
      </c>
    </row>
    <row r="234" spans="1:2" x14ac:dyDescent="0.25">
      <c r="A234">
        <v>14</v>
      </c>
      <c r="B234">
        <v>130.02717699999999</v>
      </c>
    </row>
    <row r="235" spans="1:2" x14ac:dyDescent="0.25">
      <c r="A235">
        <v>15</v>
      </c>
      <c r="B235">
        <v>134.98641599999999</v>
      </c>
    </row>
    <row r="236" spans="1:2" x14ac:dyDescent="0.25">
      <c r="A236">
        <v>16</v>
      </c>
      <c r="B236">
        <v>140.01358999999999</v>
      </c>
    </row>
    <row r="238" spans="1:2" x14ac:dyDescent="0.25">
      <c r="A238" t="s">
        <v>37</v>
      </c>
      <c r="B238" t="s">
        <v>38</v>
      </c>
    </row>
    <row r="239" spans="1:2" x14ac:dyDescent="0.25">
      <c r="A239" t="s">
        <v>3</v>
      </c>
      <c r="B239" t="s">
        <v>6</v>
      </c>
    </row>
    <row r="240" spans="1:2" x14ac:dyDescent="0.25">
      <c r="A240">
        <v>1</v>
      </c>
      <c r="B240">
        <v>620</v>
      </c>
    </row>
    <row r="241" spans="1:2" x14ac:dyDescent="0.25">
      <c r="A241">
        <v>2</v>
      </c>
      <c r="B241">
        <v>650</v>
      </c>
    </row>
    <row r="242" spans="1:2" x14ac:dyDescent="0.25">
      <c r="A242">
        <v>3</v>
      </c>
      <c r="B242">
        <v>800</v>
      </c>
    </row>
    <row r="243" spans="1:2" x14ac:dyDescent="0.25">
      <c r="A243">
        <v>4</v>
      </c>
      <c r="B243">
        <v>1000</v>
      </c>
    </row>
    <row r="244" spans="1:2" x14ac:dyDescent="0.25">
      <c r="A244">
        <v>5</v>
      </c>
      <c r="B244">
        <v>1200</v>
      </c>
    </row>
    <row r="245" spans="1:2" x14ac:dyDescent="0.25">
      <c r="A245">
        <v>6</v>
      </c>
      <c r="B245">
        <v>1400</v>
      </c>
    </row>
    <row r="246" spans="1:2" x14ac:dyDescent="0.25">
      <c r="A246">
        <v>7</v>
      </c>
      <c r="B246">
        <v>1550</v>
      </c>
    </row>
    <row r="247" spans="1:2" x14ac:dyDescent="0.25">
      <c r="A247">
        <v>8</v>
      </c>
      <c r="B247">
        <v>1700</v>
      </c>
    </row>
    <row r="248" spans="1:2" x14ac:dyDescent="0.25">
      <c r="A248">
        <v>9</v>
      </c>
      <c r="B248">
        <v>1800</v>
      </c>
    </row>
    <row r="249" spans="1:2" x14ac:dyDescent="0.25">
      <c r="A249">
        <v>10</v>
      </c>
      <c r="B249">
        <v>2000</v>
      </c>
    </row>
    <row r="250" spans="1:2" x14ac:dyDescent="0.25">
      <c r="A250">
        <v>11</v>
      </c>
      <c r="B250">
        <v>2200</v>
      </c>
    </row>
    <row r="251" spans="1:2" x14ac:dyDescent="0.25">
      <c r="A251">
        <v>12</v>
      </c>
      <c r="B251">
        <v>2400</v>
      </c>
    </row>
    <row r="252" spans="1:2" x14ac:dyDescent="0.25">
      <c r="A252">
        <v>13</v>
      </c>
      <c r="B252">
        <v>2600</v>
      </c>
    </row>
    <row r="253" spans="1:2" x14ac:dyDescent="0.25">
      <c r="A253">
        <v>14</v>
      </c>
      <c r="B253">
        <v>2800</v>
      </c>
    </row>
    <row r="254" spans="1:2" x14ac:dyDescent="0.25">
      <c r="A254">
        <v>15</v>
      </c>
      <c r="B254">
        <v>2900</v>
      </c>
    </row>
    <row r="255" spans="1:2" x14ac:dyDescent="0.25">
      <c r="A255">
        <v>16</v>
      </c>
      <c r="B255">
        <v>3000</v>
      </c>
    </row>
    <row r="256" spans="1:2" x14ac:dyDescent="0.25">
      <c r="A256">
        <v>17</v>
      </c>
      <c r="B256">
        <v>3200</v>
      </c>
    </row>
    <row r="257" spans="1:2" x14ac:dyDescent="0.25">
      <c r="A257">
        <v>18</v>
      </c>
      <c r="B257">
        <v>3300</v>
      </c>
    </row>
    <row r="258" spans="1:2" x14ac:dyDescent="0.25">
      <c r="A258">
        <v>19</v>
      </c>
      <c r="B258">
        <v>3500</v>
      </c>
    </row>
    <row r="260" spans="1:2" x14ac:dyDescent="0.25">
      <c r="A260" t="s">
        <v>39</v>
      </c>
      <c r="B260" t="s">
        <v>40</v>
      </c>
    </row>
    <row r="261" spans="1:2" x14ac:dyDescent="0.25">
      <c r="A261" t="s">
        <v>3</v>
      </c>
      <c r="B261" t="s">
        <v>16</v>
      </c>
    </row>
    <row r="262" spans="1:2" x14ac:dyDescent="0.25">
      <c r="A262">
        <v>1</v>
      </c>
      <c r="B262">
        <v>0</v>
      </c>
    </row>
    <row r="263" spans="1:2" x14ac:dyDescent="0.25">
      <c r="A263">
        <v>2</v>
      </c>
      <c r="B263">
        <v>9.9864130000000007</v>
      </c>
    </row>
    <row r="264" spans="1:2" x14ac:dyDescent="0.25">
      <c r="A264">
        <v>3</v>
      </c>
      <c r="B264">
        <v>19.972826000000001</v>
      </c>
    </row>
    <row r="265" spans="1:2" x14ac:dyDescent="0.25">
      <c r="A265">
        <v>4</v>
      </c>
      <c r="B265">
        <v>30.027175</v>
      </c>
    </row>
    <row r="266" spans="1:2" x14ac:dyDescent="0.25">
      <c r="A266">
        <v>5</v>
      </c>
      <c r="B266">
        <v>44.972827000000002</v>
      </c>
    </row>
    <row r="267" spans="1:2" x14ac:dyDescent="0.25">
      <c r="A267">
        <v>6</v>
      </c>
      <c r="B267">
        <v>55.027175</v>
      </c>
    </row>
    <row r="268" spans="1:2" x14ac:dyDescent="0.25">
      <c r="A268">
        <v>7</v>
      </c>
      <c r="B268">
        <v>65.013587999999999</v>
      </c>
    </row>
    <row r="269" spans="1:2" x14ac:dyDescent="0.25">
      <c r="A269">
        <v>8</v>
      </c>
      <c r="B269">
        <v>75.000001999999995</v>
      </c>
    </row>
    <row r="270" spans="1:2" x14ac:dyDescent="0.25">
      <c r="A270">
        <v>9</v>
      </c>
      <c r="B270">
        <v>84.986414999999994</v>
      </c>
    </row>
    <row r="271" spans="1:2" x14ac:dyDescent="0.25">
      <c r="A271">
        <v>10</v>
      </c>
      <c r="B271">
        <v>94.972828000000007</v>
      </c>
    </row>
    <row r="272" spans="1:2" x14ac:dyDescent="0.25">
      <c r="A272">
        <v>11</v>
      </c>
      <c r="B272">
        <v>109.98641499999999</v>
      </c>
    </row>
    <row r="273" spans="1:17" x14ac:dyDescent="0.25">
      <c r="A273">
        <v>12</v>
      </c>
      <c r="B273">
        <v>119.972829</v>
      </c>
    </row>
    <row r="274" spans="1:17" x14ac:dyDescent="0.25">
      <c r="A274">
        <v>13</v>
      </c>
      <c r="B274">
        <v>125.00000300000001</v>
      </c>
    </row>
    <row r="275" spans="1:17" x14ac:dyDescent="0.25">
      <c r="A275">
        <v>14</v>
      </c>
      <c r="B275">
        <v>130.02717699999999</v>
      </c>
    </row>
    <row r="276" spans="1:17" x14ac:dyDescent="0.25">
      <c r="A276">
        <v>15</v>
      </c>
      <c r="B276">
        <v>134.98641599999999</v>
      </c>
    </row>
    <row r="277" spans="1:17" x14ac:dyDescent="0.25">
      <c r="A277">
        <v>16</v>
      </c>
      <c r="B277">
        <v>140.01358999999999</v>
      </c>
    </row>
    <row r="279" spans="1:17" x14ac:dyDescent="0.25">
      <c r="A279" t="s">
        <v>1199</v>
      </c>
      <c r="B279" t="s">
        <v>41</v>
      </c>
    </row>
    <row r="280" spans="1:17" x14ac:dyDescent="0.25">
      <c r="B280" t="s">
        <v>26</v>
      </c>
    </row>
    <row r="281" spans="1:17" x14ac:dyDescent="0.25">
      <c r="A281" t="s">
        <v>22</v>
      </c>
      <c r="B281">
        <v>0</v>
      </c>
      <c r="C281">
        <v>10</v>
      </c>
      <c r="D281">
        <v>20</v>
      </c>
      <c r="E281">
        <v>30</v>
      </c>
      <c r="F281">
        <v>45</v>
      </c>
      <c r="G281">
        <v>55</v>
      </c>
      <c r="H281">
        <v>65</v>
      </c>
      <c r="I281">
        <v>75</v>
      </c>
      <c r="J281">
        <v>85</v>
      </c>
      <c r="K281">
        <v>95</v>
      </c>
      <c r="L281">
        <v>110</v>
      </c>
      <c r="M281">
        <v>120</v>
      </c>
      <c r="N281">
        <v>125</v>
      </c>
      <c r="O281">
        <v>130</v>
      </c>
      <c r="P281">
        <v>135</v>
      </c>
      <c r="Q281">
        <v>140</v>
      </c>
    </row>
    <row r="282" spans="1:17" x14ac:dyDescent="0.25">
      <c r="A282">
        <v>620</v>
      </c>
      <c r="B282">
        <v>1.9701090000000001</v>
      </c>
      <c r="C282">
        <v>1.9701090000000001</v>
      </c>
      <c r="D282">
        <v>1.9701090000000001</v>
      </c>
      <c r="E282">
        <v>2.9891299999999998</v>
      </c>
      <c r="F282">
        <v>2.9891299999999998</v>
      </c>
      <c r="G282">
        <v>5.0271739999999996</v>
      </c>
      <c r="H282">
        <v>5.0271739999999996</v>
      </c>
      <c r="I282">
        <v>5.9782609999999998</v>
      </c>
      <c r="J282">
        <v>8.0163049999999991</v>
      </c>
      <c r="K282">
        <v>8.0163049999999991</v>
      </c>
      <c r="L282">
        <v>8.0163049999999991</v>
      </c>
      <c r="M282">
        <v>4.2798910000000001</v>
      </c>
      <c r="N282">
        <v>4.2798910000000001</v>
      </c>
      <c r="O282">
        <v>4.2798910000000001</v>
      </c>
      <c r="P282">
        <v>4.2798910000000001</v>
      </c>
      <c r="Q282">
        <v>4.2798910000000001</v>
      </c>
    </row>
    <row r="283" spans="1:17" x14ac:dyDescent="0.25">
      <c r="A283">
        <v>650</v>
      </c>
      <c r="B283">
        <v>1.9701090000000001</v>
      </c>
      <c r="C283">
        <v>1.9701090000000001</v>
      </c>
      <c r="D283">
        <v>1.9701090000000001</v>
      </c>
      <c r="E283">
        <v>2.9891299999999998</v>
      </c>
      <c r="F283">
        <v>4.0081519999999999</v>
      </c>
      <c r="G283">
        <v>5.0271739999999996</v>
      </c>
      <c r="H283">
        <v>5.0271739999999996</v>
      </c>
      <c r="I283">
        <v>5.0271739999999996</v>
      </c>
      <c r="J283">
        <v>4.211957</v>
      </c>
      <c r="K283">
        <v>4.4157609999999998</v>
      </c>
      <c r="L283">
        <v>4.4157609999999998</v>
      </c>
      <c r="M283">
        <v>4.4157609999999998</v>
      </c>
      <c r="N283">
        <v>4.2798910000000001</v>
      </c>
      <c r="O283">
        <v>4.2798910000000001</v>
      </c>
      <c r="P283">
        <v>4.2798910000000001</v>
      </c>
      <c r="Q283">
        <v>4.2798910000000001</v>
      </c>
    </row>
    <row r="284" spans="1:17" x14ac:dyDescent="0.25">
      <c r="A284">
        <v>800</v>
      </c>
      <c r="B284">
        <v>1.9701090000000001</v>
      </c>
      <c r="C284">
        <v>1.9701090000000001</v>
      </c>
      <c r="D284">
        <v>2.5135869999999998</v>
      </c>
      <c r="E284">
        <v>3.6684779999999999</v>
      </c>
      <c r="F284">
        <v>3.6684779999999999</v>
      </c>
      <c r="G284">
        <v>5.0271739999999996</v>
      </c>
      <c r="H284">
        <v>5.0271739999999996</v>
      </c>
      <c r="I284">
        <v>5.0271739999999996</v>
      </c>
      <c r="J284">
        <v>4.0081519999999999</v>
      </c>
      <c r="K284">
        <v>4.8233699999999997</v>
      </c>
      <c r="L284">
        <v>5.2309780000000003</v>
      </c>
      <c r="M284">
        <v>5.2309780000000003</v>
      </c>
      <c r="N284">
        <v>3.6684779999999999</v>
      </c>
      <c r="O284">
        <v>3.6684779999999999</v>
      </c>
      <c r="P284">
        <v>3.6684779999999999</v>
      </c>
      <c r="Q284">
        <v>3.6684779999999999</v>
      </c>
    </row>
    <row r="285" spans="1:17" x14ac:dyDescent="0.25">
      <c r="A285">
        <v>1000</v>
      </c>
      <c r="B285">
        <v>1.9701090000000001</v>
      </c>
      <c r="C285">
        <v>3.6005440000000002</v>
      </c>
      <c r="D285">
        <v>3.6005440000000002</v>
      </c>
      <c r="E285">
        <v>3.6005440000000002</v>
      </c>
      <c r="F285">
        <v>3.6005440000000002</v>
      </c>
      <c r="G285">
        <v>5.0271739999999996</v>
      </c>
      <c r="H285">
        <v>5.0271739999999996</v>
      </c>
      <c r="I285">
        <v>5.0271739999999996</v>
      </c>
      <c r="J285">
        <v>5.0271739999999996</v>
      </c>
      <c r="K285">
        <v>5.774457</v>
      </c>
      <c r="L285">
        <v>5.9782609999999998</v>
      </c>
      <c r="M285">
        <v>5.9782609999999998</v>
      </c>
      <c r="N285">
        <v>3.8043480000000001</v>
      </c>
      <c r="O285">
        <v>3.8043480000000001</v>
      </c>
      <c r="P285">
        <v>3.8043480000000001</v>
      </c>
      <c r="Q285">
        <v>3.8043480000000001</v>
      </c>
    </row>
    <row r="286" spans="1:17" x14ac:dyDescent="0.25">
      <c r="A286">
        <v>1200</v>
      </c>
      <c r="B286">
        <v>1.9701090000000001</v>
      </c>
      <c r="C286">
        <v>2.9891299999999998</v>
      </c>
      <c r="D286">
        <v>3.6684779999999999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5.0271739999999996</v>
      </c>
      <c r="J286">
        <v>5.0271739999999996</v>
      </c>
      <c r="K286">
        <v>5.9782609999999998</v>
      </c>
      <c r="L286">
        <v>5.9782609999999998</v>
      </c>
      <c r="M286">
        <v>5.9782609999999998</v>
      </c>
      <c r="N286">
        <v>5.9782609999999998</v>
      </c>
      <c r="O286">
        <v>5.9782609999999998</v>
      </c>
      <c r="P286">
        <v>5.9782609999999998</v>
      </c>
      <c r="Q286">
        <v>5.9782609999999998</v>
      </c>
    </row>
    <row r="287" spans="1:17" x14ac:dyDescent="0.25">
      <c r="A287">
        <v>1400</v>
      </c>
      <c r="B287">
        <v>1.9701090000000001</v>
      </c>
      <c r="C287">
        <v>2.3097829999999999</v>
      </c>
      <c r="D287">
        <v>3.1929349999999999</v>
      </c>
      <c r="E287">
        <v>3.5326089999999999</v>
      </c>
      <c r="F287">
        <v>4.0081519999999999</v>
      </c>
      <c r="G287">
        <v>4.2798910000000001</v>
      </c>
      <c r="H287">
        <v>4.2798910000000001</v>
      </c>
      <c r="I287">
        <v>4.0760870000000002</v>
      </c>
      <c r="J287">
        <v>4.8233699999999997</v>
      </c>
      <c r="K287">
        <v>6.9972830000000004</v>
      </c>
      <c r="L287">
        <v>9.1032609999999998</v>
      </c>
      <c r="M287">
        <v>9.9864130000000007</v>
      </c>
      <c r="N287">
        <v>10.190218</v>
      </c>
      <c r="O287">
        <v>10.394022</v>
      </c>
      <c r="P287">
        <v>11.005435</v>
      </c>
      <c r="Q287">
        <v>11.684782999999999</v>
      </c>
    </row>
    <row r="288" spans="1:17" x14ac:dyDescent="0.25">
      <c r="A288">
        <v>1550</v>
      </c>
      <c r="B288">
        <v>1.9701090000000001</v>
      </c>
      <c r="C288">
        <v>2.3097829999999999</v>
      </c>
      <c r="D288">
        <v>4.0081519999999999</v>
      </c>
      <c r="E288">
        <v>4.0081519999999999</v>
      </c>
      <c r="F288">
        <v>4.0081519999999999</v>
      </c>
      <c r="G288">
        <v>4.4836960000000001</v>
      </c>
      <c r="H288">
        <v>4.4836960000000001</v>
      </c>
      <c r="I288">
        <v>4.6195649999999997</v>
      </c>
      <c r="J288">
        <v>5.5027179999999998</v>
      </c>
      <c r="K288">
        <v>6.5217390000000002</v>
      </c>
      <c r="L288">
        <v>8.899457</v>
      </c>
      <c r="M288">
        <v>11.005435</v>
      </c>
      <c r="N288">
        <v>11.480978</v>
      </c>
      <c r="O288">
        <v>12.228261</v>
      </c>
      <c r="P288">
        <v>12.975543999999999</v>
      </c>
      <c r="Q288">
        <v>12.975543999999999</v>
      </c>
    </row>
    <row r="289" spans="1:17" x14ac:dyDescent="0.25">
      <c r="A289">
        <v>1700</v>
      </c>
      <c r="B289">
        <v>1.9701090000000001</v>
      </c>
      <c r="C289">
        <v>2.3097829999999999</v>
      </c>
      <c r="D289">
        <v>4.0081519999999999</v>
      </c>
      <c r="E289">
        <v>4.0760870000000002</v>
      </c>
      <c r="F289">
        <v>4.0081519999999999</v>
      </c>
      <c r="G289">
        <v>4.4836960000000001</v>
      </c>
      <c r="H289">
        <v>4.8233699999999997</v>
      </c>
      <c r="I289">
        <v>5.9782609999999998</v>
      </c>
      <c r="J289">
        <v>8.6277179999999998</v>
      </c>
      <c r="K289">
        <v>9.9864130000000007</v>
      </c>
      <c r="L289">
        <v>11.277174</v>
      </c>
      <c r="M289">
        <v>12.228261</v>
      </c>
      <c r="N289">
        <v>13.519022</v>
      </c>
      <c r="O289">
        <v>14.198370000000001</v>
      </c>
      <c r="P289">
        <v>13.994566000000001</v>
      </c>
      <c r="Q289">
        <v>13.994566000000001</v>
      </c>
    </row>
    <row r="290" spans="1:17" x14ac:dyDescent="0.25">
      <c r="A290">
        <v>1800</v>
      </c>
      <c r="B290">
        <v>1.9701090000000001</v>
      </c>
      <c r="C290">
        <v>2.3777170000000001</v>
      </c>
      <c r="D290">
        <v>4.0081519999999999</v>
      </c>
      <c r="E290">
        <v>4.0081519999999999</v>
      </c>
      <c r="F290">
        <v>4.2798910000000001</v>
      </c>
      <c r="G290">
        <v>5.0271739999999996</v>
      </c>
      <c r="H290">
        <v>6.9972830000000004</v>
      </c>
      <c r="I290">
        <v>8.9673909999999992</v>
      </c>
      <c r="J290">
        <v>9.1711960000000001</v>
      </c>
      <c r="K290">
        <v>9.9184780000000003</v>
      </c>
      <c r="L290">
        <v>10.801631</v>
      </c>
      <c r="M290">
        <v>12.5</v>
      </c>
      <c r="N290">
        <v>12.975543999999999</v>
      </c>
      <c r="O290">
        <v>12.975543999999999</v>
      </c>
      <c r="P290">
        <v>12.975543999999999</v>
      </c>
      <c r="Q290">
        <v>12.975543999999999</v>
      </c>
    </row>
    <row r="291" spans="1:17" x14ac:dyDescent="0.25">
      <c r="A291">
        <v>2000</v>
      </c>
      <c r="B291">
        <v>1.9701090000000001</v>
      </c>
      <c r="C291">
        <v>2.1739130000000002</v>
      </c>
      <c r="D291">
        <v>3.8722829999999999</v>
      </c>
      <c r="E291">
        <v>4.8233699999999997</v>
      </c>
      <c r="F291">
        <v>5.5706519999999999</v>
      </c>
      <c r="G291">
        <v>6.9972830000000004</v>
      </c>
      <c r="H291">
        <v>8.6277179999999998</v>
      </c>
      <c r="I291">
        <v>8.4239130000000007</v>
      </c>
      <c r="J291">
        <v>8.2201090000000008</v>
      </c>
      <c r="K291">
        <v>8.8315219999999997</v>
      </c>
      <c r="L291">
        <v>9.5788049999999991</v>
      </c>
      <c r="M291">
        <v>10.597826</v>
      </c>
      <c r="N291">
        <v>12.228261</v>
      </c>
      <c r="O291">
        <v>12.024457</v>
      </c>
      <c r="P291">
        <v>12.5</v>
      </c>
      <c r="Q291">
        <v>12.975543999999999</v>
      </c>
    </row>
    <row r="292" spans="1:17" x14ac:dyDescent="0.25">
      <c r="A292">
        <v>2200</v>
      </c>
      <c r="B292">
        <v>1.9701090000000001</v>
      </c>
      <c r="C292">
        <v>2.9211960000000001</v>
      </c>
      <c r="D292">
        <v>4.211957</v>
      </c>
      <c r="E292">
        <v>4.4836960000000001</v>
      </c>
      <c r="F292">
        <v>5.5706519999999999</v>
      </c>
      <c r="G292">
        <v>6.9972830000000004</v>
      </c>
      <c r="H292">
        <v>11.209239</v>
      </c>
      <c r="I292">
        <v>12.024457</v>
      </c>
      <c r="J292">
        <v>12.5</v>
      </c>
      <c r="K292">
        <v>13.519022</v>
      </c>
      <c r="L292">
        <v>13.519022</v>
      </c>
      <c r="M292">
        <v>12.024457</v>
      </c>
      <c r="N292">
        <v>11.073370000000001</v>
      </c>
      <c r="O292">
        <v>12.024457</v>
      </c>
      <c r="P292">
        <v>12.771739</v>
      </c>
      <c r="Q292">
        <v>13.315218</v>
      </c>
    </row>
    <row r="293" spans="1:17" x14ac:dyDescent="0.25">
      <c r="A293">
        <v>2400</v>
      </c>
      <c r="B293">
        <v>1.9701090000000001</v>
      </c>
      <c r="C293">
        <v>2.7173910000000001</v>
      </c>
      <c r="D293">
        <v>4.0760870000000002</v>
      </c>
      <c r="E293">
        <v>5.2309780000000003</v>
      </c>
      <c r="F293">
        <v>6.5217390000000002</v>
      </c>
      <c r="G293">
        <v>8.0163049999999991</v>
      </c>
      <c r="H293">
        <v>11.005435</v>
      </c>
      <c r="I293">
        <v>14.198370000000001</v>
      </c>
      <c r="J293">
        <v>13.179347999999999</v>
      </c>
      <c r="K293">
        <v>13.519022</v>
      </c>
      <c r="L293">
        <v>13.519022</v>
      </c>
      <c r="M293">
        <v>12.024457</v>
      </c>
      <c r="N293">
        <v>11.616847999999999</v>
      </c>
      <c r="O293">
        <v>12.296196</v>
      </c>
      <c r="P293">
        <v>12.771739</v>
      </c>
      <c r="Q293">
        <v>13.111413000000001</v>
      </c>
    </row>
    <row r="294" spans="1:17" x14ac:dyDescent="0.25">
      <c r="A294">
        <v>2600</v>
      </c>
      <c r="B294">
        <v>1.9701090000000001</v>
      </c>
      <c r="C294">
        <v>2.5815220000000001</v>
      </c>
      <c r="D294">
        <v>3.6684779999999999</v>
      </c>
      <c r="E294">
        <v>5.0271739999999996</v>
      </c>
      <c r="F294">
        <v>6.5217390000000002</v>
      </c>
      <c r="G294">
        <v>8.0163049999999991</v>
      </c>
      <c r="H294">
        <v>11.005435</v>
      </c>
      <c r="I294">
        <v>13.994566000000001</v>
      </c>
      <c r="J294">
        <v>14.266304999999999</v>
      </c>
      <c r="K294">
        <v>12.975543999999999</v>
      </c>
      <c r="L294">
        <v>12.975543999999999</v>
      </c>
      <c r="M294">
        <v>12.024457</v>
      </c>
      <c r="N294">
        <v>12.024457</v>
      </c>
      <c r="O294">
        <v>11.480978</v>
      </c>
      <c r="P294">
        <v>11.005435</v>
      </c>
      <c r="Q294">
        <v>11.480978</v>
      </c>
    </row>
    <row r="295" spans="1:17" x14ac:dyDescent="0.25">
      <c r="A295">
        <v>2800</v>
      </c>
      <c r="B295">
        <v>1.9701090000000001</v>
      </c>
      <c r="C295">
        <v>2.5815220000000001</v>
      </c>
      <c r="D295">
        <v>3.6684779999999999</v>
      </c>
      <c r="E295">
        <v>5.5027179999999998</v>
      </c>
      <c r="F295">
        <v>6.5217390000000002</v>
      </c>
      <c r="G295">
        <v>8.0163049999999991</v>
      </c>
      <c r="H295">
        <v>11.005435</v>
      </c>
      <c r="I295">
        <v>13.994566000000001</v>
      </c>
      <c r="J295">
        <v>13.519022</v>
      </c>
      <c r="K295">
        <v>12.024457</v>
      </c>
      <c r="L295">
        <v>12.5</v>
      </c>
      <c r="M295">
        <v>12.024457</v>
      </c>
      <c r="N295">
        <v>12.024457</v>
      </c>
      <c r="O295">
        <v>11.005435</v>
      </c>
      <c r="P295">
        <v>9.9864130000000007</v>
      </c>
      <c r="Q295">
        <v>11.005435</v>
      </c>
    </row>
    <row r="296" spans="1:17" x14ac:dyDescent="0.25">
      <c r="A296">
        <v>2900</v>
      </c>
      <c r="B296">
        <v>1.9701090000000001</v>
      </c>
      <c r="C296">
        <v>4.211957</v>
      </c>
      <c r="D296">
        <v>4.0760870000000002</v>
      </c>
      <c r="E296">
        <v>4.4157609999999998</v>
      </c>
      <c r="F296">
        <v>5.9782609999999998</v>
      </c>
      <c r="G296">
        <v>8.0163049999999991</v>
      </c>
      <c r="H296">
        <v>11.005435</v>
      </c>
      <c r="I296">
        <v>13.994566000000001</v>
      </c>
      <c r="J296">
        <v>12.975543999999999</v>
      </c>
      <c r="K296">
        <v>12.024457</v>
      </c>
      <c r="L296">
        <v>11.005435</v>
      </c>
      <c r="M296">
        <v>11.005435</v>
      </c>
      <c r="N296">
        <v>11.005435</v>
      </c>
      <c r="O296">
        <v>10.326086999999999</v>
      </c>
      <c r="P296">
        <v>9.9864130000000007</v>
      </c>
      <c r="Q296">
        <v>9.9864130000000007</v>
      </c>
    </row>
    <row r="297" spans="1:17" x14ac:dyDescent="0.25">
      <c r="A297">
        <v>3000</v>
      </c>
      <c r="B297">
        <v>1.9701090000000001</v>
      </c>
      <c r="C297">
        <v>4.8233699999999997</v>
      </c>
      <c r="D297">
        <v>5.0271739999999996</v>
      </c>
      <c r="E297">
        <v>5.0271739999999996</v>
      </c>
      <c r="F297">
        <v>5.5027179999999998</v>
      </c>
      <c r="G297">
        <v>8.0163049999999991</v>
      </c>
      <c r="H297">
        <v>9.9864130000000007</v>
      </c>
      <c r="I297">
        <v>12.024457</v>
      </c>
      <c r="J297">
        <v>11.480978</v>
      </c>
      <c r="K297">
        <v>9.9864130000000007</v>
      </c>
      <c r="L297">
        <v>8.9673909999999992</v>
      </c>
      <c r="M297">
        <v>8.0163049999999991</v>
      </c>
      <c r="N297">
        <v>8.0163049999999991</v>
      </c>
      <c r="O297">
        <v>8.0163049999999991</v>
      </c>
      <c r="P297">
        <v>8.9673909999999992</v>
      </c>
      <c r="Q297">
        <v>9.9864130000000007</v>
      </c>
    </row>
    <row r="298" spans="1:17" x14ac:dyDescent="0.25">
      <c r="A298">
        <v>3200</v>
      </c>
      <c r="B298">
        <v>1.9701090000000001</v>
      </c>
      <c r="C298">
        <v>4.4836960000000001</v>
      </c>
      <c r="D298">
        <v>4.4836960000000001</v>
      </c>
      <c r="E298">
        <v>4.4836960000000001</v>
      </c>
      <c r="F298">
        <v>4.4836960000000001</v>
      </c>
      <c r="G298">
        <v>5.9782609999999998</v>
      </c>
      <c r="H298">
        <v>5.9782609999999998</v>
      </c>
      <c r="I298">
        <v>6.9972830000000004</v>
      </c>
      <c r="J298">
        <v>7.4728260000000004</v>
      </c>
      <c r="K298">
        <v>7.4728260000000004</v>
      </c>
      <c r="L298">
        <v>6.5217390000000002</v>
      </c>
      <c r="M298">
        <v>5.9782609999999998</v>
      </c>
      <c r="N298">
        <v>5.9782609999999998</v>
      </c>
      <c r="O298">
        <v>5.9782609999999998</v>
      </c>
      <c r="P298">
        <v>6.5217390000000002</v>
      </c>
      <c r="Q298">
        <v>6.5217390000000002</v>
      </c>
    </row>
    <row r="299" spans="1:17" x14ac:dyDescent="0.25">
      <c r="A299">
        <v>3300</v>
      </c>
      <c r="B299">
        <v>1.9701090000000001</v>
      </c>
      <c r="C299">
        <v>4.4836960000000001</v>
      </c>
      <c r="D299">
        <v>4.4836960000000001</v>
      </c>
      <c r="E299">
        <v>4.4836960000000001</v>
      </c>
      <c r="F299">
        <v>4.4836960000000001</v>
      </c>
      <c r="G299">
        <v>5.9782609999999998</v>
      </c>
      <c r="H299">
        <v>5.9782609999999998</v>
      </c>
      <c r="I299">
        <v>5.9782609999999998</v>
      </c>
      <c r="J299">
        <v>5.9782609999999998</v>
      </c>
      <c r="K299">
        <v>5.9782609999999998</v>
      </c>
      <c r="L299">
        <v>5.9782609999999998</v>
      </c>
      <c r="M299">
        <v>5.9782609999999998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3500</v>
      </c>
      <c r="B300">
        <v>1.9701090000000001</v>
      </c>
      <c r="C300">
        <v>4.4836960000000001</v>
      </c>
      <c r="D300">
        <v>5.0271739999999996</v>
      </c>
      <c r="E300">
        <v>5.5027179999999998</v>
      </c>
      <c r="F300">
        <v>5.5027179999999998</v>
      </c>
      <c r="G300">
        <v>5.9782609999999998</v>
      </c>
      <c r="H300">
        <v>5.9782609999999998</v>
      </c>
      <c r="I300">
        <v>5.9782609999999998</v>
      </c>
      <c r="J300">
        <v>5.9782609999999998</v>
      </c>
      <c r="K300">
        <v>5.9782609999999998</v>
      </c>
      <c r="L300">
        <v>5.9782609999999998</v>
      </c>
      <c r="M300">
        <v>5.9782609999999998</v>
      </c>
      <c r="N300">
        <v>0</v>
      </c>
      <c r="O300">
        <v>0</v>
      </c>
      <c r="P300">
        <v>0</v>
      </c>
      <c r="Q300">
        <v>0</v>
      </c>
    </row>
    <row r="302" spans="1:17" x14ac:dyDescent="0.25">
      <c r="A302" t="s">
        <v>1200</v>
      </c>
      <c r="B302" t="s">
        <v>42</v>
      </c>
    </row>
    <row r="303" spans="1:17" x14ac:dyDescent="0.25">
      <c r="B303" t="s">
        <v>26</v>
      </c>
    </row>
    <row r="304" spans="1:17" x14ac:dyDescent="0.25">
      <c r="A304" t="s">
        <v>22</v>
      </c>
      <c r="B304">
        <v>0</v>
      </c>
      <c r="C304">
        <v>10</v>
      </c>
      <c r="D304">
        <v>20</v>
      </c>
      <c r="E304">
        <v>30</v>
      </c>
      <c r="F304">
        <v>45</v>
      </c>
      <c r="G304">
        <v>55</v>
      </c>
      <c r="H304">
        <v>65</v>
      </c>
      <c r="I304">
        <v>75</v>
      </c>
      <c r="J304">
        <v>85</v>
      </c>
      <c r="K304">
        <v>95</v>
      </c>
      <c r="L304">
        <v>110</v>
      </c>
      <c r="M304">
        <v>120</v>
      </c>
      <c r="N304">
        <v>125</v>
      </c>
      <c r="O304">
        <v>130</v>
      </c>
      <c r="P304">
        <v>135</v>
      </c>
      <c r="Q304">
        <v>140</v>
      </c>
    </row>
    <row r="305" spans="1:17" x14ac:dyDescent="0.25">
      <c r="A305">
        <v>620</v>
      </c>
      <c r="B305">
        <v>1.9701090000000001</v>
      </c>
      <c r="C305">
        <v>1.9701090000000001</v>
      </c>
      <c r="D305">
        <v>1.9701090000000001</v>
      </c>
      <c r="E305">
        <v>2.9891299999999998</v>
      </c>
      <c r="F305">
        <v>2.9891299999999998</v>
      </c>
      <c r="G305">
        <v>5.0271739999999996</v>
      </c>
      <c r="H305">
        <v>5.0271739999999996</v>
      </c>
      <c r="I305">
        <v>5.9782609999999998</v>
      </c>
      <c r="J305">
        <v>8.0163049999999991</v>
      </c>
      <c r="K305">
        <v>8.0163049999999991</v>
      </c>
      <c r="L305">
        <v>8.0163049999999991</v>
      </c>
      <c r="M305">
        <v>4.2798910000000001</v>
      </c>
      <c r="N305">
        <v>4.2798910000000001</v>
      </c>
      <c r="O305">
        <v>4.2798910000000001</v>
      </c>
      <c r="P305">
        <v>4.2798910000000001</v>
      </c>
      <c r="Q305">
        <v>4.2798910000000001</v>
      </c>
    </row>
    <row r="306" spans="1:17" x14ac:dyDescent="0.25">
      <c r="A306">
        <v>650</v>
      </c>
      <c r="B306">
        <v>1.9701090000000001</v>
      </c>
      <c r="C306">
        <v>1.9701090000000001</v>
      </c>
      <c r="D306">
        <v>1.9701090000000001</v>
      </c>
      <c r="E306">
        <v>2.9891299999999998</v>
      </c>
      <c r="F306">
        <v>4.0081519999999999</v>
      </c>
      <c r="G306">
        <v>5.0271739999999996</v>
      </c>
      <c r="H306">
        <v>5.0271739999999996</v>
      </c>
      <c r="I306">
        <v>5.0271739999999996</v>
      </c>
      <c r="J306">
        <v>4.211957</v>
      </c>
      <c r="K306">
        <v>4.4157609999999998</v>
      </c>
      <c r="L306">
        <v>4.4157609999999998</v>
      </c>
      <c r="M306">
        <v>4.4157609999999998</v>
      </c>
      <c r="N306">
        <v>4.2798910000000001</v>
      </c>
      <c r="O306">
        <v>4.2798910000000001</v>
      </c>
      <c r="P306">
        <v>4.2798910000000001</v>
      </c>
      <c r="Q306">
        <v>4.2798910000000001</v>
      </c>
    </row>
    <row r="307" spans="1:17" x14ac:dyDescent="0.25">
      <c r="A307">
        <v>800</v>
      </c>
      <c r="B307">
        <v>1.9701090000000001</v>
      </c>
      <c r="C307">
        <v>1.9701090000000001</v>
      </c>
      <c r="D307">
        <v>2.5135869999999998</v>
      </c>
      <c r="E307">
        <v>3.6684779999999999</v>
      </c>
      <c r="F307">
        <v>3.6684779999999999</v>
      </c>
      <c r="G307">
        <v>5.0271739999999996</v>
      </c>
      <c r="H307">
        <v>5.0271739999999996</v>
      </c>
      <c r="I307">
        <v>5.0271739999999996</v>
      </c>
      <c r="J307">
        <v>4.0081519999999999</v>
      </c>
      <c r="K307">
        <v>4.8233699999999997</v>
      </c>
      <c r="L307">
        <v>5.2309780000000003</v>
      </c>
      <c r="M307">
        <v>5.2309780000000003</v>
      </c>
      <c r="N307">
        <v>3.6684779999999999</v>
      </c>
      <c r="O307">
        <v>3.6684779999999999</v>
      </c>
      <c r="P307">
        <v>3.6684779999999999</v>
      </c>
      <c r="Q307">
        <v>3.6684779999999999</v>
      </c>
    </row>
    <row r="308" spans="1:17" x14ac:dyDescent="0.25">
      <c r="A308">
        <v>1000</v>
      </c>
      <c r="B308">
        <v>1.9701090000000001</v>
      </c>
      <c r="C308">
        <v>3.6005440000000002</v>
      </c>
      <c r="D308">
        <v>3.6005440000000002</v>
      </c>
      <c r="E308">
        <v>3.6005440000000002</v>
      </c>
      <c r="F308">
        <v>3.6005440000000002</v>
      </c>
      <c r="G308">
        <v>5.0271739999999996</v>
      </c>
      <c r="H308">
        <v>5.0271739999999996</v>
      </c>
      <c r="I308">
        <v>5.0271739999999996</v>
      </c>
      <c r="J308">
        <v>5.0271739999999996</v>
      </c>
      <c r="K308">
        <v>5.774457</v>
      </c>
      <c r="L308">
        <v>5.9782609999999998</v>
      </c>
      <c r="M308">
        <v>5.9782609999999998</v>
      </c>
      <c r="N308">
        <v>3.8043480000000001</v>
      </c>
      <c r="O308">
        <v>3.8043480000000001</v>
      </c>
      <c r="P308">
        <v>3.8043480000000001</v>
      </c>
      <c r="Q308">
        <v>3.8043480000000001</v>
      </c>
    </row>
    <row r="309" spans="1:17" x14ac:dyDescent="0.25">
      <c r="A309">
        <v>1200</v>
      </c>
      <c r="B309">
        <v>1.9701090000000001</v>
      </c>
      <c r="C309">
        <v>2.9891299999999998</v>
      </c>
      <c r="D309">
        <v>3.6684779999999999</v>
      </c>
      <c r="E309">
        <v>4.0081519999999999</v>
      </c>
      <c r="F309">
        <v>4.0081519999999999</v>
      </c>
      <c r="G309">
        <v>4.4836960000000001</v>
      </c>
      <c r="H309">
        <v>4.4836960000000001</v>
      </c>
      <c r="I309">
        <v>5.0271739999999996</v>
      </c>
      <c r="J309">
        <v>5.0271739999999996</v>
      </c>
      <c r="K309">
        <v>5.9782609999999998</v>
      </c>
      <c r="L309">
        <v>5.9782609999999998</v>
      </c>
      <c r="M309">
        <v>5.9782609999999998</v>
      </c>
      <c r="N309">
        <v>5.9782609999999998</v>
      </c>
      <c r="O309">
        <v>5.9782609999999998</v>
      </c>
      <c r="P309">
        <v>5.9782609999999998</v>
      </c>
      <c r="Q309">
        <v>5.9782609999999998</v>
      </c>
    </row>
    <row r="310" spans="1:17" x14ac:dyDescent="0.25">
      <c r="A310">
        <v>1400</v>
      </c>
      <c r="B310">
        <v>1.9701090000000001</v>
      </c>
      <c r="C310">
        <v>2.3097829999999999</v>
      </c>
      <c r="D310">
        <v>3.1929349999999999</v>
      </c>
      <c r="E310">
        <v>3.5326089999999999</v>
      </c>
      <c r="F310">
        <v>4.0081519999999999</v>
      </c>
      <c r="G310">
        <v>4.0081519999999999</v>
      </c>
      <c r="H310">
        <v>4.0081519999999999</v>
      </c>
      <c r="I310">
        <v>4.0760870000000002</v>
      </c>
      <c r="J310">
        <v>4.8233699999999997</v>
      </c>
      <c r="K310">
        <v>5.0271739999999996</v>
      </c>
      <c r="L310">
        <v>6.9972830000000004</v>
      </c>
      <c r="M310">
        <v>9.9864130000000007</v>
      </c>
      <c r="N310">
        <v>10.190218</v>
      </c>
      <c r="O310">
        <v>10.394022</v>
      </c>
      <c r="P310">
        <v>11.005435</v>
      </c>
      <c r="Q310">
        <v>11.684782999999999</v>
      </c>
    </row>
    <row r="311" spans="1:17" x14ac:dyDescent="0.25">
      <c r="A311">
        <v>1550</v>
      </c>
      <c r="B311">
        <v>1.9701090000000001</v>
      </c>
      <c r="C311">
        <v>2.3097829999999999</v>
      </c>
      <c r="D311">
        <v>4.0081519999999999</v>
      </c>
      <c r="E311">
        <v>4.0081519999999999</v>
      </c>
      <c r="F311">
        <v>4.0081519999999999</v>
      </c>
      <c r="G311">
        <v>4.0081519999999999</v>
      </c>
      <c r="H311">
        <v>4.4836960000000001</v>
      </c>
      <c r="I311">
        <v>4.6195649999999997</v>
      </c>
      <c r="J311">
        <v>5.5027179999999998</v>
      </c>
      <c r="K311">
        <v>6.9972830000000004</v>
      </c>
      <c r="L311">
        <v>8.899457</v>
      </c>
      <c r="M311">
        <v>11.820652000000001</v>
      </c>
      <c r="N311">
        <v>11.480978</v>
      </c>
      <c r="O311">
        <v>12.228261</v>
      </c>
      <c r="P311">
        <v>12.975543999999999</v>
      </c>
      <c r="Q311">
        <v>12.975543999999999</v>
      </c>
    </row>
    <row r="312" spans="1:17" x14ac:dyDescent="0.25">
      <c r="A312">
        <v>1700</v>
      </c>
      <c r="B312">
        <v>1.9701090000000001</v>
      </c>
      <c r="C312">
        <v>2.3097829999999999</v>
      </c>
      <c r="D312">
        <v>4.0081519999999999</v>
      </c>
      <c r="E312">
        <v>4.0760870000000002</v>
      </c>
      <c r="F312">
        <v>4.0081519999999999</v>
      </c>
      <c r="G312">
        <v>4.4836960000000001</v>
      </c>
      <c r="H312">
        <v>4.8233699999999997</v>
      </c>
      <c r="I312">
        <v>6.5896739999999996</v>
      </c>
      <c r="J312">
        <v>8.6277179999999998</v>
      </c>
      <c r="K312">
        <v>9.9864130000000007</v>
      </c>
      <c r="L312">
        <v>11.820652000000001</v>
      </c>
      <c r="M312">
        <v>12.703804999999999</v>
      </c>
      <c r="N312">
        <v>13.519022</v>
      </c>
      <c r="O312">
        <v>14.198370000000001</v>
      </c>
      <c r="P312">
        <v>13.994566000000001</v>
      </c>
      <c r="Q312">
        <v>13.994566000000001</v>
      </c>
    </row>
    <row r="313" spans="1:17" x14ac:dyDescent="0.25">
      <c r="A313">
        <v>1800</v>
      </c>
      <c r="B313">
        <v>1.9701090000000001</v>
      </c>
      <c r="C313">
        <v>2.3777170000000001</v>
      </c>
      <c r="D313">
        <v>4.0081519999999999</v>
      </c>
      <c r="E313">
        <v>4.0081519999999999</v>
      </c>
      <c r="F313">
        <v>4.2798910000000001</v>
      </c>
      <c r="G313">
        <v>5.0271739999999996</v>
      </c>
      <c r="H313">
        <v>6.5217390000000002</v>
      </c>
      <c r="I313">
        <v>8.0163049999999991</v>
      </c>
      <c r="J313">
        <v>8.899457</v>
      </c>
      <c r="K313">
        <v>9.9184780000000003</v>
      </c>
      <c r="L313">
        <v>10.801631</v>
      </c>
      <c r="M313">
        <v>12.5</v>
      </c>
      <c r="N313">
        <v>12.975543999999999</v>
      </c>
      <c r="O313">
        <v>12.975543999999999</v>
      </c>
      <c r="P313">
        <v>12.975543999999999</v>
      </c>
      <c r="Q313">
        <v>12.975543999999999</v>
      </c>
    </row>
    <row r="314" spans="1:17" x14ac:dyDescent="0.25">
      <c r="A314">
        <v>2000</v>
      </c>
      <c r="B314">
        <v>1.9701090000000001</v>
      </c>
      <c r="C314">
        <v>2.1739130000000002</v>
      </c>
      <c r="D314">
        <v>3.8722829999999999</v>
      </c>
      <c r="E314">
        <v>4.8233699999999997</v>
      </c>
      <c r="F314">
        <v>5.0271739999999996</v>
      </c>
      <c r="G314">
        <v>6.5217390000000002</v>
      </c>
      <c r="H314">
        <v>8.9673909999999992</v>
      </c>
      <c r="I314">
        <v>9.5108700000000006</v>
      </c>
      <c r="J314">
        <v>9.5108700000000006</v>
      </c>
      <c r="K314">
        <v>9.1711960000000001</v>
      </c>
      <c r="L314">
        <v>9.9864130000000007</v>
      </c>
      <c r="M314">
        <v>11.005435</v>
      </c>
      <c r="N314">
        <v>12.5</v>
      </c>
      <c r="O314">
        <v>12.024457</v>
      </c>
      <c r="P314">
        <v>12.5</v>
      </c>
      <c r="Q314">
        <v>12.975543999999999</v>
      </c>
    </row>
    <row r="315" spans="1:17" x14ac:dyDescent="0.25">
      <c r="A315">
        <v>2200</v>
      </c>
      <c r="B315">
        <v>1.9701090000000001</v>
      </c>
      <c r="C315">
        <v>2.9211960000000001</v>
      </c>
      <c r="D315">
        <v>4.211957</v>
      </c>
      <c r="E315">
        <v>4.4836960000000001</v>
      </c>
      <c r="F315">
        <v>5.0271739999999996</v>
      </c>
      <c r="G315">
        <v>6.5217390000000002</v>
      </c>
      <c r="H315">
        <v>10.529892</v>
      </c>
      <c r="I315">
        <v>11.480978</v>
      </c>
      <c r="J315">
        <v>12.024457</v>
      </c>
      <c r="K315">
        <v>12.771739</v>
      </c>
      <c r="L315">
        <v>13.519022</v>
      </c>
      <c r="M315">
        <v>12.024457</v>
      </c>
      <c r="N315">
        <v>11.073370000000001</v>
      </c>
      <c r="O315">
        <v>12.5</v>
      </c>
      <c r="P315">
        <v>13.179347999999999</v>
      </c>
      <c r="Q315">
        <v>13.790761</v>
      </c>
    </row>
    <row r="316" spans="1:17" x14ac:dyDescent="0.25">
      <c r="A316">
        <v>2400</v>
      </c>
      <c r="B316">
        <v>1.9701090000000001</v>
      </c>
      <c r="C316">
        <v>2.7173910000000001</v>
      </c>
      <c r="D316">
        <v>4.0760870000000002</v>
      </c>
      <c r="E316">
        <v>5.0271739999999996</v>
      </c>
      <c r="F316">
        <v>5.0271739999999996</v>
      </c>
      <c r="G316">
        <v>6.5217390000000002</v>
      </c>
      <c r="H316">
        <v>10.529892</v>
      </c>
      <c r="I316">
        <v>12.024457</v>
      </c>
      <c r="J316">
        <v>13.179347999999999</v>
      </c>
      <c r="K316">
        <v>15.013586999999999</v>
      </c>
      <c r="L316">
        <v>13.519022</v>
      </c>
      <c r="M316">
        <v>11.005435</v>
      </c>
      <c r="N316">
        <v>12.024457</v>
      </c>
      <c r="O316">
        <v>12.703804999999999</v>
      </c>
      <c r="P316">
        <v>12.907609000000001</v>
      </c>
      <c r="Q316">
        <v>13.519022</v>
      </c>
    </row>
    <row r="317" spans="1:17" x14ac:dyDescent="0.25">
      <c r="A317">
        <v>2600</v>
      </c>
      <c r="B317">
        <v>1.9701090000000001</v>
      </c>
      <c r="C317">
        <v>3.6005440000000002</v>
      </c>
      <c r="D317">
        <v>4.211957</v>
      </c>
      <c r="E317">
        <v>5.5027179999999998</v>
      </c>
      <c r="F317">
        <v>6.5217390000000002</v>
      </c>
      <c r="G317">
        <v>8.0163049999999991</v>
      </c>
      <c r="H317">
        <v>9.9864130000000007</v>
      </c>
      <c r="I317">
        <v>13.519022</v>
      </c>
      <c r="J317">
        <v>13.519022</v>
      </c>
      <c r="K317">
        <v>15.013586999999999</v>
      </c>
      <c r="L317">
        <v>13.519022</v>
      </c>
      <c r="M317">
        <v>11.277174</v>
      </c>
      <c r="N317">
        <v>11.005435</v>
      </c>
      <c r="O317">
        <v>11.209239</v>
      </c>
      <c r="P317">
        <v>11.413043999999999</v>
      </c>
      <c r="Q317">
        <v>11.888586999999999</v>
      </c>
    </row>
    <row r="318" spans="1:17" x14ac:dyDescent="0.25">
      <c r="A318">
        <v>2800</v>
      </c>
      <c r="B318">
        <v>1.9701090000000001</v>
      </c>
      <c r="C318">
        <v>3.6005440000000002</v>
      </c>
      <c r="D318">
        <v>4.211957</v>
      </c>
      <c r="E318">
        <v>5.5027179999999998</v>
      </c>
      <c r="F318">
        <v>8.2201090000000008</v>
      </c>
      <c r="G318">
        <v>8.4918479999999992</v>
      </c>
      <c r="H318">
        <v>8.9673909999999992</v>
      </c>
      <c r="I318">
        <v>12.024457</v>
      </c>
      <c r="J318">
        <v>13.994566000000001</v>
      </c>
      <c r="K318">
        <v>13.994566000000001</v>
      </c>
      <c r="L318">
        <v>12.975543999999999</v>
      </c>
      <c r="M318">
        <v>11.277174</v>
      </c>
      <c r="N318">
        <v>10.326086999999999</v>
      </c>
      <c r="O318">
        <v>10.326086999999999</v>
      </c>
      <c r="P318">
        <v>10.394022</v>
      </c>
      <c r="Q318">
        <v>11.413043999999999</v>
      </c>
    </row>
    <row r="319" spans="1:17" x14ac:dyDescent="0.25">
      <c r="A319">
        <v>2900</v>
      </c>
      <c r="B319">
        <v>1.9701090000000001</v>
      </c>
      <c r="C319">
        <v>5.0271739999999996</v>
      </c>
      <c r="D319">
        <v>4.6195649999999997</v>
      </c>
      <c r="E319">
        <v>5.5027179999999998</v>
      </c>
      <c r="F319">
        <v>6.9972830000000004</v>
      </c>
      <c r="G319">
        <v>8.2880439999999993</v>
      </c>
      <c r="H319">
        <v>8.9673909999999992</v>
      </c>
      <c r="I319">
        <v>12.5</v>
      </c>
      <c r="J319">
        <v>12.024457</v>
      </c>
      <c r="K319">
        <v>11.005435</v>
      </c>
      <c r="L319">
        <v>11.005435</v>
      </c>
      <c r="M319">
        <v>9.3070649999999997</v>
      </c>
      <c r="N319">
        <v>9.3070649999999997</v>
      </c>
      <c r="O319">
        <v>9.7826090000000008</v>
      </c>
      <c r="P319">
        <v>9.5108700000000006</v>
      </c>
      <c r="Q319">
        <v>9.9864130000000007</v>
      </c>
    </row>
    <row r="320" spans="1:17" x14ac:dyDescent="0.25">
      <c r="A320">
        <v>3000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7.4728260000000004</v>
      </c>
      <c r="H320">
        <v>9.5108700000000006</v>
      </c>
      <c r="I320">
        <v>11.005435</v>
      </c>
      <c r="J320">
        <v>12.024457</v>
      </c>
      <c r="K320">
        <v>11.005435</v>
      </c>
      <c r="L320">
        <v>11.005435</v>
      </c>
      <c r="M320">
        <v>8.4918479999999992</v>
      </c>
      <c r="N320">
        <v>6.3179350000000003</v>
      </c>
      <c r="O320">
        <v>6.9972830000000004</v>
      </c>
      <c r="P320">
        <v>8.0163049999999991</v>
      </c>
      <c r="Q320">
        <v>8.9673909999999992</v>
      </c>
    </row>
    <row r="321" spans="1:17" x14ac:dyDescent="0.25">
      <c r="A321">
        <v>3200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5.9782609999999998</v>
      </c>
      <c r="H321">
        <v>5.9782609999999998</v>
      </c>
      <c r="I321">
        <v>6.9972830000000004</v>
      </c>
      <c r="J321">
        <v>6.9972830000000004</v>
      </c>
      <c r="K321">
        <v>6.5217390000000002</v>
      </c>
      <c r="L321">
        <v>5.5027179999999998</v>
      </c>
      <c r="M321">
        <v>5.5027179999999998</v>
      </c>
      <c r="N321">
        <v>5.9782609999999998</v>
      </c>
      <c r="O321">
        <v>5.9782609999999998</v>
      </c>
      <c r="P321">
        <v>6.5217390000000002</v>
      </c>
      <c r="Q321">
        <v>6.5217390000000002</v>
      </c>
    </row>
    <row r="322" spans="1:17" x14ac:dyDescent="0.25">
      <c r="A322">
        <v>3300</v>
      </c>
      <c r="B322">
        <v>1.9701090000000001</v>
      </c>
      <c r="C322">
        <v>5.0271739999999996</v>
      </c>
      <c r="D322">
        <v>5.9782609999999998</v>
      </c>
      <c r="E322">
        <v>5.9782609999999998</v>
      </c>
      <c r="F322">
        <v>5.9782609999999998</v>
      </c>
      <c r="G322">
        <v>5.5027179999999998</v>
      </c>
      <c r="H322">
        <v>5.0271739999999996</v>
      </c>
      <c r="I322">
        <v>5.5027179999999998</v>
      </c>
      <c r="J322">
        <v>5.5027179999999998</v>
      </c>
      <c r="K322">
        <v>5.0271739999999996</v>
      </c>
      <c r="L322">
        <v>5.0271739999999996</v>
      </c>
      <c r="M322">
        <v>1.9701090000000001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3500</v>
      </c>
      <c r="B323">
        <v>1.9701090000000001</v>
      </c>
      <c r="C323">
        <v>5.0271739999999996</v>
      </c>
      <c r="D323">
        <v>5.9782609999999998</v>
      </c>
      <c r="E323">
        <v>5.9782609999999998</v>
      </c>
      <c r="F323">
        <v>5.9782609999999998</v>
      </c>
      <c r="G323">
        <v>5.5027179999999998</v>
      </c>
      <c r="H323">
        <v>5.5027179999999998</v>
      </c>
      <c r="I323">
        <v>5.5027179999999998</v>
      </c>
      <c r="J323">
        <v>5.5027179999999998</v>
      </c>
      <c r="K323">
        <v>5.5027179999999998</v>
      </c>
      <c r="L323">
        <v>5.5027179999999998</v>
      </c>
      <c r="M323">
        <v>1.9701090000000001</v>
      </c>
      <c r="N323">
        <v>0</v>
      </c>
      <c r="O323">
        <v>0</v>
      </c>
      <c r="P323">
        <v>0</v>
      </c>
      <c r="Q323">
        <v>0</v>
      </c>
    </row>
    <row r="325" spans="1:17" x14ac:dyDescent="0.25">
      <c r="A325" t="s">
        <v>43</v>
      </c>
      <c r="B325" t="s">
        <v>44</v>
      </c>
    </row>
    <row r="326" spans="1:17" x14ac:dyDescent="0.25">
      <c r="A326" t="s">
        <v>3</v>
      </c>
      <c r="B326" t="s">
        <v>6</v>
      </c>
    </row>
    <row r="327" spans="1:17" x14ac:dyDescent="0.25">
      <c r="A327">
        <v>1</v>
      </c>
      <c r="B327">
        <v>620</v>
      </c>
    </row>
    <row r="328" spans="1:17" x14ac:dyDescent="0.25">
      <c r="A328">
        <v>2</v>
      </c>
      <c r="B328">
        <v>650</v>
      </c>
    </row>
    <row r="329" spans="1:17" x14ac:dyDescent="0.25">
      <c r="A329">
        <v>3</v>
      </c>
      <c r="B329">
        <v>800</v>
      </c>
    </row>
    <row r="330" spans="1:17" x14ac:dyDescent="0.25">
      <c r="A330">
        <v>4</v>
      </c>
      <c r="B330">
        <v>1000</v>
      </c>
    </row>
    <row r="331" spans="1:17" x14ac:dyDescent="0.25">
      <c r="A331">
        <v>5</v>
      </c>
      <c r="B331">
        <v>1200</v>
      </c>
    </row>
    <row r="332" spans="1:17" x14ac:dyDescent="0.25">
      <c r="A332">
        <v>6</v>
      </c>
      <c r="B332">
        <v>1400</v>
      </c>
    </row>
    <row r="333" spans="1:17" x14ac:dyDescent="0.25">
      <c r="A333">
        <v>7</v>
      </c>
      <c r="B333">
        <v>1550</v>
      </c>
    </row>
    <row r="334" spans="1:17" x14ac:dyDescent="0.25">
      <c r="A334">
        <v>8</v>
      </c>
      <c r="B334">
        <v>1700</v>
      </c>
    </row>
    <row r="335" spans="1:17" x14ac:dyDescent="0.25">
      <c r="A335">
        <v>9</v>
      </c>
      <c r="B335">
        <v>1800</v>
      </c>
    </row>
    <row r="336" spans="1:17" x14ac:dyDescent="0.25">
      <c r="A336">
        <v>10</v>
      </c>
      <c r="B336">
        <v>2000</v>
      </c>
    </row>
    <row r="337" spans="1:2" x14ac:dyDescent="0.25">
      <c r="A337">
        <v>11</v>
      </c>
      <c r="B337">
        <v>2200</v>
      </c>
    </row>
    <row r="338" spans="1:2" x14ac:dyDescent="0.25">
      <c r="A338">
        <v>12</v>
      </c>
      <c r="B338">
        <v>2400</v>
      </c>
    </row>
    <row r="339" spans="1:2" x14ac:dyDescent="0.25">
      <c r="A339">
        <v>13</v>
      </c>
      <c r="B339">
        <v>2600</v>
      </c>
    </row>
    <row r="340" spans="1:2" x14ac:dyDescent="0.25">
      <c r="A340">
        <v>14</v>
      </c>
      <c r="B340">
        <v>2800</v>
      </c>
    </row>
    <row r="341" spans="1:2" x14ac:dyDescent="0.25">
      <c r="A341">
        <v>15</v>
      </c>
      <c r="B341">
        <v>2900</v>
      </c>
    </row>
    <row r="342" spans="1:2" x14ac:dyDescent="0.25">
      <c r="A342">
        <v>16</v>
      </c>
      <c r="B342">
        <v>3000</v>
      </c>
    </row>
    <row r="343" spans="1:2" x14ac:dyDescent="0.25">
      <c r="A343">
        <v>17</v>
      </c>
      <c r="B343">
        <v>3200</v>
      </c>
    </row>
    <row r="344" spans="1:2" x14ac:dyDescent="0.25">
      <c r="A344">
        <v>18</v>
      </c>
      <c r="B344">
        <v>3300</v>
      </c>
    </row>
    <row r="345" spans="1:2" x14ac:dyDescent="0.25">
      <c r="A345">
        <v>19</v>
      </c>
      <c r="B345">
        <v>3500</v>
      </c>
    </row>
    <row r="347" spans="1:2" x14ac:dyDescent="0.25">
      <c r="A347" t="s">
        <v>45</v>
      </c>
      <c r="B347" t="s">
        <v>46</v>
      </c>
    </row>
    <row r="348" spans="1:2" x14ac:dyDescent="0.25">
      <c r="A348" t="s">
        <v>3</v>
      </c>
      <c r="B348" t="s">
        <v>16</v>
      </c>
    </row>
    <row r="349" spans="1:2" x14ac:dyDescent="0.25">
      <c r="A349">
        <v>1</v>
      </c>
      <c r="B349">
        <v>0</v>
      </c>
    </row>
    <row r="350" spans="1:2" x14ac:dyDescent="0.25">
      <c r="A350">
        <v>2</v>
      </c>
      <c r="B350">
        <v>9.9864130000000007</v>
      </c>
    </row>
    <row r="351" spans="1:2" x14ac:dyDescent="0.25">
      <c r="A351">
        <v>3</v>
      </c>
      <c r="B351">
        <v>19.972826000000001</v>
      </c>
    </row>
    <row r="352" spans="1:2" x14ac:dyDescent="0.25">
      <c r="A352">
        <v>4</v>
      </c>
      <c r="B352">
        <v>30.027175</v>
      </c>
    </row>
    <row r="353" spans="1:17" x14ac:dyDescent="0.25">
      <c r="A353">
        <v>5</v>
      </c>
      <c r="B353">
        <v>44.972827000000002</v>
      </c>
    </row>
    <row r="354" spans="1:17" x14ac:dyDescent="0.25">
      <c r="A354">
        <v>6</v>
      </c>
      <c r="B354">
        <v>55.027175</v>
      </c>
    </row>
    <row r="355" spans="1:17" x14ac:dyDescent="0.25">
      <c r="A355">
        <v>7</v>
      </c>
      <c r="B355">
        <v>65.013587999999999</v>
      </c>
    </row>
    <row r="356" spans="1:17" x14ac:dyDescent="0.25">
      <c r="A356">
        <v>8</v>
      </c>
      <c r="B356">
        <v>75.000001999999995</v>
      </c>
    </row>
    <row r="357" spans="1:17" x14ac:dyDescent="0.25">
      <c r="A357">
        <v>9</v>
      </c>
      <c r="B357">
        <v>84.986414999999994</v>
      </c>
    </row>
    <row r="358" spans="1:17" x14ac:dyDescent="0.25">
      <c r="A358">
        <v>10</v>
      </c>
      <c r="B358">
        <v>94.972828000000007</v>
      </c>
    </row>
    <row r="359" spans="1:17" x14ac:dyDescent="0.25">
      <c r="A359">
        <v>11</v>
      </c>
      <c r="B359">
        <v>109.98641499999999</v>
      </c>
    </row>
    <row r="360" spans="1:17" x14ac:dyDescent="0.25">
      <c r="A360">
        <v>12</v>
      </c>
      <c r="B360">
        <v>119.972829</v>
      </c>
    </row>
    <row r="361" spans="1:17" x14ac:dyDescent="0.25">
      <c r="A361">
        <v>13</v>
      </c>
      <c r="B361">
        <v>125.00000300000001</v>
      </c>
    </row>
    <row r="362" spans="1:17" x14ac:dyDescent="0.25">
      <c r="A362">
        <v>14</v>
      </c>
      <c r="B362">
        <v>130.02717699999999</v>
      </c>
    </row>
    <row r="363" spans="1:17" x14ac:dyDescent="0.25">
      <c r="A363">
        <v>15</v>
      </c>
      <c r="B363">
        <v>134.98641599999999</v>
      </c>
    </row>
    <row r="364" spans="1:17" x14ac:dyDescent="0.25">
      <c r="A364">
        <v>16</v>
      </c>
      <c r="B364">
        <v>140.01358999999999</v>
      </c>
    </row>
    <row r="366" spans="1:17" x14ac:dyDescent="0.25">
      <c r="A366" t="s">
        <v>47</v>
      </c>
      <c r="B366" t="s">
        <v>48</v>
      </c>
    </row>
    <row r="367" spans="1:17" x14ac:dyDescent="0.25">
      <c r="B367" t="s">
        <v>26</v>
      </c>
    </row>
    <row r="368" spans="1:17" x14ac:dyDescent="0.25">
      <c r="A368" t="s">
        <v>22</v>
      </c>
      <c r="B368">
        <v>0</v>
      </c>
      <c r="C368">
        <v>10</v>
      </c>
      <c r="D368">
        <v>20</v>
      </c>
      <c r="E368">
        <v>30</v>
      </c>
      <c r="F368">
        <v>45</v>
      </c>
      <c r="G368">
        <v>55</v>
      </c>
      <c r="H368">
        <v>65</v>
      </c>
      <c r="I368">
        <v>75</v>
      </c>
      <c r="J368">
        <v>85</v>
      </c>
      <c r="K368">
        <v>95</v>
      </c>
      <c r="L368">
        <v>110</v>
      </c>
      <c r="M368">
        <v>120</v>
      </c>
      <c r="N368">
        <v>125</v>
      </c>
      <c r="O368">
        <v>130</v>
      </c>
      <c r="P368">
        <v>135</v>
      </c>
      <c r="Q368">
        <v>140</v>
      </c>
    </row>
    <row r="369" spans="1:17" x14ac:dyDescent="0.25">
      <c r="A369">
        <v>620</v>
      </c>
      <c r="B369">
        <v>1.9701090000000001</v>
      </c>
      <c r="C369">
        <v>1.9701090000000001</v>
      </c>
      <c r="D369">
        <v>1.9701090000000001</v>
      </c>
      <c r="E369">
        <v>2.9891299999999998</v>
      </c>
      <c r="F369">
        <v>2.9891299999999998</v>
      </c>
      <c r="G369">
        <v>5.0271739999999996</v>
      </c>
      <c r="H369">
        <v>5.0271739999999996</v>
      </c>
      <c r="I369">
        <v>5.9782609999999998</v>
      </c>
      <c r="J369">
        <v>8.0163049999999991</v>
      </c>
      <c r="K369">
        <v>8.0163049999999991</v>
      </c>
      <c r="L369">
        <v>8.0163049999999991</v>
      </c>
      <c r="M369">
        <v>4.2798910000000001</v>
      </c>
      <c r="N369">
        <v>4.2798910000000001</v>
      </c>
      <c r="O369">
        <v>4.2798910000000001</v>
      </c>
      <c r="P369">
        <v>4.2798910000000001</v>
      </c>
      <c r="Q369">
        <v>4.2798910000000001</v>
      </c>
    </row>
    <row r="370" spans="1:17" x14ac:dyDescent="0.25">
      <c r="A370">
        <v>650</v>
      </c>
      <c r="B370">
        <v>1.9701090000000001</v>
      </c>
      <c r="C370">
        <v>1.9701090000000001</v>
      </c>
      <c r="D370">
        <v>1.9701090000000001</v>
      </c>
      <c r="E370">
        <v>2.9891299999999998</v>
      </c>
      <c r="F370">
        <v>4.0081519999999999</v>
      </c>
      <c r="G370">
        <v>5.0271739999999996</v>
      </c>
      <c r="H370">
        <v>5.0271739999999996</v>
      </c>
      <c r="I370">
        <v>5.0271739999999996</v>
      </c>
      <c r="J370">
        <v>5.0271739999999996</v>
      </c>
      <c r="K370">
        <v>5.0271739999999996</v>
      </c>
      <c r="L370">
        <v>4.2798910000000001</v>
      </c>
      <c r="M370">
        <v>4.4157609999999998</v>
      </c>
      <c r="N370">
        <v>4.2798910000000001</v>
      </c>
      <c r="O370">
        <v>4.2798910000000001</v>
      </c>
      <c r="P370">
        <v>4.2798910000000001</v>
      </c>
      <c r="Q370">
        <v>4.2798910000000001</v>
      </c>
    </row>
    <row r="371" spans="1:17" x14ac:dyDescent="0.25">
      <c r="A371">
        <v>800</v>
      </c>
      <c r="B371">
        <v>1.9701090000000001</v>
      </c>
      <c r="C371">
        <v>2.9891299999999998</v>
      </c>
      <c r="D371">
        <v>4.0760870000000002</v>
      </c>
      <c r="E371">
        <v>3.6684779999999999</v>
      </c>
      <c r="F371">
        <v>3.6684779999999999</v>
      </c>
      <c r="G371">
        <v>5.0271739999999996</v>
      </c>
      <c r="H371">
        <v>5.0271739999999996</v>
      </c>
      <c r="I371">
        <v>5.0271739999999996</v>
      </c>
      <c r="J371">
        <v>5.0271739999999996</v>
      </c>
      <c r="K371">
        <v>5.0271739999999996</v>
      </c>
      <c r="L371">
        <v>3.6684779999999999</v>
      </c>
      <c r="M371">
        <v>5.2309780000000003</v>
      </c>
      <c r="N371">
        <v>3.6684779999999999</v>
      </c>
      <c r="O371">
        <v>3.6684779999999999</v>
      </c>
      <c r="P371">
        <v>3.6684779999999999</v>
      </c>
      <c r="Q371">
        <v>3.6684779999999999</v>
      </c>
    </row>
    <row r="372" spans="1:17" x14ac:dyDescent="0.25">
      <c r="A372">
        <v>1000</v>
      </c>
      <c r="B372">
        <v>1.9701090000000001</v>
      </c>
      <c r="C372">
        <v>3.6005440000000002</v>
      </c>
      <c r="D372">
        <v>3.6684779999999999</v>
      </c>
      <c r="E372">
        <v>3.8722829999999999</v>
      </c>
      <c r="F372">
        <v>3.8722829999999999</v>
      </c>
      <c r="G372">
        <v>5.9782609999999998</v>
      </c>
      <c r="H372">
        <v>5.0271739999999996</v>
      </c>
      <c r="I372">
        <v>5.0271739999999996</v>
      </c>
      <c r="J372">
        <v>5.9782609999999998</v>
      </c>
      <c r="K372">
        <v>8.9673909999999992</v>
      </c>
      <c r="L372">
        <v>9.9864130000000007</v>
      </c>
      <c r="M372">
        <v>5.9782609999999998</v>
      </c>
      <c r="N372">
        <v>3.8043480000000001</v>
      </c>
      <c r="O372">
        <v>3.8043480000000001</v>
      </c>
      <c r="P372">
        <v>3.8043480000000001</v>
      </c>
      <c r="Q372">
        <v>3.8043480000000001</v>
      </c>
    </row>
    <row r="373" spans="1:17" x14ac:dyDescent="0.25">
      <c r="A373">
        <v>1200</v>
      </c>
      <c r="B373">
        <v>1.9701090000000001</v>
      </c>
      <c r="C373">
        <v>2.9891299999999998</v>
      </c>
      <c r="D373">
        <v>3.6684779999999999</v>
      </c>
      <c r="E373">
        <v>5.0271739999999996</v>
      </c>
      <c r="F373">
        <v>5.0271739999999996</v>
      </c>
      <c r="G373">
        <v>5.9782609999999998</v>
      </c>
      <c r="H373">
        <v>5.9782609999999998</v>
      </c>
      <c r="I373">
        <v>4.0081519999999999</v>
      </c>
      <c r="J373">
        <v>5.9782609999999998</v>
      </c>
      <c r="K373">
        <v>9.9864130000000007</v>
      </c>
      <c r="L373">
        <v>9.9864130000000007</v>
      </c>
      <c r="M373">
        <v>5.9782609999999998</v>
      </c>
      <c r="N373">
        <v>5.9782609999999998</v>
      </c>
      <c r="O373">
        <v>5.9782609999999998</v>
      </c>
      <c r="P373">
        <v>5.9782609999999998</v>
      </c>
      <c r="Q373">
        <v>5.9782609999999998</v>
      </c>
    </row>
    <row r="374" spans="1:17" x14ac:dyDescent="0.25">
      <c r="A374">
        <v>1400</v>
      </c>
      <c r="B374">
        <v>1.9701090000000001</v>
      </c>
      <c r="C374">
        <v>2.3097829999999999</v>
      </c>
      <c r="D374">
        <v>3.1929349999999999</v>
      </c>
      <c r="E374">
        <v>4.0081519999999999</v>
      </c>
      <c r="F374">
        <v>5.0271739999999996</v>
      </c>
      <c r="G374">
        <v>6.9293480000000001</v>
      </c>
      <c r="H374">
        <v>8.0163049999999991</v>
      </c>
      <c r="I374">
        <v>5.9782609999999998</v>
      </c>
      <c r="J374">
        <v>5.9782609999999998</v>
      </c>
      <c r="K374">
        <v>6.9972830000000004</v>
      </c>
      <c r="L374">
        <v>8.9673909999999992</v>
      </c>
      <c r="M374">
        <v>9.9864130000000007</v>
      </c>
      <c r="N374">
        <v>10.190218</v>
      </c>
      <c r="O374">
        <v>10.394022</v>
      </c>
      <c r="P374">
        <v>11.005435</v>
      </c>
      <c r="Q374">
        <v>11.684782999999999</v>
      </c>
    </row>
    <row r="375" spans="1:17" x14ac:dyDescent="0.25">
      <c r="A375">
        <v>1550</v>
      </c>
      <c r="B375">
        <v>1.9701090000000001</v>
      </c>
      <c r="C375">
        <v>2.3097829999999999</v>
      </c>
      <c r="D375">
        <v>4.211957</v>
      </c>
      <c r="E375">
        <v>4.2798910000000001</v>
      </c>
      <c r="F375">
        <v>5.5706519999999999</v>
      </c>
      <c r="G375">
        <v>6.5217390000000002</v>
      </c>
      <c r="H375">
        <v>8.0163049999999991</v>
      </c>
      <c r="I375">
        <v>6.9972830000000004</v>
      </c>
      <c r="J375">
        <v>7.4728260000000004</v>
      </c>
      <c r="K375">
        <v>8.0163049999999991</v>
      </c>
      <c r="L375">
        <v>8.2201090000000008</v>
      </c>
      <c r="M375">
        <v>11.005435</v>
      </c>
      <c r="N375">
        <v>11.480978</v>
      </c>
      <c r="O375">
        <v>12.228261</v>
      </c>
      <c r="P375">
        <v>12.975543999999999</v>
      </c>
      <c r="Q375">
        <v>12.975543999999999</v>
      </c>
    </row>
    <row r="376" spans="1:17" x14ac:dyDescent="0.25">
      <c r="A376">
        <v>1700</v>
      </c>
      <c r="B376">
        <v>1.9701090000000001</v>
      </c>
      <c r="C376">
        <v>2.3097829999999999</v>
      </c>
      <c r="D376">
        <v>2.785326</v>
      </c>
      <c r="E376">
        <v>4.0760870000000002</v>
      </c>
      <c r="F376">
        <v>4.6195649999999997</v>
      </c>
      <c r="G376">
        <v>5.0271739999999996</v>
      </c>
      <c r="H376">
        <v>8.9673909999999992</v>
      </c>
      <c r="I376">
        <v>8.9673909999999992</v>
      </c>
      <c r="J376">
        <v>8.9673909999999992</v>
      </c>
      <c r="K376">
        <v>8.9673909999999992</v>
      </c>
      <c r="L376">
        <v>7.4728260000000004</v>
      </c>
      <c r="M376">
        <v>12.228261</v>
      </c>
      <c r="N376">
        <v>13.519022</v>
      </c>
      <c r="O376">
        <v>14.198370000000001</v>
      </c>
      <c r="P376">
        <v>13.994566000000001</v>
      </c>
      <c r="Q376">
        <v>13.994566000000001</v>
      </c>
    </row>
    <row r="377" spans="1:17" x14ac:dyDescent="0.25">
      <c r="A377">
        <v>1800</v>
      </c>
      <c r="B377">
        <v>1.9701090000000001</v>
      </c>
      <c r="C377">
        <v>2.3777170000000001</v>
      </c>
      <c r="D377">
        <v>4.0081519999999999</v>
      </c>
      <c r="E377">
        <v>4.4836960000000001</v>
      </c>
      <c r="F377">
        <v>5.5027179999999998</v>
      </c>
      <c r="G377">
        <v>6.5217390000000002</v>
      </c>
      <c r="H377">
        <v>7.4728260000000004</v>
      </c>
      <c r="I377">
        <v>8.9673909999999992</v>
      </c>
      <c r="J377">
        <v>9.1711960000000001</v>
      </c>
      <c r="K377">
        <v>9.9184780000000003</v>
      </c>
      <c r="L377">
        <v>10.801631</v>
      </c>
      <c r="M377">
        <v>12.5</v>
      </c>
      <c r="N377">
        <v>13.994566000000001</v>
      </c>
      <c r="O377">
        <v>14.470109000000001</v>
      </c>
      <c r="P377">
        <v>13.994566000000001</v>
      </c>
      <c r="Q377">
        <v>13.994566000000001</v>
      </c>
    </row>
    <row r="378" spans="1:17" x14ac:dyDescent="0.25">
      <c r="A378">
        <v>2000</v>
      </c>
      <c r="B378">
        <v>1.9701090000000001</v>
      </c>
      <c r="C378">
        <v>2.1739130000000002</v>
      </c>
      <c r="D378">
        <v>3.8722829999999999</v>
      </c>
      <c r="E378">
        <v>4.8233699999999997</v>
      </c>
      <c r="F378">
        <v>6.5217390000000002</v>
      </c>
      <c r="G378">
        <v>7.6766310000000004</v>
      </c>
      <c r="H378">
        <v>8.6277179999999998</v>
      </c>
      <c r="I378">
        <v>8.4239130000000007</v>
      </c>
      <c r="J378">
        <v>8.2201090000000008</v>
      </c>
      <c r="K378">
        <v>8.8315219999999997</v>
      </c>
      <c r="L378">
        <v>9.5788049999999991</v>
      </c>
      <c r="M378">
        <v>10.597826</v>
      </c>
      <c r="N378">
        <v>12.228261</v>
      </c>
      <c r="O378">
        <v>12.024457</v>
      </c>
      <c r="P378">
        <v>12.5</v>
      </c>
      <c r="Q378">
        <v>12.975543999999999</v>
      </c>
    </row>
    <row r="379" spans="1:17" x14ac:dyDescent="0.25">
      <c r="A379">
        <v>2200</v>
      </c>
      <c r="B379">
        <v>1.9701090000000001</v>
      </c>
      <c r="C379">
        <v>2.9211960000000001</v>
      </c>
      <c r="D379">
        <v>4.211957</v>
      </c>
      <c r="E379">
        <v>5.2309780000000003</v>
      </c>
      <c r="F379">
        <v>6.9972830000000004</v>
      </c>
      <c r="G379">
        <v>9.375</v>
      </c>
      <c r="H379">
        <v>10.529892</v>
      </c>
      <c r="I379">
        <v>11.005435</v>
      </c>
      <c r="J379">
        <v>9.5788049999999991</v>
      </c>
      <c r="K379">
        <v>9.375</v>
      </c>
      <c r="L379">
        <v>9.375</v>
      </c>
      <c r="M379">
        <v>10.801631</v>
      </c>
      <c r="N379">
        <v>11.073370000000001</v>
      </c>
      <c r="O379">
        <v>12.024457</v>
      </c>
      <c r="P379">
        <v>12.771739</v>
      </c>
      <c r="Q379">
        <v>13.315218</v>
      </c>
    </row>
    <row r="380" spans="1:17" x14ac:dyDescent="0.25">
      <c r="A380">
        <v>2400</v>
      </c>
      <c r="B380">
        <v>1.9701090000000001</v>
      </c>
      <c r="C380">
        <v>2.7173910000000001</v>
      </c>
      <c r="D380">
        <v>4.0760870000000002</v>
      </c>
      <c r="E380">
        <v>5.2309780000000003</v>
      </c>
      <c r="F380">
        <v>6.9972830000000004</v>
      </c>
      <c r="G380">
        <v>9.3070649999999997</v>
      </c>
      <c r="H380">
        <v>12.024457</v>
      </c>
      <c r="I380">
        <v>12.024457</v>
      </c>
      <c r="J380">
        <v>11.005435</v>
      </c>
      <c r="K380">
        <v>10.529892</v>
      </c>
      <c r="L380">
        <v>11.005435</v>
      </c>
      <c r="M380">
        <v>11.005435</v>
      </c>
      <c r="N380">
        <v>11.616847999999999</v>
      </c>
      <c r="O380">
        <v>12.296196</v>
      </c>
      <c r="P380">
        <v>12.771739</v>
      </c>
      <c r="Q380">
        <v>13.111413000000001</v>
      </c>
    </row>
    <row r="381" spans="1:17" x14ac:dyDescent="0.25">
      <c r="A381">
        <v>2600</v>
      </c>
      <c r="B381">
        <v>1.9701090000000001</v>
      </c>
      <c r="C381">
        <v>4.4836960000000001</v>
      </c>
      <c r="D381">
        <v>5.9782609999999998</v>
      </c>
      <c r="E381">
        <v>5.9782609999999998</v>
      </c>
      <c r="F381">
        <v>7.4728260000000004</v>
      </c>
      <c r="G381">
        <v>8.9673909999999992</v>
      </c>
      <c r="H381">
        <v>12.024457</v>
      </c>
      <c r="I381">
        <v>12.024457</v>
      </c>
      <c r="J381">
        <v>10.529892</v>
      </c>
      <c r="K381">
        <v>9.9864130000000007</v>
      </c>
      <c r="L381">
        <v>11.005435</v>
      </c>
      <c r="M381">
        <v>11.277174</v>
      </c>
      <c r="N381">
        <v>10.529892</v>
      </c>
      <c r="O381">
        <v>10.733696</v>
      </c>
      <c r="P381">
        <v>11.005435</v>
      </c>
      <c r="Q381">
        <v>11.480978</v>
      </c>
    </row>
    <row r="382" spans="1:17" x14ac:dyDescent="0.25">
      <c r="A382">
        <v>2800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8.2201090000000008</v>
      </c>
      <c r="G382">
        <v>8.9673909999999992</v>
      </c>
      <c r="H382">
        <v>12.024457</v>
      </c>
      <c r="I382">
        <v>12.024457</v>
      </c>
      <c r="J382">
        <v>10.529892</v>
      </c>
      <c r="K382">
        <v>9.5108700000000006</v>
      </c>
      <c r="L382">
        <v>11.005435</v>
      </c>
      <c r="M382">
        <v>11.277174</v>
      </c>
      <c r="N382">
        <v>10.326086999999999</v>
      </c>
      <c r="O382">
        <v>10.326086999999999</v>
      </c>
      <c r="P382">
        <v>9.9864130000000007</v>
      </c>
      <c r="Q382">
        <v>11.005435</v>
      </c>
    </row>
    <row r="383" spans="1:17" x14ac:dyDescent="0.25">
      <c r="A383">
        <v>2900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6.9972830000000004</v>
      </c>
      <c r="G383">
        <v>8.0163049999999991</v>
      </c>
      <c r="H383">
        <v>9.9864130000000007</v>
      </c>
      <c r="I383">
        <v>11.005435</v>
      </c>
      <c r="J383">
        <v>10.529892</v>
      </c>
      <c r="K383">
        <v>8.9673909999999992</v>
      </c>
      <c r="L383">
        <v>9.9864130000000007</v>
      </c>
      <c r="M383">
        <v>9.9864130000000007</v>
      </c>
      <c r="N383">
        <v>9.9864130000000007</v>
      </c>
      <c r="O383">
        <v>9.9864130000000007</v>
      </c>
      <c r="P383">
        <v>9.9864130000000007</v>
      </c>
      <c r="Q383">
        <v>9.9864130000000007</v>
      </c>
    </row>
    <row r="384" spans="1:17" x14ac:dyDescent="0.25">
      <c r="A384">
        <v>3000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7.4728260000000004</v>
      </c>
      <c r="H384">
        <v>8.4918479999999992</v>
      </c>
      <c r="I384">
        <v>9.9864130000000007</v>
      </c>
      <c r="J384">
        <v>8.9673909999999992</v>
      </c>
      <c r="K384">
        <v>8.9673909999999992</v>
      </c>
      <c r="L384">
        <v>8.9673909999999992</v>
      </c>
      <c r="M384">
        <v>8.4918479999999992</v>
      </c>
      <c r="N384">
        <v>6.3179350000000003</v>
      </c>
      <c r="O384">
        <v>6.9972830000000004</v>
      </c>
      <c r="P384">
        <v>8.0163049999999991</v>
      </c>
      <c r="Q384">
        <v>8.9673909999999992</v>
      </c>
    </row>
    <row r="385" spans="1:17" x14ac:dyDescent="0.25">
      <c r="A385">
        <v>3200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4.4836960000000001</v>
      </c>
      <c r="I385">
        <v>5.0271739999999996</v>
      </c>
      <c r="J385">
        <v>5.5027179999999998</v>
      </c>
      <c r="K385">
        <v>5.5027179999999998</v>
      </c>
      <c r="L385">
        <v>5.5027179999999998</v>
      </c>
      <c r="M385">
        <v>5.5027179999999998</v>
      </c>
      <c r="N385">
        <v>5.9782609999999998</v>
      </c>
      <c r="O385">
        <v>5.9782609999999998</v>
      </c>
      <c r="P385">
        <v>6.5217390000000002</v>
      </c>
      <c r="Q385">
        <v>6.5217390000000002</v>
      </c>
    </row>
    <row r="386" spans="1:17" x14ac:dyDescent="0.25">
      <c r="A386">
        <v>3300</v>
      </c>
      <c r="B386">
        <v>1.9701090000000001</v>
      </c>
      <c r="C386">
        <v>5.0271739999999996</v>
      </c>
      <c r="D386">
        <v>5.9782609999999998</v>
      </c>
      <c r="E386">
        <v>5.9782609999999998</v>
      </c>
      <c r="F386">
        <v>5.9782609999999998</v>
      </c>
      <c r="G386">
        <v>5.9782609999999998</v>
      </c>
      <c r="H386">
        <v>4.4836960000000001</v>
      </c>
      <c r="I386">
        <v>4.4836960000000001</v>
      </c>
      <c r="J386">
        <v>4.4836960000000001</v>
      </c>
      <c r="K386">
        <v>5.0271739999999996</v>
      </c>
      <c r="L386">
        <v>5.0271739999999996</v>
      </c>
      <c r="M386">
        <v>1.9701090000000001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>
        <v>3500</v>
      </c>
      <c r="B387">
        <v>1.9701090000000001</v>
      </c>
      <c r="C387">
        <v>5.0271739999999996</v>
      </c>
      <c r="D387">
        <v>5.9782609999999998</v>
      </c>
      <c r="E387">
        <v>5.9782609999999998</v>
      </c>
      <c r="F387">
        <v>5.9782609999999998</v>
      </c>
      <c r="G387">
        <v>5.9782609999999998</v>
      </c>
      <c r="H387">
        <v>5.5027179999999998</v>
      </c>
      <c r="I387">
        <v>5.5027179999999998</v>
      </c>
      <c r="J387">
        <v>5.5027179999999998</v>
      </c>
      <c r="K387">
        <v>5.5027179999999998</v>
      </c>
      <c r="L387">
        <v>5.5027179999999998</v>
      </c>
      <c r="M387">
        <v>1.9701090000000001</v>
      </c>
      <c r="N387">
        <v>0</v>
      </c>
      <c r="O387">
        <v>0</v>
      </c>
      <c r="P387">
        <v>0</v>
      </c>
      <c r="Q387">
        <v>0</v>
      </c>
    </row>
    <row r="389" spans="1:17" x14ac:dyDescent="0.25">
      <c r="A389" t="s">
        <v>49</v>
      </c>
      <c r="B389" t="s">
        <v>50</v>
      </c>
    </row>
    <row r="390" spans="1:17" x14ac:dyDescent="0.25">
      <c r="A390" t="s">
        <v>3</v>
      </c>
      <c r="B390" t="s">
        <v>6</v>
      </c>
    </row>
    <row r="391" spans="1:17" x14ac:dyDescent="0.25">
      <c r="A391">
        <v>1</v>
      </c>
      <c r="B391">
        <v>620</v>
      </c>
    </row>
    <row r="392" spans="1:17" x14ac:dyDescent="0.25">
      <c r="A392">
        <v>2</v>
      </c>
      <c r="B392">
        <v>650</v>
      </c>
    </row>
    <row r="393" spans="1:17" x14ac:dyDescent="0.25">
      <c r="A393">
        <v>3</v>
      </c>
      <c r="B393">
        <v>800</v>
      </c>
    </row>
    <row r="394" spans="1:17" x14ac:dyDescent="0.25">
      <c r="A394">
        <v>4</v>
      </c>
      <c r="B394">
        <v>1000</v>
      </c>
    </row>
    <row r="395" spans="1:17" x14ac:dyDescent="0.25">
      <c r="A395">
        <v>5</v>
      </c>
      <c r="B395">
        <v>1200</v>
      </c>
    </row>
    <row r="396" spans="1:17" x14ac:dyDescent="0.25">
      <c r="A396">
        <v>6</v>
      </c>
      <c r="B396">
        <v>1400</v>
      </c>
    </row>
    <row r="397" spans="1:17" x14ac:dyDescent="0.25">
      <c r="A397">
        <v>7</v>
      </c>
      <c r="B397">
        <v>1550</v>
      </c>
    </row>
    <row r="398" spans="1:17" x14ac:dyDescent="0.25">
      <c r="A398">
        <v>8</v>
      </c>
      <c r="B398">
        <v>1700</v>
      </c>
    </row>
    <row r="399" spans="1:17" x14ac:dyDescent="0.25">
      <c r="A399">
        <v>9</v>
      </c>
      <c r="B399">
        <v>1800</v>
      </c>
    </row>
    <row r="400" spans="1:17" x14ac:dyDescent="0.25">
      <c r="A400">
        <v>10</v>
      </c>
      <c r="B400">
        <v>2000</v>
      </c>
    </row>
    <row r="401" spans="1:2" x14ac:dyDescent="0.25">
      <c r="A401">
        <v>11</v>
      </c>
      <c r="B401">
        <v>2200</v>
      </c>
    </row>
    <row r="402" spans="1:2" x14ac:dyDescent="0.25">
      <c r="A402">
        <v>12</v>
      </c>
      <c r="B402">
        <v>2400</v>
      </c>
    </row>
    <row r="403" spans="1:2" x14ac:dyDescent="0.25">
      <c r="A403">
        <v>13</v>
      </c>
      <c r="B403">
        <v>2600</v>
      </c>
    </row>
    <row r="404" spans="1:2" x14ac:dyDescent="0.25">
      <c r="A404">
        <v>14</v>
      </c>
      <c r="B404">
        <v>2800</v>
      </c>
    </row>
    <row r="405" spans="1:2" x14ac:dyDescent="0.25">
      <c r="A405">
        <v>15</v>
      </c>
      <c r="B405">
        <v>2900</v>
      </c>
    </row>
    <row r="406" spans="1:2" x14ac:dyDescent="0.25">
      <c r="A406">
        <v>16</v>
      </c>
      <c r="B406">
        <v>3000</v>
      </c>
    </row>
    <row r="407" spans="1:2" x14ac:dyDescent="0.25">
      <c r="A407">
        <v>17</v>
      </c>
      <c r="B407">
        <v>3200</v>
      </c>
    </row>
    <row r="408" spans="1:2" x14ac:dyDescent="0.25">
      <c r="A408">
        <v>18</v>
      </c>
      <c r="B408">
        <v>3300</v>
      </c>
    </row>
    <row r="409" spans="1:2" x14ac:dyDescent="0.25">
      <c r="A409">
        <v>19</v>
      </c>
      <c r="B409">
        <v>3500</v>
      </c>
    </row>
    <row r="411" spans="1:2" x14ac:dyDescent="0.25">
      <c r="A411" t="s">
        <v>51</v>
      </c>
      <c r="B411" t="s">
        <v>52</v>
      </c>
    </row>
    <row r="412" spans="1:2" x14ac:dyDescent="0.25">
      <c r="A412" t="s">
        <v>3</v>
      </c>
      <c r="B412" t="s">
        <v>16</v>
      </c>
    </row>
    <row r="413" spans="1:2" x14ac:dyDescent="0.25">
      <c r="A413">
        <v>1</v>
      </c>
      <c r="B413">
        <v>0</v>
      </c>
    </row>
    <row r="414" spans="1:2" x14ac:dyDescent="0.25">
      <c r="A414">
        <v>2</v>
      </c>
      <c r="B414">
        <v>9.9864130000000007</v>
      </c>
    </row>
    <row r="415" spans="1:2" x14ac:dyDescent="0.25">
      <c r="A415">
        <v>3</v>
      </c>
      <c r="B415">
        <v>19.972826000000001</v>
      </c>
    </row>
    <row r="416" spans="1:2" x14ac:dyDescent="0.25">
      <c r="A416">
        <v>4</v>
      </c>
      <c r="B416">
        <v>30.027175</v>
      </c>
    </row>
    <row r="417" spans="1:17" x14ac:dyDescent="0.25">
      <c r="A417">
        <v>5</v>
      </c>
      <c r="B417">
        <v>44.972827000000002</v>
      </c>
    </row>
    <row r="418" spans="1:17" x14ac:dyDescent="0.25">
      <c r="A418">
        <v>6</v>
      </c>
      <c r="B418">
        <v>55.027175</v>
      </c>
    </row>
    <row r="419" spans="1:17" x14ac:dyDescent="0.25">
      <c r="A419">
        <v>7</v>
      </c>
      <c r="B419">
        <v>65.013587999999999</v>
      </c>
    </row>
    <row r="420" spans="1:17" x14ac:dyDescent="0.25">
      <c r="A420">
        <v>8</v>
      </c>
      <c r="B420">
        <v>75.000001999999995</v>
      </c>
    </row>
    <row r="421" spans="1:17" x14ac:dyDescent="0.25">
      <c r="A421">
        <v>9</v>
      </c>
      <c r="B421">
        <v>84.986414999999994</v>
      </c>
    </row>
    <row r="422" spans="1:17" x14ac:dyDescent="0.25">
      <c r="A422">
        <v>10</v>
      </c>
      <c r="B422">
        <v>94.972828000000007</v>
      </c>
    </row>
    <row r="423" spans="1:17" x14ac:dyDescent="0.25">
      <c r="A423">
        <v>11</v>
      </c>
      <c r="B423">
        <v>109.98641499999999</v>
      </c>
    </row>
    <row r="424" spans="1:17" x14ac:dyDescent="0.25">
      <c r="A424">
        <v>12</v>
      </c>
      <c r="B424">
        <v>119.972829</v>
      </c>
    </row>
    <row r="425" spans="1:17" x14ac:dyDescent="0.25">
      <c r="A425">
        <v>13</v>
      </c>
      <c r="B425">
        <v>125.00000300000001</v>
      </c>
    </row>
    <row r="426" spans="1:17" x14ac:dyDescent="0.25">
      <c r="A426">
        <v>14</v>
      </c>
      <c r="B426">
        <v>130.02717699999999</v>
      </c>
    </row>
    <row r="427" spans="1:17" x14ac:dyDescent="0.25">
      <c r="A427">
        <v>15</v>
      </c>
      <c r="B427">
        <v>134.98641599999999</v>
      </c>
    </row>
    <row r="428" spans="1:17" x14ac:dyDescent="0.25">
      <c r="A428">
        <v>16</v>
      </c>
      <c r="B428">
        <v>140.01358999999999</v>
      </c>
    </row>
    <row r="430" spans="1:17" x14ac:dyDescent="0.25">
      <c r="A430" t="s">
        <v>53</v>
      </c>
      <c r="B430" t="s">
        <v>54</v>
      </c>
    </row>
    <row r="431" spans="1:17" x14ac:dyDescent="0.25">
      <c r="B431" t="s">
        <v>26</v>
      </c>
    </row>
    <row r="432" spans="1:17" x14ac:dyDescent="0.25">
      <c r="A432" t="s">
        <v>22</v>
      </c>
      <c r="B432">
        <v>0</v>
      </c>
      <c r="C432">
        <v>10</v>
      </c>
      <c r="D432">
        <v>20</v>
      </c>
      <c r="E432">
        <v>30</v>
      </c>
      <c r="F432">
        <v>45</v>
      </c>
      <c r="G432">
        <v>55</v>
      </c>
      <c r="H432">
        <v>65</v>
      </c>
      <c r="I432">
        <v>75</v>
      </c>
      <c r="J432">
        <v>85</v>
      </c>
      <c r="K432">
        <v>95</v>
      </c>
      <c r="L432">
        <v>110</v>
      </c>
      <c r="M432">
        <v>120</v>
      </c>
      <c r="N432">
        <v>125</v>
      </c>
      <c r="O432">
        <v>130</v>
      </c>
      <c r="P432">
        <v>135</v>
      </c>
      <c r="Q432">
        <v>140</v>
      </c>
    </row>
    <row r="433" spans="1:17" x14ac:dyDescent="0.25">
      <c r="A433">
        <v>620</v>
      </c>
      <c r="B433">
        <v>1.9701090000000001</v>
      </c>
      <c r="C433">
        <v>1.9701090000000001</v>
      </c>
      <c r="D433">
        <v>1.9701090000000001</v>
      </c>
      <c r="E433">
        <v>2.9891299999999998</v>
      </c>
      <c r="F433">
        <v>2.9891299999999998</v>
      </c>
      <c r="G433">
        <v>5.0271739999999996</v>
      </c>
      <c r="H433">
        <v>5.0271739999999996</v>
      </c>
      <c r="I433">
        <v>5.9782609999999998</v>
      </c>
      <c r="J433">
        <v>8.0163049999999991</v>
      </c>
      <c r="K433">
        <v>8.0163049999999991</v>
      </c>
      <c r="L433">
        <v>8.0163049999999991</v>
      </c>
      <c r="M433">
        <v>4.2798910000000001</v>
      </c>
      <c r="N433">
        <v>4.2798910000000001</v>
      </c>
      <c r="O433">
        <v>4.2798910000000001</v>
      </c>
      <c r="P433">
        <v>4.2798910000000001</v>
      </c>
      <c r="Q433">
        <v>4.2798910000000001</v>
      </c>
    </row>
    <row r="434" spans="1:17" x14ac:dyDescent="0.25">
      <c r="A434">
        <v>650</v>
      </c>
      <c r="B434">
        <v>1.9701090000000001</v>
      </c>
      <c r="C434">
        <v>1.9701090000000001</v>
      </c>
      <c r="D434">
        <v>1.9701090000000001</v>
      </c>
      <c r="E434">
        <v>2.9891299999999998</v>
      </c>
      <c r="F434">
        <v>4.0081519999999999</v>
      </c>
      <c r="G434">
        <v>5.0271739999999996</v>
      </c>
      <c r="H434">
        <v>5.0271739999999996</v>
      </c>
      <c r="I434">
        <v>5.0271739999999996</v>
      </c>
      <c r="J434">
        <v>5.0271739999999996</v>
      </c>
      <c r="K434">
        <v>5.0271739999999996</v>
      </c>
      <c r="L434">
        <v>4.2798910000000001</v>
      </c>
      <c r="M434">
        <v>4.4157609999999998</v>
      </c>
      <c r="N434">
        <v>4.2798910000000001</v>
      </c>
      <c r="O434">
        <v>4.2798910000000001</v>
      </c>
      <c r="P434">
        <v>4.2798910000000001</v>
      </c>
      <c r="Q434">
        <v>4.2798910000000001</v>
      </c>
    </row>
    <row r="435" spans="1:17" x14ac:dyDescent="0.25">
      <c r="A435">
        <v>800</v>
      </c>
      <c r="B435">
        <v>1.9701090000000001</v>
      </c>
      <c r="C435">
        <v>2.9891299999999998</v>
      </c>
      <c r="D435">
        <v>4.0760870000000002</v>
      </c>
      <c r="E435">
        <v>3.6684779999999999</v>
      </c>
      <c r="F435">
        <v>3.6684779999999999</v>
      </c>
      <c r="G435">
        <v>5.0271739999999996</v>
      </c>
      <c r="H435">
        <v>5.0271739999999996</v>
      </c>
      <c r="I435">
        <v>5.0271739999999996</v>
      </c>
      <c r="J435">
        <v>5.0271739999999996</v>
      </c>
      <c r="K435">
        <v>5.0271739999999996</v>
      </c>
      <c r="L435">
        <v>3.6684779999999999</v>
      </c>
      <c r="M435">
        <v>5.2309780000000003</v>
      </c>
      <c r="N435">
        <v>3.6684779999999999</v>
      </c>
      <c r="O435">
        <v>3.6684779999999999</v>
      </c>
      <c r="P435">
        <v>3.6684779999999999</v>
      </c>
      <c r="Q435">
        <v>3.6684779999999999</v>
      </c>
    </row>
    <row r="436" spans="1:17" x14ac:dyDescent="0.25">
      <c r="A436">
        <v>1000</v>
      </c>
      <c r="B436">
        <v>1.9701090000000001</v>
      </c>
      <c r="C436">
        <v>3.6005440000000002</v>
      </c>
      <c r="D436">
        <v>3.6684779999999999</v>
      </c>
      <c r="E436">
        <v>3.8722829999999999</v>
      </c>
      <c r="F436">
        <v>3.8722829999999999</v>
      </c>
      <c r="G436">
        <v>5.9782609999999998</v>
      </c>
      <c r="H436">
        <v>5.0271739999999996</v>
      </c>
      <c r="I436">
        <v>5.0271739999999996</v>
      </c>
      <c r="J436">
        <v>5.9782609999999998</v>
      </c>
      <c r="K436">
        <v>8.9673909999999992</v>
      </c>
      <c r="L436">
        <v>9.9864130000000007</v>
      </c>
      <c r="M436">
        <v>5.9782609999999998</v>
      </c>
      <c r="N436">
        <v>3.8043480000000001</v>
      </c>
      <c r="O436">
        <v>3.8043480000000001</v>
      </c>
      <c r="P436">
        <v>3.8043480000000001</v>
      </c>
      <c r="Q436">
        <v>3.8043480000000001</v>
      </c>
    </row>
    <row r="437" spans="1:17" x14ac:dyDescent="0.25">
      <c r="A437">
        <v>1200</v>
      </c>
      <c r="B437">
        <v>1.9701090000000001</v>
      </c>
      <c r="C437">
        <v>2.9891299999999998</v>
      </c>
      <c r="D437">
        <v>3.6684779999999999</v>
      </c>
      <c r="E437">
        <v>5.0271739999999996</v>
      </c>
      <c r="F437">
        <v>5.0271739999999996</v>
      </c>
      <c r="G437">
        <v>5.9782609999999998</v>
      </c>
      <c r="H437">
        <v>5.9782609999999998</v>
      </c>
      <c r="I437">
        <v>4.0081519999999999</v>
      </c>
      <c r="J437">
        <v>5.9782609999999998</v>
      </c>
      <c r="K437">
        <v>9.9864130000000007</v>
      </c>
      <c r="L437">
        <v>9.9864130000000007</v>
      </c>
      <c r="M437">
        <v>5.9782609999999998</v>
      </c>
      <c r="N437">
        <v>5.9782609999999998</v>
      </c>
      <c r="O437">
        <v>5.9782609999999998</v>
      </c>
      <c r="P437">
        <v>5.9782609999999998</v>
      </c>
      <c r="Q437">
        <v>5.9782609999999998</v>
      </c>
    </row>
    <row r="438" spans="1:17" x14ac:dyDescent="0.25">
      <c r="A438">
        <v>1400</v>
      </c>
      <c r="B438">
        <v>1.9701090000000001</v>
      </c>
      <c r="C438">
        <v>2.3097829999999999</v>
      </c>
      <c r="D438">
        <v>3.1929349999999999</v>
      </c>
      <c r="E438">
        <v>4.0081519999999999</v>
      </c>
      <c r="F438">
        <v>5.0271739999999996</v>
      </c>
      <c r="G438">
        <v>6.9293480000000001</v>
      </c>
      <c r="H438">
        <v>6.9972830000000004</v>
      </c>
      <c r="I438">
        <v>5.9782609999999998</v>
      </c>
      <c r="J438">
        <v>5.9782609999999998</v>
      </c>
      <c r="K438">
        <v>6.9972830000000004</v>
      </c>
      <c r="L438">
        <v>8.9673909999999992</v>
      </c>
      <c r="M438">
        <v>9.9864130000000007</v>
      </c>
      <c r="N438">
        <v>10.190218</v>
      </c>
      <c r="O438">
        <v>10.394022</v>
      </c>
      <c r="P438">
        <v>11.005435</v>
      </c>
      <c r="Q438">
        <v>11.684782999999999</v>
      </c>
    </row>
    <row r="439" spans="1:17" x14ac:dyDescent="0.25">
      <c r="A439">
        <v>1550</v>
      </c>
      <c r="B439">
        <v>1.9701090000000001</v>
      </c>
      <c r="C439">
        <v>2.3097829999999999</v>
      </c>
      <c r="D439">
        <v>4.211957</v>
      </c>
      <c r="E439">
        <v>4.2798910000000001</v>
      </c>
      <c r="F439">
        <v>5.5706519999999999</v>
      </c>
      <c r="G439">
        <v>6.5217390000000002</v>
      </c>
      <c r="H439">
        <v>8.0163049999999991</v>
      </c>
      <c r="I439">
        <v>6.9972830000000004</v>
      </c>
      <c r="J439">
        <v>7.4728260000000004</v>
      </c>
      <c r="K439">
        <v>8.0163049999999991</v>
      </c>
      <c r="L439">
        <v>8.2201090000000008</v>
      </c>
      <c r="M439">
        <v>11.005435</v>
      </c>
      <c r="N439">
        <v>11.480978</v>
      </c>
      <c r="O439">
        <v>12.228261</v>
      </c>
      <c r="P439">
        <v>12.975543999999999</v>
      </c>
      <c r="Q439">
        <v>12.975543999999999</v>
      </c>
    </row>
    <row r="440" spans="1:17" x14ac:dyDescent="0.25">
      <c r="A440">
        <v>1700</v>
      </c>
      <c r="B440">
        <v>1.9701090000000001</v>
      </c>
      <c r="C440">
        <v>2.3097829999999999</v>
      </c>
      <c r="D440">
        <v>2.785326</v>
      </c>
      <c r="E440">
        <v>4.0760870000000002</v>
      </c>
      <c r="F440">
        <v>4.6195649999999997</v>
      </c>
      <c r="G440">
        <v>5.9782609999999998</v>
      </c>
      <c r="H440">
        <v>8.0163049999999991</v>
      </c>
      <c r="I440">
        <v>8.0163049999999991</v>
      </c>
      <c r="J440">
        <v>8.0163049999999991</v>
      </c>
      <c r="K440">
        <v>8.9673909999999992</v>
      </c>
      <c r="L440">
        <v>7.4728260000000004</v>
      </c>
      <c r="M440">
        <v>12.228261</v>
      </c>
      <c r="N440">
        <v>13.519022</v>
      </c>
      <c r="O440">
        <v>14.198370000000001</v>
      </c>
      <c r="P440">
        <v>13.994566000000001</v>
      </c>
      <c r="Q440">
        <v>13.994566000000001</v>
      </c>
    </row>
    <row r="441" spans="1:17" x14ac:dyDescent="0.25">
      <c r="A441">
        <v>1800</v>
      </c>
      <c r="B441">
        <v>1.9701090000000001</v>
      </c>
      <c r="C441">
        <v>2.3777170000000001</v>
      </c>
      <c r="D441">
        <v>4.0081519999999999</v>
      </c>
      <c r="E441">
        <v>4.4836960000000001</v>
      </c>
      <c r="F441">
        <v>5.5027179999999998</v>
      </c>
      <c r="G441">
        <v>6.5217390000000002</v>
      </c>
      <c r="H441">
        <v>7.4728260000000004</v>
      </c>
      <c r="I441">
        <v>8.9673909999999992</v>
      </c>
      <c r="J441">
        <v>9.1711960000000001</v>
      </c>
      <c r="K441">
        <v>9.9184780000000003</v>
      </c>
      <c r="L441">
        <v>10.801631</v>
      </c>
      <c r="M441">
        <v>12.5</v>
      </c>
      <c r="N441">
        <v>13.994566000000001</v>
      </c>
      <c r="O441">
        <v>14.470109000000001</v>
      </c>
      <c r="P441">
        <v>13.994566000000001</v>
      </c>
      <c r="Q441">
        <v>13.994566000000001</v>
      </c>
    </row>
    <row r="442" spans="1:17" x14ac:dyDescent="0.25">
      <c r="A442">
        <v>2000</v>
      </c>
      <c r="B442">
        <v>1.9701090000000001</v>
      </c>
      <c r="C442">
        <v>2.1739130000000002</v>
      </c>
      <c r="D442">
        <v>3.8722829999999999</v>
      </c>
      <c r="E442">
        <v>4.8233699999999997</v>
      </c>
      <c r="F442">
        <v>6.5217390000000002</v>
      </c>
      <c r="G442">
        <v>7.6766310000000004</v>
      </c>
      <c r="H442">
        <v>8.6277179999999998</v>
      </c>
      <c r="I442">
        <v>8.4239130000000007</v>
      </c>
      <c r="J442">
        <v>8.2201090000000008</v>
      </c>
      <c r="K442">
        <v>8.8315219999999997</v>
      </c>
      <c r="L442">
        <v>9.5788049999999991</v>
      </c>
      <c r="M442">
        <v>10.597826</v>
      </c>
      <c r="N442">
        <v>12.228261</v>
      </c>
      <c r="O442">
        <v>12.024457</v>
      </c>
      <c r="P442">
        <v>12.5</v>
      </c>
      <c r="Q442">
        <v>12.975543999999999</v>
      </c>
    </row>
    <row r="443" spans="1:17" x14ac:dyDescent="0.25">
      <c r="A443">
        <v>2200</v>
      </c>
      <c r="B443">
        <v>1.9701090000000001</v>
      </c>
      <c r="C443">
        <v>2.9211960000000001</v>
      </c>
      <c r="D443">
        <v>4.211957</v>
      </c>
      <c r="E443">
        <v>5.2309780000000003</v>
      </c>
      <c r="F443">
        <v>6.9972830000000004</v>
      </c>
      <c r="G443">
        <v>9.375</v>
      </c>
      <c r="H443">
        <v>10.529892</v>
      </c>
      <c r="I443">
        <v>11.005435</v>
      </c>
      <c r="J443">
        <v>9.5788049999999991</v>
      </c>
      <c r="K443">
        <v>9.375</v>
      </c>
      <c r="L443">
        <v>9.375</v>
      </c>
      <c r="M443">
        <v>10.801631</v>
      </c>
      <c r="N443">
        <v>11.073370000000001</v>
      </c>
      <c r="O443">
        <v>12.024457</v>
      </c>
      <c r="P443">
        <v>12.771739</v>
      </c>
      <c r="Q443">
        <v>13.315218</v>
      </c>
    </row>
    <row r="444" spans="1:17" x14ac:dyDescent="0.25">
      <c r="A444">
        <v>2400</v>
      </c>
      <c r="B444">
        <v>1.9701090000000001</v>
      </c>
      <c r="C444">
        <v>2.7173910000000001</v>
      </c>
      <c r="D444">
        <v>4.0760870000000002</v>
      </c>
      <c r="E444">
        <v>5.2309780000000003</v>
      </c>
      <c r="F444">
        <v>6.9972830000000004</v>
      </c>
      <c r="G444">
        <v>9.3070649999999997</v>
      </c>
      <c r="H444">
        <v>12.024457</v>
      </c>
      <c r="I444">
        <v>12.024457</v>
      </c>
      <c r="J444">
        <v>11.005435</v>
      </c>
      <c r="K444">
        <v>10.529892</v>
      </c>
      <c r="L444">
        <v>11.005435</v>
      </c>
      <c r="M444">
        <v>11.005435</v>
      </c>
      <c r="N444">
        <v>11.616847999999999</v>
      </c>
      <c r="O444">
        <v>12.296196</v>
      </c>
      <c r="P444">
        <v>12.771739</v>
      </c>
      <c r="Q444">
        <v>13.111413000000001</v>
      </c>
    </row>
    <row r="445" spans="1:17" x14ac:dyDescent="0.25">
      <c r="A445">
        <v>2600</v>
      </c>
      <c r="B445">
        <v>1.9701090000000001</v>
      </c>
      <c r="C445">
        <v>4.4836960000000001</v>
      </c>
      <c r="D445">
        <v>5.9782609999999998</v>
      </c>
      <c r="E445">
        <v>5.9782609999999998</v>
      </c>
      <c r="F445">
        <v>7.4728260000000004</v>
      </c>
      <c r="G445">
        <v>8.9673909999999992</v>
      </c>
      <c r="H445">
        <v>12.024457</v>
      </c>
      <c r="I445">
        <v>12.024457</v>
      </c>
      <c r="J445">
        <v>10.529892</v>
      </c>
      <c r="K445">
        <v>9.9864130000000007</v>
      </c>
      <c r="L445">
        <v>11.005435</v>
      </c>
      <c r="M445">
        <v>11.277174</v>
      </c>
      <c r="N445">
        <v>10.529892</v>
      </c>
      <c r="O445">
        <v>10.733696</v>
      </c>
      <c r="P445">
        <v>11.005435</v>
      </c>
      <c r="Q445">
        <v>11.480978</v>
      </c>
    </row>
    <row r="446" spans="1:17" x14ac:dyDescent="0.25">
      <c r="A446">
        <v>2800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8.2201090000000008</v>
      </c>
      <c r="G446">
        <v>8.9673909999999992</v>
      </c>
      <c r="H446">
        <v>12.024457</v>
      </c>
      <c r="I446">
        <v>12.024457</v>
      </c>
      <c r="J446">
        <v>10.529892</v>
      </c>
      <c r="K446">
        <v>9.5108700000000006</v>
      </c>
      <c r="L446">
        <v>11.005435</v>
      </c>
      <c r="M446">
        <v>11.277174</v>
      </c>
      <c r="N446">
        <v>10.326086999999999</v>
      </c>
      <c r="O446">
        <v>10.326086999999999</v>
      </c>
      <c r="P446">
        <v>9.9864130000000007</v>
      </c>
      <c r="Q446">
        <v>11.005435</v>
      </c>
    </row>
    <row r="447" spans="1:17" x14ac:dyDescent="0.25">
      <c r="A447">
        <v>2900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6.9972830000000004</v>
      </c>
      <c r="G447">
        <v>8.0163049999999991</v>
      </c>
      <c r="H447">
        <v>9.9864130000000007</v>
      </c>
      <c r="I447">
        <v>11.005435</v>
      </c>
      <c r="J447">
        <v>10.529892</v>
      </c>
      <c r="K447">
        <v>8.9673909999999992</v>
      </c>
      <c r="L447">
        <v>9.9864130000000007</v>
      </c>
      <c r="M447">
        <v>9.9864130000000007</v>
      </c>
      <c r="N447">
        <v>9.9864130000000007</v>
      </c>
      <c r="O447">
        <v>9.9864130000000007</v>
      </c>
      <c r="P447">
        <v>9.9864130000000007</v>
      </c>
      <c r="Q447">
        <v>9.9864130000000007</v>
      </c>
    </row>
    <row r="448" spans="1:17" x14ac:dyDescent="0.25">
      <c r="A448">
        <v>3000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7.4728260000000004</v>
      </c>
      <c r="H448">
        <v>8.4918479999999992</v>
      </c>
      <c r="I448">
        <v>9.9864130000000007</v>
      </c>
      <c r="J448">
        <v>8.9673909999999992</v>
      </c>
      <c r="K448">
        <v>8.9673909999999992</v>
      </c>
      <c r="L448">
        <v>8.9673909999999992</v>
      </c>
      <c r="M448">
        <v>8.4918479999999992</v>
      </c>
      <c r="N448">
        <v>6.3179350000000003</v>
      </c>
      <c r="O448">
        <v>6.9972830000000004</v>
      </c>
      <c r="P448">
        <v>8.0163049999999991</v>
      </c>
      <c r="Q448">
        <v>8.9673909999999992</v>
      </c>
    </row>
    <row r="449" spans="1:17" x14ac:dyDescent="0.25">
      <c r="A449">
        <v>3200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4.4836960000000001</v>
      </c>
      <c r="I449">
        <v>5.0271739999999996</v>
      </c>
      <c r="J449">
        <v>5.5027179999999998</v>
      </c>
      <c r="K449">
        <v>5.5027179999999998</v>
      </c>
      <c r="L449">
        <v>5.5027179999999998</v>
      </c>
      <c r="M449">
        <v>5.5027179999999998</v>
      </c>
      <c r="N449">
        <v>5.9782609999999998</v>
      </c>
      <c r="O449">
        <v>5.9782609999999998</v>
      </c>
      <c r="P449">
        <v>6.5217390000000002</v>
      </c>
      <c r="Q449">
        <v>6.5217390000000002</v>
      </c>
    </row>
    <row r="450" spans="1:17" x14ac:dyDescent="0.25">
      <c r="A450">
        <v>3300</v>
      </c>
      <c r="B450">
        <v>1.9701090000000001</v>
      </c>
      <c r="C450">
        <v>5.0271739999999996</v>
      </c>
      <c r="D450">
        <v>5.9782609999999998</v>
      </c>
      <c r="E450">
        <v>5.9782609999999998</v>
      </c>
      <c r="F450">
        <v>5.9782609999999998</v>
      </c>
      <c r="G450">
        <v>5.9782609999999998</v>
      </c>
      <c r="H450">
        <v>4.4836960000000001</v>
      </c>
      <c r="I450">
        <v>4.4836960000000001</v>
      </c>
      <c r="J450">
        <v>4.4836960000000001</v>
      </c>
      <c r="K450">
        <v>5.0271739999999996</v>
      </c>
      <c r="L450">
        <v>5.0271739999999996</v>
      </c>
      <c r="M450">
        <v>1.9701090000000001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3500</v>
      </c>
      <c r="B451">
        <v>1.9701090000000001</v>
      </c>
      <c r="C451">
        <v>5.0271739999999996</v>
      </c>
      <c r="D451">
        <v>5.9782609999999998</v>
      </c>
      <c r="E451">
        <v>5.9782609999999998</v>
      </c>
      <c r="F451">
        <v>5.9782609999999998</v>
      </c>
      <c r="G451">
        <v>5.9782609999999998</v>
      </c>
      <c r="H451">
        <v>5.5027179999999998</v>
      </c>
      <c r="I451">
        <v>5.5027179999999998</v>
      </c>
      <c r="J451">
        <v>5.5027179999999998</v>
      </c>
      <c r="K451">
        <v>5.5027179999999998</v>
      </c>
      <c r="L451">
        <v>5.5027179999999998</v>
      </c>
      <c r="M451">
        <v>1.9701090000000001</v>
      </c>
      <c r="N451">
        <v>0</v>
      </c>
      <c r="O451">
        <v>0</v>
      </c>
      <c r="P451">
        <v>0</v>
      </c>
      <c r="Q451">
        <v>0</v>
      </c>
    </row>
    <row r="453" spans="1:17" x14ac:dyDescent="0.25">
      <c r="A453" t="s">
        <v>55</v>
      </c>
      <c r="B453" t="s">
        <v>56</v>
      </c>
    </row>
    <row r="454" spans="1:17" x14ac:dyDescent="0.25">
      <c r="A454" t="s">
        <v>3</v>
      </c>
      <c r="B454" t="s">
        <v>6</v>
      </c>
    </row>
    <row r="455" spans="1:17" x14ac:dyDescent="0.25">
      <c r="A455">
        <v>1</v>
      </c>
      <c r="B455">
        <v>620</v>
      </c>
    </row>
    <row r="456" spans="1:17" x14ac:dyDescent="0.25">
      <c r="A456">
        <v>2</v>
      </c>
      <c r="B456">
        <v>650</v>
      </c>
    </row>
    <row r="457" spans="1:17" x14ac:dyDescent="0.25">
      <c r="A457">
        <v>3</v>
      </c>
      <c r="B457">
        <v>800</v>
      </c>
    </row>
    <row r="458" spans="1:17" x14ac:dyDescent="0.25">
      <c r="A458">
        <v>4</v>
      </c>
      <c r="B458">
        <v>1000</v>
      </c>
    </row>
    <row r="459" spans="1:17" x14ac:dyDescent="0.25">
      <c r="A459">
        <v>5</v>
      </c>
      <c r="B459">
        <v>1200</v>
      </c>
    </row>
    <row r="460" spans="1:17" x14ac:dyDescent="0.25">
      <c r="A460">
        <v>6</v>
      </c>
      <c r="B460">
        <v>1400</v>
      </c>
    </row>
    <row r="461" spans="1:17" x14ac:dyDescent="0.25">
      <c r="A461">
        <v>7</v>
      </c>
      <c r="B461">
        <v>1550</v>
      </c>
    </row>
    <row r="462" spans="1:17" x14ac:dyDescent="0.25">
      <c r="A462">
        <v>8</v>
      </c>
      <c r="B462">
        <v>1700</v>
      </c>
    </row>
    <row r="463" spans="1:17" x14ac:dyDescent="0.25">
      <c r="A463">
        <v>9</v>
      </c>
      <c r="B463">
        <v>1800</v>
      </c>
    </row>
    <row r="464" spans="1:17" x14ac:dyDescent="0.25">
      <c r="A464">
        <v>10</v>
      </c>
      <c r="B464">
        <v>2000</v>
      </c>
    </row>
    <row r="465" spans="1:2" x14ac:dyDescent="0.25">
      <c r="A465">
        <v>11</v>
      </c>
      <c r="B465">
        <v>2200</v>
      </c>
    </row>
    <row r="466" spans="1:2" x14ac:dyDescent="0.25">
      <c r="A466">
        <v>12</v>
      </c>
      <c r="B466">
        <v>2400</v>
      </c>
    </row>
    <row r="467" spans="1:2" x14ac:dyDescent="0.25">
      <c r="A467">
        <v>13</v>
      </c>
      <c r="B467">
        <v>2600</v>
      </c>
    </row>
    <row r="468" spans="1:2" x14ac:dyDescent="0.25">
      <c r="A468">
        <v>14</v>
      </c>
      <c r="B468">
        <v>2800</v>
      </c>
    </row>
    <row r="469" spans="1:2" x14ac:dyDescent="0.25">
      <c r="A469">
        <v>15</v>
      </c>
      <c r="B469">
        <v>2900</v>
      </c>
    </row>
    <row r="470" spans="1:2" x14ac:dyDescent="0.25">
      <c r="A470">
        <v>16</v>
      </c>
      <c r="B470">
        <v>3000</v>
      </c>
    </row>
    <row r="471" spans="1:2" x14ac:dyDescent="0.25">
      <c r="A471">
        <v>17</v>
      </c>
      <c r="B471">
        <v>3200</v>
      </c>
    </row>
    <row r="472" spans="1:2" x14ac:dyDescent="0.25">
      <c r="A472">
        <v>18</v>
      </c>
      <c r="B472">
        <v>3300</v>
      </c>
    </row>
    <row r="473" spans="1:2" x14ac:dyDescent="0.25">
      <c r="A473">
        <v>19</v>
      </c>
      <c r="B473">
        <v>3500</v>
      </c>
    </row>
    <row r="475" spans="1:2" x14ac:dyDescent="0.25">
      <c r="A475" t="s">
        <v>57</v>
      </c>
      <c r="B475" t="s">
        <v>58</v>
      </c>
    </row>
    <row r="476" spans="1:2" x14ac:dyDescent="0.25">
      <c r="A476" t="s">
        <v>3</v>
      </c>
      <c r="B476" t="s">
        <v>16</v>
      </c>
    </row>
    <row r="477" spans="1:2" x14ac:dyDescent="0.25">
      <c r="A477">
        <v>1</v>
      </c>
      <c r="B477">
        <v>0</v>
      </c>
    </row>
    <row r="478" spans="1:2" x14ac:dyDescent="0.25">
      <c r="A478">
        <v>2</v>
      </c>
      <c r="B478">
        <v>9.9864130000000007</v>
      </c>
    </row>
    <row r="479" spans="1:2" x14ac:dyDescent="0.25">
      <c r="A479">
        <v>3</v>
      </c>
      <c r="B479">
        <v>19.972826000000001</v>
      </c>
    </row>
    <row r="480" spans="1:2" x14ac:dyDescent="0.25">
      <c r="A480">
        <v>4</v>
      </c>
      <c r="B480">
        <v>30.027175</v>
      </c>
    </row>
    <row r="481" spans="1:17" x14ac:dyDescent="0.25">
      <c r="A481">
        <v>5</v>
      </c>
      <c r="B481">
        <v>44.972827000000002</v>
      </c>
    </row>
    <row r="482" spans="1:17" x14ac:dyDescent="0.25">
      <c r="A482">
        <v>6</v>
      </c>
      <c r="B482">
        <v>55.027175</v>
      </c>
    </row>
    <row r="483" spans="1:17" x14ac:dyDescent="0.25">
      <c r="A483">
        <v>7</v>
      </c>
      <c r="B483">
        <v>65.013587999999999</v>
      </c>
    </row>
    <row r="484" spans="1:17" x14ac:dyDescent="0.25">
      <c r="A484">
        <v>8</v>
      </c>
      <c r="B484">
        <v>75.000001999999995</v>
      </c>
    </row>
    <row r="485" spans="1:17" x14ac:dyDescent="0.25">
      <c r="A485">
        <v>9</v>
      </c>
      <c r="B485">
        <v>84.986414999999994</v>
      </c>
    </row>
    <row r="486" spans="1:17" x14ac:dyDescent="0.25">
      <c r="A486">
        <v>10</v>
      </c>
      <c r="B486">
        <v>94.972828000000007</v>
      </c>
    </row>
    <row r="487" spans="1:17" x14ac:dyDescent="0.25">
      <c r="A487">
        <v>11</v>
      </c>
      <c r="B487">
        <v>109.98641499999999</v>
      </c>
    </row>
    <row r="488" spans="1:17" x14ac:dyDescent="0.25">
      <c r="A488">
        <v>12</v>
      </c>
      <c r="B488">
        <v>119.972829</v>
      </c>
    </row>
    <row r="489" spans="1:17" x14ac:dyDescent="0.25">
      <c r="A489">
        <v>13</v>
      </c>
      <c r="B489">
        <v>125.00000300000001</v>
      </c>
    </row>
    <row r="490" spans="1:17" x14ac:dyDescent="0.25">
      <c r="A490">
        <v>14</v>
      </c>
      <c r="B490">
        <v>130.02717699999999</v>
      </c>
    </row>
    <row r="491" spans="1:17" x14ac:dyDescent="0.25">
      <c r="A491">
        <v>15</v>
      </c>
      <c r="B491">
        <v>134.98641599999999</v>
      </c>
    </row>
    <row r="492" spans="1:17" x14ac:dyDescent="0.25">
      <c r="A492">
        <v>16</v>
      </c>
      <c r="B492">
        <v>140.01358999999999</v>
      </c>
    </row>
    <row r="494" spans="1:17" x14ac:dyDescent="0.25">
      <c r="A494" t="s">
        <v>59</v>
      </c>
      <c r="B494" t="s">
        <v>60</v>
      </c>
    </row>
    <row r="495" spans="1:17" x14ac:dyDescent="0.25">
      <c r="B495" t="s">
        <v>26</v>
      </c>
    </row>
    <row r="496" spans="1:17" x14ac:dyDescent="0.25">
      <c r="A496" t="s">
        <v>22</v>
      </c>
      <c r="B496">
        <v>0</v>
      </c>
      <c r="C496">
        <v>10</v>
      </c>
      <c r="D496">
        <v>20</v>
      </c>
      <c r="E496">
        <v>30</v>
      </c>
      <c r="F496">
        <v>45</v>
      </c>
      <c r="G496">
        <v>55</v>
      </c>
      <c r="H496">
        <v>65</v>
      </c>
      <c r="I496">
        <v>75</v>
      </c>
      <c r="J496">
        <v>85</v>
      </c>
      <c r="K496">
        <v>95</v>
      </c>
      <c r="L496">
        <v>110</v>
      </c>
      <c r="M496">
        <v>120</v>
      </c>
      <c r="N496">
        <v>125</v>
      </c>
      <c r="O496">
        <v>130</v>
      </c>
      <c r="P496">
        <v>135</v>
      </c>
      <c r="Q496">
        <v>140</v>
      </c>
    </row>
    <row r="497" spans="1:17" x14ac:dyDescent="0.25">
      <c r="A497">
        <v>620</v>
      </c>
      <c r="B497">
        <v>1.9701090000000001</v>
      </c>
      <c r="C497">
        <v>1.9701090000000001</v>
      </c>
      <c r="D497">
        <v>1.9701090000000001</v>
      </c>
      <c r="E497">
        <v>2.9891299999999998</v>
      </c>
      <c r="F497">
        <v>2.9891299999999998</v>
      </c>
      <c r="G497">
        <v>5.0271739999999996</v>
      </c>
      <c r="H497">
        <v>5.0271739999999996</v>
      </c>
      <c r="I497">
        <v>5.9782609999999998</v>
      </c>
      <c r="J497">
        <v>8.0163049999999991</v>
      </c>
      <c r="K497">
        <v>8.0163049999999991</v>
      </c>
      <c r="L497">
        <v>8.0163049999999991</v>
      </c>
      <c r="M497">
        <v>4.2798910000000001</v>
      </c>
      <c r="N497">
        <v>4.2798910000000001</v>
      </c>
      <c r="O497">
        <v>4.2798910000000001</v>
      </c>
      <c r="P497">
        <v>4.2798910000000001</v>
      </c>
      <c r="Q497">
        <v>4.2798910000000001</v>
      </c>
    </row>
    <row r="498" spans="1:17" x14ac:dyDescent="0.25">
      <c r="A498">
        <v>650</v>
      </c>
      <c r="B498">
        <v>1.9701090000000001</v>
      </c>
      <c r="C498">
        <v>1.9701090000000001</v>
      </c>
      <c r="D498">
        <v>1.9701090000000001</v>
      </c>
      <c r="E498">
        <v>2.9891299999999998</v>
      </c>
      <c r="F498">
        <v>4.0081519999999999</v>
      </c>
      <c r="G498">
        <v>5.0271739999999996</v>
      </c>
      <c r="H498">
        <v>5.0271739999999996</v>
      </c>
      <c r="I498">
        <v>5.0271739999999996</v>
      </c>
      <c r="J498">
        <v>5.0271739999999996</v>
      </c>
      <c r="K498">
        <v>5.0271739999999996</v>
      </c>
      <c r="L498">
        <v>4.2798910000000001</v>
      </c>
      <c r="M498">
        <v>4.4157609999999998</v>
      </c>
      <c r="N498">
        <v>4.2798910000000001</v>
      </c>
      <c r="O498">
        <v>4.2798910000000001</v>
      </c>
      <c r="P498">
        <v>4.2798910000000001</v>
      </c>
      <c r="Q498">
        <v>4.2798910000000001</v>
      </c>
    </row>
    <row r="499" spans="1:17" x14ac:dyDescent="0.25">
      <c r="A499">
        <v>800</v>
      </c>
      <c r="B499">
        <v>1.9701090000000001</v>
      </c>
      <c r="C499">
        <v>2.9891299999999998</v>
      </c>
      <c r="D499">
        <v>4.0760870000000002</v>
      </c>
      <c r="E499">
        <v>3.6684779999999999</v>
      </c>
      <c r="F499">
        <v>3.6684779999999999</v>
      </c>
      <c r="G499">
        <v>5.0271739999999996</v>
      </c>
      <c r="H499">
        <v>5.0271739999999996</v>
      </c>
      <c r="I499">
        <v>5.0271739999999996</v>
      </c>
      <c r="J499">
        <v>5.0271739999999996</v>
      </c>
      <c r="K499">
        <v>5.0271739999999996</v>
      </c>
      <c r="L499">
        <v>3.6684779999999999</v>
      </c>
      <c r="M499">
        <v>5.2309780000000003</v>
      </c>
      <c r="N499">
        <v>3.6684779999999999</v>
      </c>
      <c r="O499">
        <v>3.6684779999999999</v>
      </c>
      <c r="P499">
        <v>3.6684779999999999</v>
      </c>
      <c r="Q499">
        <v>3.6684779999999999</v>
      </c>
    </row>
    <row r="500" spans="1:17" x14ac:dyDescent="0.25">
      <c r="A500">
        <v>1000</v>
      </c>
      <c r="B500">
        <v>1.9701090000000001</v>
      </c>
      <c r="C500">
        <v>3.6005440000000002</v>
      </c>
      <c r="D500">
        <v>3.6684779999999999</v>
      </c>
      <c r="E500">
        <v>3.8722829999999999</v>
      </c>
      <c r="F500">
        <v>3.8722829999999999</v>
      </c>
      <c r="G500">
        <v>5.9782609999999998</v>
      </c>
      <c r="H500">
        <v>5.0271739999999996</v>
      </c>
      <c r="I500">
        <v>5.0271739999999996</v>
      </c>
      <c r="J500">
        <v>5.9782609999999998</v>
      </c>
      <c r="K500">
        <v>8.9673909999999992</v>
      </c>
      <c r="L500">
        <v>9.9864130000000007</v>
      </c>
      <c r="M500">
        <v>5.9782609999999998</v>
      </c>
      <c r="N500">
        <v>3.8043480000000001</v>
      </c>
      <c r="O500">
        <v>3.8043480000000001</v>
      </c>
      <c r="P500">
        <v>3.8043480000000001</v>
      </c>
      <c r="Q500">
        <v>3.8043480000000001</v>
      </c>
    </row>
    <row r="501" spans="1:17" x14ac:dyDescent="0.25">
      <c r="A501">
        <v>1200</v>
      </c>
      <c r="B501">
        <v>1.9701090000000001</v>
      </c>
      <c r="C501">
        <v>2.9891299999999998</v>
      </c>
      <c r="D501">
        <v>3.6684779999999999</v>
      </c>
      <c r="E501">
        <v>5.0271739999999996</v>
      </c>
      <c r="F501">
        <v>5.0271739999999996</v>
      </c>
      <c r="G501">
        <v>5.9782609999999998</v>
      </c>
      <c r="H501">
        <v>5.9782609999999998</v>
      </c>
      <c r="I501">
        <v>4.0081519999999999</v>
      </c>
      <c r="J501">
        <v>5.9782609999999998</v>
      </c>
      <c r="K501">
        <v>9.9864130000000007</v>
      </c>
      <c r="L501">
        <v>9.9864130000000007</v>
      </c>
      <c r="M501">
        <v>5.9782609999999998</v>
      </c>
      <c r="N501">
        <v>5.9782609999999998</v>
      </c>
      <c r="O501">
        <v>5.9782609999999998</v>
      </c>
      <c r="P501">
        <v>5.9782609999999998</v>
      </c>
      <c r="Q501">
        <v>5.9782609999999998</v>
      </c>
    </row>
    <row r="502" spans="1:17" x14ac:dyDescent="0.25">
      <c r="A502">
        <v>1400</v>
      </c>
      <c r="B502">
        <v>1.9701090000000001</v>
      </c>
      <c r="C502">
        <v>2.3097829999999999</v>
      </c>
      <c r="D502">
        <v>3.1929349999999999</v>
      </c>
      <c r="E502">
        <v>4.0081519999999999</v>
      </c>
      <c r="F502">
        <v>5.0271739999999996</v>
      </c>
      <c r="G502">
        <v>6.9293480000000001</v>
      </c>
      <c r="H502">
        <v>6.9972830000000004</v>
      </c>
      <c r="I502">
        <v>5.9782609999999998</v>
      </c>
      <c r="J502">
        <v>5.9782609999999998</v>
      </c>
      <c r="K502">
        <v>6.9972830000000004</v>
      </c>
      <c r="L502">
        <v>8.9673909999999992</v>
      </c>
      <c r="M502">
        <v>9.9864130000000007</v>
      </c>
      <c r="N502">
        <v>10.190218</v>
      </c>
      <c r="O502">
        <v>10.394022</v>
      </c>
      <c r="P502">
        <v>11.005435</v>
      </c>
      <c r="Q502">
        <v>11.684782999999999</v>
      </c>
    </row>
    <row r="503" spans="1:17" x14ac:dyDescent="0.25">
      <c r="A503">
        <v>1550</v>
      </c>
      <c r="B503">
        <v>1.9701090000000001</v>
      </c>
      <c r="C503">
        <v>2.3097829999999999</v>
      </c>
      <c r="D503">
        <v>4.211957</v>
      </c>
      <c r="E503">
        <v>4.2798910000000001</v>
      </c>
      <c r="F503">
        <v>5.5706519999999999</v>
      </c>
      <c r="G503">
        <v>6.5217390000000002</v>
      </c>
      <c r="H503">
        <v>8.0163049999999991</v>
      </c>
      <c r="I503">
        <v>6.9972830000000004</v>
      </c>
      <c r="J503">
        <v>7.4728260000000004</v>
      </c>
      <c r="K503">
        <v>8.0163049999999991</v>
      </c>
      <c r="L503">
        <v>8.2201090000000008</v>
      </c>
      <c r="M503">
        <v>11.005435</v>
      </c>
      <c r="N503">
        <v>11.480978</v>
      </c>
      <c r="O503">
        <v>12.228261</v>
      </c>
      <c r="P503">
        <v>12.975543999999999</v>
      </c>
      <c r="Q503">
        <v>12.975543999999999</v>
      </c>
    </row>
    <row r="504" spans="1:17" x14ac:dyDescent="0.25">
      <c r="A504">
        <v>1700</v>
      </c>
      <c r="B504">
        <v>1.9701090000000001</v>
      </c>
      <c r="C504">
        <v>2.3097829999999999</v>
      </c>
      <c r="D504">
        <v>2.785326</v>
      </c>
      <c r="E504">
        <v>4.0760870000000002</v>
      </c>
      <c r="F504">
        <v>4.6195649999999997</v>
      </c>
      <c r="G504">
        <v>5.9782609999999998</v>
      </c>
      <c r="H504">
        <v>8.0163049999999991</v>
      </c>
      <c r="I504">
        <v>8.0163049999999991</v>
      </c>
      <c r="J504">
        <v>8.0163049999999991</v>
      </c>
      <c r="K504">
        <v>8.9673909999999992</v>
      </c>
      <c r="L504">
        <v>7.4728260000000004</v>
      </c>
      <c r="M504">
        <v>12.228261</v>
      </c>
      <c r="N504">
        <v>13.519022</v>
      </c>
      <c r="O504">
        <v>14.198370000000001</v>
      </c>
      <c r="P504">
        <v>13.994566000000001</v>
      </c>
      <c r="Q504">
        <v>13.994566000000001</v>
      </c>
    </row>
    <row r="505" spans="1:17" x14ac:dyDescent="0.25">
      <c r="A505">
        <v>1800</v>
      </c>
      <c r="B505">
        <v>1.9701090000000001</v>
      </c>
      <c r="C505">
        <v>2.3777170000000001</v>
      </c>
      <c r="D505">
        <v>4.0081519999999999</v>
      </c>
      <c r="E505">
        <v>4.4836960000000001</v>
      </c>
      <c r="F505">
        <v>5.5027179999999998</v>
      </c>
      <c r="G505">
        <v>6.5217390000000002</v>
      </c>
      <c r="H505">
        <v>7.4728260000000004</v>
      </c>
      <c r="I505">
        <v>8.9673909999999992</v>
      </c>
      <c r="J505">
        <v>9.1711960000000001</v>
      </c>
      <c r="K505">
        <v>9.9184780000000003</v>
      </c>
      <c r="L505">
        <v>10.801631</v>
      </c>
      <c r="M505">
        <v>12.5</v>
      </c>
      <c r="N505">
        <v>13.994566000000001</v>
      </c>
      <c r="O505">
        <v>14.470109000000001</v>
      </c>
      <c r="P505">
        <v>13.994566000000001</v>
      </c>
      <c r="Q505">
        <v>13.994566000000001</v>
      </c>
    </row>
    <row r="506" spans="1:17" x14ac:dyDescent="0.25">
      <c r="A506">
        <v>2000</v>
      </c>
      <c r="B506">
        <v>1.9701090000000001</v>
      </c>
      <c r="C506">
        <v>2.1739130000000002</v>
      </c>
      <c r="D506">
        <v>3.8722829999999999</v>
      </c>
      <c r="E506">
        <v>4.8233699999999997</v>
      </c>
      <c r="F506">
        <v>6.5217390000000002</v>
      </c>
      <c r="G506">
        <v>7.6766310000000004</v>
      </c>
      <c r="H506">
        <v>8.6277179999999998</v>
      </c>
      <c r="I506">
        <v>8.4239130000000007</v>
      </c>
      <c r="J506">
        <v>8.2201090000000008</v>
      </c>
      <c r="K506">
        <v>8.8315219999999997</v>
      </c>
      <c r="L506">
        <v>9.5788049999999991</v>
      </c>
      <c r="M506">
        <v>10.597826</v>
      </c>
      <c r="N506">
        <v>12.228261</v>
      </c>
      <c r="O506">
        <v>12.024457</v>
      </c>
      <c r="P506">
        <v>12.5</v>
      </c>
      <c r="Q506">
        <v>12.975543999999999</v>
      </c>
    </row>
    <row r="507" spans="1:17" x14ac:dyDescent="0.25">
      <c r="A507">
        <v>2200</v>
      </c>
      <c r="B507">
        <v>1.9701090000000001</v>
      </c>
      <c r="C507">
        <v>2.9211960000000001</v>
      </c>
      <c r="D507">
        <v>4.211957</v>
      </c>
      <c r="E507">
        <v>5.2309780000000003</v>
      </c>
      <c r="F507">
        <v>6.9972830000000004</v>
      </c>
      <c r="G507">
        <v>9.375</v>
      </c>
      <c r="H507">
        <v>10.529892</v>
      </c>
      <c r="I507">
        <v>11.005435</v>
      </c>
      <c r="J507">
        <v>9.5788049999999991</v>
      </c>
      <c r="K507">
        <v>9.375</v>
      </c>
      <c r="L507">
        <v>9.375</v>
      </c>
      <c r="M507">
        <v>10.801631</v>
      </c>
      <c r="N507">
        <v>11.073370000000001</v>
      </c>
      <c r="O507">
        <v>12.024457</v>
      </c>
      <c r="P507">
        <v>12.771739</v>
      </c>
      <c r="Q507">
        <v>13.315218</v>
      </c>
    </row>
    <row r="508" spans="1:17" x14ac:dyDescent="0.25">
      <c r="A508">
        <v>2400</v>
      </c>
      <c r="B508">
        <v>1.9701090000000001</v>
      </c>
      <c r="C508">
        <v>2.7173910000000001</v>
      </c>
      <c r="D508">
        <v>4.0760870000000002</v>
      </c>
      <c r="E508">
        <v>5.2309780000000003</v>
      </c>
      <c r="F508">
        <v>6.9972830000000004</v>
      </c>
      <c r="G508">
        <v>9.3070649999999997</v>
      </c>
      <c r="H508">
        <v>12.024457</v>
      </c>
      <c r="I508">
        <v>12.024457</v>
      </c>
      <c r="J508">
        <v>11.005435</v>
      </c>
      <c r="K508">
        <v>10.529892</v>
      </c>
      <c r="L508">
        <v>11.005435</v>
      </c>
      <c r="M508">
        <v>11.005435</v>
      </c>
      <c r="N508">
        <v>11.616847999999999</v>
      </c>
      <c r="O508">
        <v>12.296196</v>
      </c>
      <c r="P508">
        <v>12.771739</v>
      </c>
      <c r="Q508">
        <v>13.111413000000001</v>
      </c>
    </row>
    <row r="509" spans="1:17" x14ac:dyDescent="0.25">
      <c r="A509">
        <v>2600</v>
      </c>
      <c r="B509">
        <v>1.9701090000000001</v>
      </c>
      <c r="C509">
        <v>4.4836960000000001</v>
      </c>
      <c r="D509">
        <v>5.9782609999999998</v>
      </c>
      <c r="E509">
        <v>5.9782609999999998</v>
      </c>
      <c r="F509">
        <v>7.4728260000000004</v>
      </c>
      <c r="G509">
        <v>8.9673909999999992</v>
      </c>
      <c r="H509">
        <v>12.024457</v>
      </c>
      <c r="I509">
        <v>12.024457</v>
      </c>
      <c r="J509">
        <v>10.529892</v>
      </c>
      <c r="K509">
        <v>9.9864130000000007</v>
      </c>
      <c r="L509">
        <v>11.005435</v>
      </c>
      <c r="M509">
        <v>11.277174</v>
      </c>
      <c r="N509">
        <v>10.529892</v>
      </c>
      <c r="O509">
        <v>10.733696</v>
      </c>
      <c r="P509">
        <v>11.005435</v>
      </c>
      <c r="Q509">
        <v>11.480978</v>
      </c>
    </row>
    <row r="510" spans="1:17" x14ac:dyDescent="0.25">
      <c r="A510">
        <v>2800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8.2201090000000008</v>
      </c>
      <c r="G510">
        <v>8.9673909999999992</v>
      </c>
      <c r="H510">
        <v>12.024457</v>
      </c>
      <c r="I510">
        <v>12.024457</v>
      </c>
      <c r="J510">
        <v>10.529892</v>
      </c>
      <c r="K510">
        <v>9.5108700000000006</v>
      </c>
      <c r="L510">
        <v>11.005435</v>
      </c>
      <c r="M510">
        <v>11.277174</v>
      </c>
      <c r="N510">
        <v>10.326086999999999</v>
      </c>
      <c r="O510">
        <v>10.326086999999999</v>
      </c>
      <c r="P510">
        <v>9.9864130000000007</v>
      </c>
      <c r="Q510">
        <v>11.005435</v>
      </c>
    </row>
    <row r="511" spans="1:17" x14ac:dyDescent="0.25">
      <c r="A511">
        <v>2900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6.9972830000000004</v>
      </c>
      <c r="G511">
        <v>8.0163049999999991</v>
      </c>
      <c r="H511">
        <v>9.9864130000000007</v>
      </c>
      <c r="I511">
        <v>11.005435</v>
      </c>
      <c r="J511">
        <v>10.529892</v>
      </c>
      <c r="K511">
        <v>8.9673909999999992</v>
      </c>
      <c r="L511">
        <v>9.9864130000000007</v>
      </c>
      <c r="M511">
        <v>9.9864130000000007</v>
      </c>
      <c r="N511">
        <v>9.9864130000000007</v>
      </c>
      <c r="O511">
        <v>9.9864130000000007</v>
      </c>
      <c r="P511">
        <v>9.9864130000000007</v>
      </c>
      <c r="Q511">
        <v>9.9864130000000007</v>
      </c>
    </row>
    <row r="512" spans="1:17" x14ac:dyDescent="0.25">
      <c r="A512">
        <v>3000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7.4728260000000004</v>
      </c>
      <c r="H512">
        <v>8.4918479999999992</v>
      </c>
      <c r="I512">
        <v>9.9864130000000007</v>
      </c>
      <c r="J512">
        <v>8.9673909999999992</v>
      </c>
      <c r="K512">
        <v>8.9673909999999992</v>
      </c>
      <c r="L512">
        <v>8.9673909999999992</v>
      </c>
      <c r="M512">
        <v>8.4918479999999992</v>
      </c>
      <c r="N512">
        <v>6.3179350000000003</v>
      </c>
      <c r="O512">
        <v>6.9972830000000004</v>
      </c>
      <c r="P512">
        <v>8.0163049999999991</v>
      </c>
      <c r="Q512">
        <v>8.9673909999999992</v>
      </c>
    </row>
    <row r="513" spans="1:17" x14ac:dyDescent="0.25">
      <c r="A513">
        <v>3200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4.4836960000000001</v>
      </c>
      <c r="I513">
        <v>5.0271739999999996</v>
      </c>
      <c r="J513">
        <v>5.5027179999999998</v>
      </c>
      <c r="K513">
        <v>5.5027179999999998</v>
      </c>
      <c r="L513">
        <v>5.5027179999999998</v>
      </c>
      <c r="M513">
        <v>5.5027179999999998</v>
      </c>
      <c r="N513">
        <v>5.9782609999999998</v>
      </c>
      <c r="O513">
        <v>5.9782609999999998</v>
      </c>
      <c r="P513">
        <v>6.5217390000000002</v>
      </c>
      <c r="Q513">
        <v>6.5217390000000002</v>
      </c>
    </row>
    <row r="514" spans="1:17" x14ac:dyDescent="0.25">
      <c r="A514">
        <v>3300</v>
      </c>
      <c r="B514">
        <v>1.9701090000000001</v>
      </c>
      <c r="C514">
        <v>5.0271739999999996</v>
      </c>
      <c r="D514">
        <v>5.9782609999999998</v>
      </c>
      <c r="E514">
        <v>5.9782609999999998</v>
      </c>
      <c r="F514">
        <v>5.9782609999999998</v>
      </c>
      <c r="G514">
        <v>5.9782609999999998</v>
      </c>
      <c r="H514">
        <v>4.4836960000000001</v>
      </c>
      <c r="I514">
        <v>4.4836960000000001</v>
      </c>
      <c r="J514">
        <v>4.4836960000000001</v>
      </c>
      <c r="K514">
        <v>5.0271739999999996</v>
      </c>
      <c r="L514">
        <v>5.0271739999999996</v>
      </c>
      <c r="M514">
        <v>1.9701090000000001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>
        <v>3500</v>
      </c>
      <c r="B515">
        <v>1.9701090000000001</v>
      </c>
      <c r="C515">
        <v>5.0271739999999996</v>
      </c>
      <c r="D515">
        <v>5.9782609999999998</v>
      </c>
      <c r="E515">
        <v>5.9782609999999998</v>
      </c>
      <c r="F515">
        <v>5.9782609999999998</v>
      </c>
      <c r="G515">
        <v>5.9782609999999998</v>
      </c>
      <c r="H515">
        <v>5.5027179999999998</v>
      </c>
      <c r="I515">
        <v>5.5027179999999998</v>
      </c>
      <c r="J515">
        <v>5.5027179999999998</v>
      </c>
      <c r="K515">
        <v>5.5027179999999998</v>
      </c>
      <c r="L515">
        <v>5.5027179999999998</v>
      </c>
      <c r="M515">
        <v>1.9701090000000001</v>
      </c>
      <c r="N515">
        <v>0</v>
      </c>
      <c r="O515">
        <v>0</v>
      </c>
      <c r="P515">
        <v>0</v>
      </c>
      <c r="Q515">
        <v>0</v>
      </c>
    </row>
    <row r="517" spans="1:17" x14ac:dyDescent="0.25">
      <c r="A517" t="s">
        <v>61</v>
      </c>
      <c r="B517" t="s">
        <v>62</v>
      </c>
    </row>
    <row r="518" spans="1:17" x14ac:dyDescent="0.25">
      <c r="A518" t="s">
        <v>3</v>
      </c>
      <c r="B518" t="s">
        <v>6</v>
      </c>
    </row>
    <row r="519" spans="1:17" x14ac:dyDescent="0.25">
      <c r="A519">
        <v>1</v>
      </c>
      <c r="B519">
        <v>500</v>
      </c>
    </row>
    <row r="520" spans="1:17" x14ac:dyDescent="0.25">
      <c r="A520">
        <v>2</v>
      </c>
      <c r="B520">
        <v>600</v>
      </c>
    </row>
    <row r="521" spans="1:17" x14ac:dyDescent="0.25">
      <c r="A521">
        <v>3</v>
      </c>
      <c r="B521">
        <v>800</v>
      </c>
    </row>
    <row r="522" spans="1:17" x14ac:dyDescent="0.25">
      <c r="A522">
        <v>4</v>
      </c>
      <c r="B522">
        <v>1000</v>
      </c>
    </row>
    <row r="523" spans="1:17" x14ac:dyDescent="0.25">
      <c r="A523">
        <v>5</v>
      </c>
      <c r="B523">
        <v>1200</v>
      </c>
    </row>
    <row r="524" spans="1:17" x14ac:dyDescent="0.25">
      <c r="A524">
        <v>6</v>
      </c>
      <c r="B524">
        <v>1400</v>
      </c>
    </row>
    <row r="525" spans="1:17" x14ac:dyDescent="0.25">
      <c r="A525">
        <v>7</v>
      </c>
      <c r="B525">
        <v>1600</v>
      </c>
    </row>
    <row r="526" spans="1:17" x14ac:dyDescent="0.25">
      <c r="A526">
        <v>8</v>
      </c>
      <c r="B526">
        <v>1800</v>
      </c>
    </row>
    <row r="527" spans="1:17" x14ac:dyDescent="0.25">
      <c r="A527">
        <v>9</v>
      </c>
      <c r="B527">
        <v>2000</v>
      </c>
    </row>
    <row r="528" spans="1:17" x14ac:dyDescent="0.25">
      <c r="A528">
        <v>10</v>
      </c>
      <c r="B528">
        <v>2200</v>
      </c>
    </row>
    <row r="529" spans="1:2" x14ac:dyDescent="0.25">
      <c r="A529">
        <v>11</v>
      </c>
      <c r="B529">
        <v>2400</v>
      </c>
    </row>
    <row r="530" spans="1:2" x14ac:dyDescent="0.25">
      <c r="A530">
        <v>12</v>
      </c>
      <c r="B530">
        <v>2600</v>
      </c>
    </row>
    <row r="531" spans="1:2" x14ac:dyDescent="0.25">
      <c r="A531">
        <v>13</v>
      </c>
      <c r="B531">
        <v>3000</v>
      </c>
    </row>
    <row r="533" spans="1:2" x14ac:dyDescent="0.25">
      <c r="A533" t="s">
        <v>63</v>
      </c>
      <c r="B533" t="s">
        <v>64</v>
      </c>
    </row>
    <row r="534" spans="1:2" x14ac:dyDescent="0.25">
      <c r="A534" t="s">
        <v>3</v>
      </c>
      <c r="B534" t="s">
        <v>16</v>
      </c>
    </row>
    <row r="535" spans="1:2" x14ac:dyDescent="0.25">
      <c r="A535">
        <v>1</v>
      </c>
      <c r="B535">
        <v>0</v>
      </c>
    </row>
    <row r="536" spans="1:2" x14ac:dyDescent="0.25">
      <c r="A536">
        <v>2</v>
      </c>
      <c r="B536">
        <v>12.024457</v>
      </c>
    </row>
    <row r="537" spans="1:2" x14ac:dyDescent="0.25">
      <c r="A537">
        <v>3</v>
      </c>
      <c r="B537">
        <v>23.980979000000001</v>
      </c>
    </row>
    <row r="538" spans="1:2" x14ac:dyDescent="0.25">
      <c r="A538">
        <v>4</v>
      </c>
      <c r="B538">
        <v>31.997282999999999</v>
      </c>
    </row>
    <row r="539" spans="1:2" x14ac:dyDescent="0.25">
      <c r="A539">
        <v>5</v>
      </c>
      <c r="B539">
        <v>36.005436000000003</v>
      </c>
    </row>
    <row r="540" spans="1:2" x14ac:dyDescent="0.25">
      <c r="A540">
        <v>6</v>
      </c>
      <c r="B540">
        <v>54.076087999999999</v>
      </c>
    </row>
    <row r="541" spans="1:2" x14ac:dyDescent="0.25">
      <c r="A541">
        <v>7</v>
      </c>
      <c r="B541">
        <v>59.986414000000003</v>
      </c>
    </row>
    <row r="542" spans="1:2" x14ac:dyDescent="0.25">
      <c r="A542">
        <v>8</v>
      </c>
      <c r="B542">
        <v>69.972828000000007</v>
      </c>
    </row>
    <row r="543" spans="1:2" x14ac:dyDescent="0.25">
      <c r="A543">
        <v>9</v>
      </c>
      <c r="B543">
        <v>80.027175999999997</v>
      </c>
    </row>
    <row r="544" spans="1:2" x14ac:dyDescent="0.25">
      <c r="A544">
        <v>10</v>
      </c>
      <c r="B544">
        <v>109.98641499999999</v>
      </c>
    </row>
    <row r="545" spans="1:12" x14ac:dyDescent="0.25">
      <c r="A545">
        <v>11</v>
      </c>
      <c r="B545">
        <v>119.972829</v>
      </c>
    </row>
    <row r="547" spans="1:12" x14ac:dyDescent="0.25">
      <c r="A547" t="s">
        <v>65</v>
      </c>
      <c r="B547" t="s">
        <v>66</v>
      </c>
    </row>
    <row r="548" spans="1:12" x14ac:dyDescent="0.25">
      <c r="B548" t="s">
        <v>26</v>
      </c>
    </row>
    <row r="549" spans="1:12" x14ac:dyDescent="0.25">
      <c r="A549" t="s">
        <v>22</v>
      </c>
      <c r="B549">
        <v>0</v>
      </c>
      <c r="C549">
        <v>12</v>
      </c>
      <c r="D549">
        <v>24</v>
      </c>
      <c r="E549">
        <v>32</v>
      </c>
      <c r="F549">
        <v>36</v>
      </c>
      <c r="G549">
        <v>54.1</v>
      </c>
      <c r="H549">
        <v>60</v>
      </c>
      <c r="I549">
        <v>70</v>
      </c>
      <c r="J549">
        <v>80</v>
      </c>
      <c r="K549">
        <v>110</v>
      </c>
      <c r="L549">
        <v>120</v>
      </c>
    </row>
    <row r="550" spans="1:12" x14ac:dyDescent="0.25">
      <c r="A550">
        <v>500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600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800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22.010870000000001</v>
      </c>
    </row>
    <row r="553" spans="1:12" x14ac:dyDescent="0.25">
      <c r="A553">
        <v>1000</v>
      </c>
      <c r="B553">
        <v>1.9701090000000001</v>
      </c>
      <c r="C553">
        <v>4.0081519999999999</v>
      </c>
      <c r="D553">
        <v>4.0081519999999999</v>
      </c>
      <c r="E553">
        <v>4.0081519999999999</v>
      </c>
      <c r="F553">
        <v>4.0081519999999999</v>
      </c>
      <c r="G553">
        <v>5.0271739999999996</v>
      </c>
      <c r="H553">
        <v>5.0271739999999996</v>
      </c>
      <c r="I553">
        <v>5.0271739999999996</v>
      </c>
      <c r="J553">
        <v>5.0271739999999996</v>
      </c>
      <c r="K553">
        <v>5.0271739999999996</v>
      </c>
      <c r="L553">
        <v>22.010870000000001</v>
      </c>
    </row>
    <row r="554" spans="1:12" x14ac:dyDescent="0.25">
      <c r="A554">
        <v>1200</v>
      </c>
      <c r="B554">
        <v>1.9701090000000001</v>
      </c>
      <c r="C554">
        <v>4.0081519999999999</v>
      </c>
      <c r="D554">
        <v>4.0081519999999999</v>
      </c>
      <c r="E554">
        <v>4.0081519999999999</v>
      </c>
      <c r="F554">
        <v>4.0081519999999999</v>
      </c>
      <c r="G554">
        <v>5.0271739999999996</v>
      </c>
      <c r="H554">
        <v>5.0271739999999996</v>
      </c>
      <c r="I554">
        <v>5.0271739999999996</v>
      </c>
      <c r="J554">
        <v>5.0271739999999996</v>
      </c>
      <c r="K554">
        <v>5.0271739999999996</v>
      </c>
      <c r="L554">
        <v>9.9864130000000007</v>
      </c>
    </row>
    <row r="555" spans="1:12" x14ac:dyDescent="0.25">
      <c r="A555">
        <v>1400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1600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5.0271739999999996</v>
      </c>
      <c r="G556">
        <v>5.0271739999999996</v>
      </c>
      <c r="H556">
        <v>5.0271739999999996</v>
      </c>
      <c r="I556">
        <v>5.0271739999999996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1800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5.0271739999999996</v>
      </c>
      <c r="G557">
        <v>5.0271739999999996</v>
      </c>
      <c r="H557">
        <v>5.0271739999999996</v>
      </c>
      <c r="I557">
        <v>5.0271739999999996</v>
      </c>
      <c r="J557">
        <v>5.9782609999999998</v>
      </c>
      <c r="K557">
        <v>8.0163049999999991</v>
      </c>
      <c r="L557">
        <v>9.9864130000000007</v>
      </c>
    </row>
    <row r="558" spans="1:12" x14ac:dyDescent="0.25">
      <c r="A558">
        <v>2000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5.9782609999999998</v>
      </c>
      <c r="H558">
        <v>5.9782609999999998</v>
      </c>
      <c r="I558">
        <v>5.9782609999999998</v>
      </c>
      <c r="J558">
        <v>5.9782609999999998</v>
      </c>
      <c r="K558">
        <v>8.0163049999999991</v>
      </c>
      <c r="L558">
        <v>9.9864130000000007</v>
      </c>
    </row>
    <row r="559" spans="1:12" x14ac:dyDescent="0.25">
      <c r="A559">
        <v>2200</v>
      </c>
      <c r="B559">
        <v>1.9701090000000001</v>
      </c>
      <c r="C559">
        <v>3.5326089999999999</v>
      </c>
      <c r="D559">
        <v>4.0081519999999999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2400</v>
      </c>
      <c r="B560">
        <v>1.9701090000000001</v>
      </c>
      <c r="C560">
        <v>3.5326089999999999</v>
      </c>
      <c r="D560">
        <v>4.0081519999999999</v>
      </c>
      <c r="E560">
        <v>5.0271739999999996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9.9864130000000007</v>
      </c>
    </row>
    <row r="561" spans="1:12" x14ac:dyDescent="0.25">
      <c r="A561">
        <v>2600</v>
      </c>
      <c r="B561">
        <v>1.9701090000000001</v>
      </c>
      <c r="C561">
        <v>5.0271739999999996</v>
      </c>
      <c r="D561">
        <v>5.0271739999999996</v>
      </c>
      <c r="E561">
        <v>5.0271739999999996</v>
      </c>
      <c r="F561">
        <v>5.9782609999999998</v>
      </c>
      <c r="G561">
        <v>8.0163049999999991</v>
      </c>
      <c r="H561">
        <v>8.0163049999999991</v>
      </c>
      <c r="I561">
        <v>8.0163049999999991</v>
      </c>
      <c r="J561">
        <v>8.0163049999999991</v>
      </c>
      <c r="K561">
        <v>8.0163049999999991</v>
      </c>
      <c r="L561">
        <v>9.9864130000000007</v>
      </c>
    </row>
    <row r="562" spans="1:12" x14ac:dyDescent="0.25">
      <c r="A562">
        <v>3000</v>
      </c>
      <c r="B562">
        <v>1.9701090000000001</v>
      </c>
      <c r="C562">
        <v>5.9782609999999998</v>
      </c>
      <c r="D562">
        <v>5.9782609999999998</v>
      </c>
      <c r="E562">
        <v>5.9782609999999998</v>
      </c>
      <c r="F562">
        <v>5.9782609999999998</v>
      </c>
      <c r="G562">
        <v>8.0163049999999991</v>
      </c>
      <c r="H562">
        <v>8.0163049999999991</v>
      </c>
      <c r="I562">
        <v>8.0163049999999991</v>
      </c>
      <c r="J562">
        <v>8.0163049999999991</v>
      </c>
      <c r="K562">
        <v>8.0163049999999991</v>
      </c>
      <c r="L562">
        <v>22.010870000000001</v>
      </c>
    </row>
    <row r="564" spans="1:12" x14ac:dyDescent="0.25">
      <c r="A564" t="s">
        <v>67</v>
      </c>
      <c r="B564" t="s">
        <v>68</v>
      </c>
    </row>
    <row r="565" spans="1:12" x14ac:dyDescent="0.25">
      <c r="A565" t="s">
        <v>3</v>
      </c>
      <c r="B565" t="s">
        <v>69</v>
      </c>
    </row>
    <row r="566" spans="1:12" x14ac:dyDescent="0.25">
      <c r="A566">
        <v>1</v>
      </c>
      <c r="B566">
        <v>-39.86</v>
      </c>
    </row>
    <row r="567" spans="1:12" x14ac:dyDescent="0.25">
      <c r="A567">
        <v>2</v>
      </c>
      <c r="B567">
        <v>-19.86</v>
      </c>
    </row>
    <row r="568" spans="1:12" x14ac:dyDescent="0.25">
      <c r="A568">
        <v>3</v>
      </c>
      <c r="B568">
        <v>0.14000000000000001</v>
      </c>
    </row>
    <row r="569" spans="1:12" x14ac:dyDescent="0.25">
      <c r="A569">
        <v>4</v>
      </c>
      <c r="B569">
        <v>20.14</v>
      </c>
    </row>
    <row r="570" spans="1:12" x14ac:dyDescent="0.25">
      <c r="A570">
        <v>5</v>
      </c>
      <c r="B570">
        <v>40.14</v>
      </c>
    </row>
    <row r="571" spans="1:12" x14ac:dyDescent="0.25">
      <c r="A571">
        <v>6</v>
      </c>
      <c r="B571">
        <v>60.14</v>
      </c>
    </row>
    <row r="572" spans="1:12" x14ac:dyDescent="0.25">
      <c r="A572">
        <v>7</v>
      </c>
      <c r="B572">
        <v>150.13999999999999</v>
      </c>
    </row>
    <row r="573" spans="1:12" x14ac:dyDescent="0.25">
      <c r="A573">
        <v>8</v>
      </c>
      <c r="B573">
        <v>180.14</v>
      </c>
    </row>
    <row r="575" spans="1:12" x14ac:dyDescent="0.25">
      <c r="A575" t="s">
        <v>70</v>
      </c>
      <c r="B575" t="s">
        <v>71</v>
      </c>
    </row>
    <row r="576" spans="1:12" x14ac:dyDescent="0.25">
      <c r="A576" t="s">
        <v>3</v>
      </c>
      <c r="B576" t="s">
        <v>69</v>
      </c>
    </row>
    <row r="577" spans="1:9" x14ac:dyDescent="0.25">
      <c r="A577">
        <v>1</v>
      </c>
      <c r="B577">
        <v>-39.86</v>
      </c>
    </row>
    <row r="578" spans="1:9" x14ac:dyDescent="0.25">
      <c r="A578">
        <v>2</v>
      </c>
      <c r="B578">
        <v>-19.86</v>
      </c>
    </row>
    <row r="579" spans="1:9" x14ac:dyDescent="0.25">
      <c r="A579">
        <v>3</v>
      </c>
      <c r="B579">
        <v>0.14000000000000001</v>
      </c>
    </row>
    <row r="580" spans="1:9" x14ac:dyDescent="0.25">
      <c r="A580">
        <v>4</v>
      </c>
      <c r="B580">
        <v>40.14</v>
      </c>
    </row>
    <row r="581" spans="1:9" x14ac:dyDescent="0.25">
      <c r="A581">
        <v>5</v>
      </c>
      <c r="B581">
        <v>55.14</v>
      </c>
    </row>
    <row r="582" spans="1:9" x14ac:dyDescent="0.25">
      <c r="A582">
        <v>6</v>
      </c>
      <c r="B582">
        <v>60.14</v>
      </c>
    </row>
    <row r="583" spans="1:9" x14ac:dyDescent="0.25">
      <c r="A583">
        <v>7</v>
      </c>
      <c r="B583">
        <v>80.14</v>
      </c>
    </row>
    <row r="584" spans="1:9" x14ac:dyDescent="0.25">
      <c r="A584">
        <v>8</v>
      </c>
      <c r="B584">
        <v>120.14</v>
      </c>
    </row>
    <row r="586" spans="1:9" x14ac:dyDescent="0.25">
      <c r="A586" t="s">
        <v>72</v>
      </c>
      <c r="B586" t="s">
        <v>73</v>
      </c>
    </row>
    <row r="587" spans="1:9" x14ac:dyDescent="0.25">
      <c r="B587" t="s">
        <v>74</v>
      </c>
    </row>
    <row r="588" spans="1:9" x14ac:dyDescent="0.25">
      <c r="A588" t="s">
        <v>75</v>
      </c>
      <c r="B588">
        <v>-40</v>
      </c>
      <c r="C588">
        <v>-20</v>
      </c>
      <c r="D588">
        <v>0</v>
      </c>
      <c r="E588">
        <v>40</v>
      </c>
      <c r="F588">
        <v>55</v>
      </c>
      <c r="G588">
        <v>60</v>
      </c>
      <c r="H588">
        <v>80</v>
      </c>
      <c r="I588">
        <v>120</v>
      </c>
    </row>
    <row r="589" spans="1:9" x14ac:dyDescent="0.25">
      <c r="A589">
        <v>-40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-20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1.0700700000000001</v>
      </c>
      <c r="G591">
        <v>1.1000989999999999</v>
      </c>
      <c r="H591">
        <v>1.5000020000000001</v>
      </c>
      <c r="I591">
        <v>5.0000080000000002</v>
      </c>
    </row>
    <row r="592" spans="1:9" x14ac:dyDescent="0.25">
      <c r="A592">
        <v>20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1.0700700000000001</v>
      </c>
      <c r="G592">
        <v>1.1000989999999999</v>
      </c>
      <c r="H592">
        <v>1.5000020000000001</v>
      </c>
      <c r="I592">
        <v>5.0000080000000002</v>
      </c>
    </row>
    <row r="593" spans="1:9" x14ac:dyDescent="0.25">
      <c r="A593">
        <v>40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1.5000020000000001</v>
      </c>
      <c r="I593">
        <v>5.0000080000000002</v>
      </c>
    </row>
    <row r="594" spans="1:9" x14ac:dyDescent="0.25">
      <c r="A594">
        <v>60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1.199953</v>
      </c>
      <c r="H594">
        <v>1.399904</v>
      </c>
      <c r="I594">
        <v>5.0000080000000002</v>
      </c>
    </row>
    <row r="595" spans="1:9" x14ac:dyDescent="0.25">
      <c r="A595">
        <v>150</v>
      </c>
      <c r="B595">
        <v>1.0000020000000001</v>
      </c>
      <c r="C595">
        <v>1.0000020000000001</v>
      </c>
      <c r="D595">
        <v>1.0000020000000001</v>
      </c>
      <c r="E595">
        <v>1.0000020000000001</v>
      </c>
      <c r="F595">
        <v>1.149904</v>
      </c>
      <c r="G595">
        <v>1.199953</v>
      </c>
      <c r="H595">
        <v>5.0000080000000002</v>
      </c>
      <c r="I595">
        <v>5.0000080000000002</v>
      </c>
    </row>
    <row r="596" spans="1:9" x14ac:dyDescent="0.25">
      <c r="A596">
        <v>180</v>
      </c>
      <c r="B596">
        <v>1.0000020000000001</v>
      </c>
      <c r="C596">
        <v>1.0000020000000001</v>
      </c>
      <c r="D596">
        <v>1.0000020000000001</v>
      </c>
      <c r="E596">
        <v>1.0000020000000001</v>
      </c>
      <c r="F596">
        <v>1.149904</v>
      </c>
      <c r="G596">
        <v>2.5400429999999998</v>
      </c>
      <c r="H596">
        <v>5.0000080000000002</v>
      </c>
      <c r="I596">
        <v>5.0000080000000002</v>
      </c>
    </row>
    <row r="598" spans="1:9" x14ac:dyDescent="0.25">
      <c r="A598" t="s">
        <v>76</v>
      </c>
      <c r="B598" t="s">
        <v>77</v>
      </c>
    </row>
    <row r="599" spans="1:9" x14ac:dyDescent="0.25">
      <c r="A599" t="s">
        <v>3</v>
      </c>
      <c r="B599" t="s">
        <v>6</v>
      </c>
    </row>
    <row r="600" spans="1:9" x14ac:dyDescent="0.25">
      <c r="A600">
        <v>1</v>
      </c>
      <c r="B600">
        <v>500</v>
      </c>
    </row>
    <row r="601" spans="1:9" x14ac:dyDescent="0.25">
      <c r="A601">
        <v>2</v>
      </c>
      <c r="B601">
        <v>600</v>
      </c>
    </row>
    <row r="602" spans="1:9" x14ac:dyDescent="0.25">
      <c r="A602">
        <v>3</v>
      </c>
      <c r="B602">
        <v>800</v>
      </c>
    </row>
    <row r="603" spans="1:9" x14ac:dyDescent="0.25">
      <c r="A603">
        <v>4</v>
      </c>
      <c r="B603">
        <v>1000</v>
      </c>
    </row>
    <row r="604" spans="1:9" x14ac:dyDescent="0.25">
      <c r="A604">
        <v>5</v>
      </c>
      <c r="B604">
        <v>1200</v>
      </c>
    </row>
    <row r="605" spans="1:9" x14ac:dyDescent="0.25">
      <c r="A605">
        <v>6</v>
      </c>
      <c r="B605">
        <v>1400</v>
      </c>
    </row>
    <row r="606" spans="1:9" x14ac:dyDescent="0.25">
      <c r="A606">
        <v>7</v>
      </c>
      <c r="B606">
        <v>1600</v>
      </c>
    </row>
    <row r="607" spans="1:9" x14ac:dyDescent="0.25">
      <c r="A607">
        <v>8</v>
      </c>
      <c r="B607">
        <v>1800</v>
      </c>
    </row>
    <row r="608" spans="1:9" x14ac:dyDescent="0.25">
      <c r="A608">
        <v>9</v>
      </c>
      <c r="B608">
        <v>2000</v>
      </c>
    </row>
    <row r="609" spans="1:2" x14ac:dyDescent="0.25">
      <c r="A609">
        <v>10</v>
      </c>
      <c r="B609">
        <v>2200</v>
      </c>
    </row>
    <row r="610" spans="1:2" x14ac:dyDescent="0.25">
      <c r="A610">
        <v>11</v>
      </c>
      <c r="B610">
        <v>2400</v>
      </c>
    </row>
    <row r="611" spans="1:2" x14ac:dyDescent="0.25">
      <c r="A611">
        <v>12</v>
      </c>
      <c r="B611">
        <v>2600</v>
      </c>
    </row>
    <row r="612" spans="1:2" x14ac:dyDescent="0.25">
      <c r="A612">
        <v>13</v>
      </c>
      <c r="B612">
        <v>3000</v>
      </c>
    </row>
    <row r="614" spans="1:2" x14ac:dyDescent="0.25">
      <c r="A614" t="s">
        <v>78</v>
      </c>
      <c r="B614" t="s">
        <v>79</v>
      </c>
    </row>
    <row r="615" spans="1:2" x14ac:dyDescent="0.25">
      <c r="A615" t="s">
        <v>3</v>
      </c>
      <c r="B615" t="s">
        <v>16</v>
      </c>
    </row>
    <row r="616" spans="1:2" x14ac:dyDescent="0.25">
      <c r="A616">
        <v>1</v>
      </c>
      <c r="B616">
        <v>0</v>
      </c>
    </row>
    <row r="617" spans="1:2" x14ac:dyDescent="0.25">
      <c r="A617">
        <v>2</v>
      </c>
      <c r="B617">
        <v>12.024457</v>
      </c>
    </row>
    <row r="618" spans="1:2" x14ac:dyDescent="0.25">
      <c r="A618">
        <v>3</v>
      </c>
      <c r="B618">
        <v>23.980979000000001</v>
      </c>
    </row>
    <row r="619" spans="1:2" x14ac:dyDescent="0.25">
      <c r="A619">
        <v>4</v>
      </c>
      <c r="B619">
        <v>31.997282999999999</v>
      </c>
    </row>
    <row r="620" spans="1:2" x14ac:dyDescent="0.25">
      <c r="A620">
        <v>5</v>
      </c>
      <c r="B620">
        <v>36.005436000000003</v>
      </c>
    </row>
    <row r="621" spans="1:2" x14ac:dyDescent="0.25">
      <c r="A621">
        <v>6</v>
      </c>
      <c r="B621">
        <v>54.076087999999999</v>
      </c>
    </row>
    <row r="622" spans="1:2" x14ac:dyDescent="0.25">
      <c r="A622">
        <v>7</v>
      </c>
      <c r="B622">
        <v>59.986414000000003</v>
      </c>
    </row>
    <row r="623" spans="1:2" x14ac:dyDescent="0.25">
      <c r="A623">
        <v>8</v>
      </c>
      <c r="B623">
        <v>69.972828000000007</v>
      </c>
    </row>
    <row r="624" spans="1:2" x14ac:dyDescent="0.25">
      <c r="A624">
        <v>9</v>
      </c>
      <c r="B624">
        <v>80.027175999999997</v>
      </c>
    </row>
    <row r="625" spans="1:12" x14ac:dyDescent="0.25">
      <c r="A625">
        <v>10</v>
      </c>
      <c r="B625">
        <v>109.98641499999999</v>
      </c>
    </row>
    <row r="626" spans="1:12" x14ac:dyDescent="0.25">
      <c r="A626">
        <v>11</v>
      </c>
      <c r="B626">
        <v>119.972829</v>
      </c>
    </row>
    <row r="628" spans="1:12" x14ac:dyDescent="0.25">
      <c r="A628" t="s">
        <v>80</v>
      </c>
      <c r="B628" t="s">
        <v>81</v>
      </c>
    </row>
    <row r="629" spans="1:12" x14ac:dyDescent="0.25">
      <c r="B629" t="s">
        <v>26</v>
      </c>
    </row>
    <row r="630" spans="1:12" x14ac:dyDescent="0.25">
      <c r="A630" t="s">
        <v>22</v>
      </c>
      <c r="B630">
        <v>0</v>
      </c>
      <c r="C630">
        <v>12</v>
      </c>
      <c r="D630">
        <v>24</v>
      </c>
      <c r="E630">
        <v>32</v>
      </c>
      <c r="F630">
        <v>36</v>
      </c>
      <c r="G630">
        <v>54.1</v>
      </c>
      <c r="H630">
        <v>60</v>
      </c>
      <c r="I630">
        <v>70</v>
      </c>
      <c r="J630">
        <v>80</v>
      </c>
      <c r="K630">
        <v>110</v>
      </c>
      <c r="L630">
        <v>120</v>
      </c>
    </row>
    <row r="631" spans="1:12" x14ac:dyDescent="0.25">
      <c r="A631">
        <v>500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4.0081519999999999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600</v>
      </c>
      <c r="B632">
        <v>1.9701090000000001</v>
      </c>
      <c r="C632">
        <v>4.0081519999999999</v>
      </c>
      <c r="D632">
        <v>4.0081519999999999</v>
      </c>
      <c r="E632">
        <v>4.0081519999999999</v>
      </c>
      <c r="F632">
        <v>4.0081519999999999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4.0081519999999999</v>
      </c>
      <c r="L632">
        <v>22.010870000000001</v>
      </c>
    </row>
    <row r="633" spans="1:12" x14ac:dyDescent="0.25">
      <c r="A633">
        <v>800</v>
      </c>
      <c r="B633">
        <v>1.9701090000000001</v>
      </c>
      <c r="C633">
        <v>4.0081519999999999</v>
      </c>
      <c r="D633">
        <v>4.0081519999999999</v>
      </c>
      <c r="E633">
        <v>4.0081519999999999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4.0081519999999999</v>
      </c>
      <c r="L633">
        <v>22.010870000000001</v>
      </c>
    </row>
    <row r="634" spans="1:12" x14ac:dyDescent="0.25">
      <c r="A634">
        <v>1000</v>
      </c>
      <c r="B634">
        <v>1.9701090000000001</v>
      </c>
      <c r="C634">
        <v>5.9782609999999998</v>
      </c>
      <c r="D634">
        <v>5.9782609999999998</v>
      </c>
      <c r="E634">
        <v>5.9782609999999998</v>
      </c>
      <c r="F634">
        <v>5.9782609999999998</v>
      </c>
      <c r="G634">
        <v>4.0081519999999999</v>
      </c>
      <c r="H634">
        <v>4.0081519999999999</v>
      </c>
      <c r="I634">
        <v>4.0081519999999999</v>
      </c>
      <c r="J634">
        <v>4.0081519999999999</v>
      </c>
      <c r="K634">
        <v>5.0271739999999996</v>
      </c>
      <c r="L634">
        <v>22.010870000000001</v>
      </c>
    </row>
    <row r="635" spans="1:12" x14ac:dyDescent="0.25">
      <c r="A635">
        <v>1200</v>
      </c>
      <c r="B635">
        <v>1.9701090000000001</v>
      </c>
      <c r="C635">
        <v>5.0271739999999996</v>
      </c>
      <c r="D635">
        <v>5.0271739999999996</v>
      </c>
      <c r="E635">
        <v>5.0271739999999996</v>
      </c>
      <c r="F635">
        <v>5.0271739999999996</v>
      </c>
      <c r="G635">
        <v>4.0081519999999999</v>
      </c>
      <c r="H635">
        <v>4.0081519999999999</v>
      </c>
      <c r="I635">
        <v>4.0081519999999999</v>
      </c>
      <c r="J635">
        <v>4.0081519999999999</v>
      </c>
      <c r="K635">
        <v>5.0271739999999996</v>
      </c>
      <c r="L635">
        <v>9.9864130000000007</v>
      </c>
    </row>
    <row r="636" spans="1:12" x14ac:dyDescent="0.25">
      <c r="A636">
        <v>1400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1600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5.0271739999999996</v>
      </c>
      <c r="G637">
        <v>5.0271739999999996</v>
      </c>
      <c r="H637">
        <v>5.0271739999999996</v>
      </c>
      <c r="I637">
        <v>5.0271739999999996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1800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5.0271739999999996</v>
      </c>
      <c r="G638">
        <v>5.0271739999999996</v>
      </c>
      <c r="H638">
        <v>5.0271739999999996</v>
      </c>
      <c r="I638">
        <v>5.0271739999999996</v>
      </c>
      <c r="J638">
        <v>5.9782609999999998</v>
      </c>
      <c r="K638">
        <v>8.0163049999999991</v>
      </c>
      <c r="L638">
        <v>9.9864130000000007</v>
      </c>
    </row>
    <row r="639" spans="1:12" x14ac:dyDescent="0.25">
      <c r="A639">
        <v>2000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5.9782609999999998</v>
      </c>
      <c r="H639">
        <v>5.9782609999999998</v>
      </c>
      <c r="I639">
        <v>5.9782609999999998</v>
      </c>
      <c r="J639">
        <v>5.9782609999999998</v>
      </c>
      <c r="K639">
        <v>8.0163049999999991</v>
      </c>
      <c r="L639">
        <v>9.9864130000000007</v>
      </c>
    </row>
    <row r="640" spans="1:12" x14ac:dyDescent="0.25">
      <c r="A640">
        <v>2200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2400</v>
      </c>
      <c r="B641">
        <v>1.9701090000000001</v>
      </c>
      <c r="C641">
        <v>3.5326089999999999</v>
      </c>
      <c r="D641">
        <v>4.0081519999999999</v>
      </c>
      <c r="E641">
        <v>5.0271739999999996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9.9864130000000007</v>
      </c>
    </row>
    <row r="642" spans="1:12" x14ac:dyDescent="0.25">
      <c r="A642">
        <v>2600</v>
      </c>
      <c r="B642">
        <v>1.9701090000000001</v>
      </c>
      <c r="C642">
        <v>3.5326089999999999</v>
      </c>
      <c r="D642">
        <v>4.0081519999999999</v>
      </c>
      <c r="E642">
        <v>5.0271739999999996</v>
      </c>
      <c r="F642">
        <v>5.9782609999999998</v>
      </c>
      <c r="G642">
        <v>8.0163049999999991</v>
      </c>
      <c r="H642">
        <v>8.0163049999999991</v>
      </c>
      <c r="I642">
        <v>8.0163049999999991</v>
      </c>
      <c r="J642">
        <v>8.0163049999999991</v>
      </c>
      <c r="K642">
        <v>8.0163049999999991</v>
      </c>
      <c r="L642">
        <v>9.9864130000000007</v>
      </c>
    </row>
    <row r="643" spans="1:12" x14ac:dyDescent="0.25">
      <c r="A643">
        <v>3000</v>
      </c>
      <c r="B643">
        <v>1.9701090000000001</v>
      </c>
      <c r="C643">
        <v>5.9782609999999998</v>
      </c>
      <c r="D643">
        <v>5.9782609999999998</v>
      </c>
      <c r="E643">
        <v>5.9782609999999998</v>
      </c>
      <c r="F643">
        <v>5.9782609999999998</v>
      </c>
      <c r="G643">
        <v>8.0163049999999991</v>
      </c>
      <c r="H643">
        <v>8.0163049999999991</v>
      </c>
      <c r="I643">
        <v>8.0163049999999991</v>
      </c>
      <c r="J643">
        <v>8.0163049999999991</v>
      </c>
      <c r="K643">
        <v>8.0163049999999991</v>
      </c>
      <c r="L643">
        <v>22.010870000000001</v>
      </c>
    </row>
    <row r="645" spans="1:12" x14ac:dyDescent="0.25">
      <c r="A645" t="s">
        <v>82</v>
      </c>
      <c r="B645" t="s">
        <v>83</v>
      </c>
    </row>
    <row r="646" spans="1:12" x14ac:dyDescent="0.25">
      <c r="A646" t="s">
        <v>3</v>
      </c>
      <c r="B646" t="s">
        <v>69</v>
      </c>
    </row>
    <row r="647" spans="1:12" x14ac:dyDescent="0.25">
      <c r="A647">
        <v>1</v>
      </c>
      <c r="B647">
        <v>-39.86</v>
      </c>
    </row>
    <row r="648" spans="1:12" x14ac:dyDescent="0.25">
      <c r="A648">
        <v>2</v>
      </c>
      <c r="B648">
        <v>-19.86</v>
      </c>
    </row>
    <row r="649" spans="1:12" x14ac:dyDescent="0.25">
      <c r="A649">
        <v>3</v>
      </c>
      <c r="B649">
        <v>0.14000000000000001</v>
      </c>
    </row>
    <row r="650" spans="1:12" x14ac:dyDescent="0.25">
      <c r="A650">
        <v>4</v>
      </c>
      <c r="B650">
        <v>20.14</v>
      </c>
    </row>
    <row r="651" spans="1:12" x14ac:dyDescent="0.25">
      <c r="A651">
        <v>5</v>
      </c>
      <c r="B651">
        <v>40.14</v>
      </c>
    </row>
    <row r="652" spans="1:12" x14ac:dyDescent="0.25">
      <c r="A652">
        <v>6</v>
      </c>
      <c r="B652">
        <v>60.14</v>
      </c>
    </row>
    <row r="653" spans="1:12" x14ac:dyDescent="0.25">
      <c r="A653">
        <v>7</v>
      </c>
      <c r="B653">
        <v>80.14</v>
      </c>
    </row>
    <row r="654" spans="1:12" x14ac:dyDescent="0.25">
      <c r="A654">
        <v>8</v>
      </c>
      <c r="B654">
        <v>100.14</v>
      </c>
    </row>
    <row r="655" spans="1:12" x14ac:dyDescent="0.25">
      <c r="A655">
        <v>9</v>
      </c>
      <c r="B655">
        <v>170.14</v>
      </c>
    </row>
    <row r="656" spans="1:12" x14ac:dyDescent="0.25">
      <c r="A656">
        <v>10</v>
      </c>
      <c r="B656">
        <v>180.14</v>
      </c>
    </row>
    <row r="658" spans="1:2" x14ac:dyDescent="0.25">
      <c r="A658" t="s">
        <v>84</v>
      </c>
      <c r="B658" t="s">
        <v>85</v>
      </c>
    </row>
    <row r="659" spans="1:2" x14ac:dyDescent="0.25">
      <c r="A659" t="s">
        <v>74</v>
      </c>
      <c r="B659" t="s">
        <v>86</v>
      </c>
    </row>
    <row r="660" spans="1:2" x14ac:dyDescent="0.25">
      <c r="A660">
        <v>-40</v>
      </c>
      <c r="B660">
        <v>0</v>
      </c>
    </row>
    <row r="661" spans="1:2" x14ac:dyDescent="0.25">
      <c r="A661">
        <v>-20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20</v>
      </c>
      <c r="B663">
        <v>0</v>
      </c>
    </row>
    <row r="664" spans="1:2" x14ac:dyDescent="0.25">
      <c r="A664">
        <v>40</v>
      </c>
      <c r="B664">
        <v>0</v>
      </c>
    </row>
    <row r="665" spans="1:2" x14ac:dyDescent="0.25">
      <c r="A665">
        <v>60</v>
      </c>
      <c r="B665">
        <v>0</v>
      </c>
    </row>
    <row r="666" spans="1:2" x14ac:dyDescent="0.25">
      <c r="A666">
        <v>80</v>
      </c>
      <c r="B666">
        <v>0</v>
      </c>
    </row>
    <row r="667" spans="1:2" x14ac:dyDescent="0.25">
      <c r="A667">
        <v>100</v>
      </c>
      <c r="B667">
        <v>0</v>
      </c>
    </row>
    <row r="668" spans="1:2" x14ac:dyDescent="0.25">
      <c r="A668">
        <v>170</v>
      </c>
      <c r="B668">
        <v>0</v>
      </c>
    </row>
    <row r="669" spans="1:2" x14ac:dyDescent="0.25">
      <c r="A669">
        <v>180</v>
      </c>
      <c r="B669">
        <v>0</v>
      </c>
    </row>
    <row r="671" spans="1:2" x14ac:dyDescent="0.25">
      <c r="A671" t="s">
        <v>87</v>
      </c>
      <c r="B671" t="s">
        <v>88</v>
      </c>
    </row>
    <row r="672" spans="1:2" x14ac:dyDescent="0.25">
      <c r="A672" t="s">
        <v>3</v>
      </c>
      <c r="B672" t="s">
        <v>16</v>
      </c>
    </row>
    <row r="673" spans="1:2" x14ac:dyDescent="0.25">
      <c r="A673">
        <v>1</v>
      </c>
      <c r="B673">
        <v>0</v>
      </c>
    </row>
    <row r="674" spans="1:2" x14ac:dyDescent="0.25">
      <c r="A674">
        <v>2</v>
      </c>
      <c r="B674">
        <v>1.0190220000000001</v>
      </c>
    </row>
    <row r="675" spans="1:2" x14ac:dyDescent="0.25">
      <c r="A675">
        <v>3</v>
      </c>
      <c r="B675">
        <v>1.9701090000000001</v>
      </c>
    </row>
    <row r="676" spans="1:2" x14ac:dyDescent="0.25">
      <c r="A676">
        <v>4</v>
      </c>
      <c r="B676">
        <v>5.0271739999999996</v>
      </c>
    </row>
    <row r="677" spans="1:2" x14ac:dyDescent="0.25">
      <c r="A677">
        <v>5</v>
      </c>
      <c r="B677">
        <v>8.0163049999999991</v>
      </c>
    </row>
    <row r="678" spans="1:2" x14ac:dyDescent="0.25">
      <c r="A678">
        <v>6</v>
      </c>
      <c r="B678">
        <v>12.024457</v>
      </c>
    </row>
    <row r="679" spans="1:2" x14ac:dyDescent="0.25">
      <c r="A679">
        <v>7</v>
      </c>
      <c r="B679">
        <v>15.013586999999999</v>
      </c>
    </row>
    <row r="680" spans="1:2" x14ac:dyDescent="0.25">
      <c r="A680">
        <v>8</v>
      </c>
      <c r="B680">
        <v>19.972826000000001</v>
      </c>
    </row>
    <row r="681" spans="1:2" x14ac:dyDescent="0.25">
      <c r="A681">
        <v>9</v>
      </c>
      <c r="B681">
        <v>25.000001000000001</v>
      </c>
    </row>
    <row r="682" spans="1:2" x14ac:dyDescent="0.25">
      <c r="A682">
        <v>10</v>
      </c>
      <c r="B682">
        <v>30.027175</v>
      </c>
    </row>
    <row r="683" spans="1:2" x14ac:dyDescent="0.25">
      <c r="A683">
        <v>11</v>
      </c>
      <c r="B683">
        <v>44.972827000000002</v>
      </c>
    </row>
    <row r="685" spans="1:2" x14ac:dyDescent="0.25">
      <c r="A685" t="s">
        <v>89</v>
      </c>
      <c r="B685" t="s">
        <v>90</v>
      </c>
    </row>
    <row r="686" spans="1:2" x14ac:dyDescent="0.25">
      <c r="A686" t="s">
        <v>3</v>
      </c>
      <c r="B686" t="s">
        <v>19</v>
      </c>
    </row>
    <row r="687" spans="1:2" x14ac:dyDescent="0.25">
      <c r="A687">
        <v>1</v>
      </c>
      <c r="B687">
        <v>8.9792000000000005</v>
      </c>
    </row>
    <row r="688" spans="1:2" x14ac:dyDescent="0.25">
      <c r="A688">
        <v>2</v>
      </c>
      <c r="B688">
        <v>14.9816</v>
      </c>
    </row>
    <row r="689" spans="1:10" x14ac:dyDescent="0.25">
      <c r="A689">
        <v>3</v>
      </c>
      <c r="B689">
        <v>20.007999999999999</v>
      </c>
    </row>
    <row r="690" spans="1:10" x14ac:dyDescent="0.25">
      <c r="A690">
        <v>4</v>
      </c>
      <c r="B690">
        <v>24.985600000000002</v>
      </c>
    </row>
    <row r="691" spans="1:10" x14ac:dyDescent="0.25">
      <c r="A691">
        <v>5</v>
      </c>
      <c r="B691">
        <v>30.012</v>
      </c>
    </row>
    <row r="692" spans="1:10" x14ac:dyDescent="0.25">
      <c r="A692">
        <v>6</v>
      </c>
      <c r="B692">
        <v>40.015999999999998</v>
      </c>
    </row>
    <row r="693" spans="1:10" x14ac:dyDescent="0.25">
      <c r="A693">
        <v>7</v>
      </c>
      <c r="B693">
        <v>50.02</v>
      </c>
    </row>
    <row r="694" spans="1:10" x14ac:dyDescent="0.25">
      <c r="A694">
        <v>8</v>
      </c>
      <c r="B694">
        <v>99.991200000000006</v>
      </c>
    </row>
    <row r="695" spans="1:10" x14ac:dyDescent="0.25">
      <c r="A695">
        <v>9</v>
      </c>
      <c r="B695">
        <v>160.01519999999999</v>
      </c>
    </row>
    <row r="697" spans="1:10" x14ac:dyDescent="0.25">
      <c r="A697" t="s">
        <v>91</v>
      </c>
      <c r="B697" t="s">
        <v>92</v>
      </c>
    </row>
    <row r="698" spans="1:10" x14ac:dyDescent="0.25">
      <c r="B698" t="s">
        <v>25</v>
      </c>
    </row>
    <row r="699" spans="1:10" x14ac:dyDescent="0.25">
      <c r="A699" t="s">
        <v>26</v>
      </c>
      <c r="B699">
        <v>9</v>
      </c>
      <c r="C699">
        <v>15</v>
      </c>
      <c r="D699">
        <v>20</v>
      </c>
      <c r="E699">
        <v>25</v>
      </c>
      <c r="F699">
        <v>30</v>
      </c>
      <c r="G699">
        <v>40</v>
      </c>
      <c r="H699">
        <v>50</v>
      </c>
      <c r="I699">
        <v>100</v>
      </c>
      <c r="J699">
        <v>160</v>
      </c>
    </row>
    <row r="700" spans="1:10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</v>
      </c>
      <c r="B701">
        <v>0</v>
      </c>
      <c r="C701">
        <v>590</v>
      </c>
      <c r="D701">
        <v>407.2</v>
      </c>
      <c r="E701">
        <v>287.2</v>
      </c>
      <c r="F701">
        <v>259.2</v>
      </c>
      <c r="G701">
        <v>160</v>
      </c>
      <c r="H701">
        <v>160</v>
      </c>
      <c r="I701">
        <v>160</v>
      </c>
      <c r="J701">
        <v>160</v>
      </c>
    </row>
    <row r="702" spans="1:10" x14ac:dyDescent="0.25">
      <c r="A702">
        <v>2</v>
      </c>
      <c r="B702">
        <v>0</v>
      </c>
      <c r="C702">
        <v>784</v>
      </c>
      <c r="D702">
        <v>513.20000000000005</v>
      </c>
      <c r="E702">
        <v>378</v>
      </c>
      <c r="F702">
        <v>333.2</v>
      </c>
      <c r="G702">
        <v>264</v>
      </c>
      <c r="H702">
        <v>213.2</v>
      </c>
      <c r="I702">
        <v>160</v>
      </c>
      <c r="J702">
        <v>160</v>
      </c>
    </row>
    <row r="703" spans="1:10" x14ac:dyDescent="0.25">
      <c r="A703">
        <v>5</v>
      </c>
      <c r="B703">
        <v>500</v>
      </c>
      <c r="C703">
        <v>1092</v>
      </c>
      <c r="D703">
        <v>732</v>
      </c>
      <c r="E703">
        <v>581.20000000000005</v>
      </c>
      <c r="F703">
        <v>482</v>
      </c>
      <c r="G703">
        <v>373.2</v>
      </c>
      <c r="H703">
        <v>312</v>
      </c>
      <c r="I703">
        <v>227.2</v>
      </c>
      <c r="J703">
        <v>213.2</v>
      </c>
    </row>
    <row r="704" spans="1:10" x14ac:dyDescent="0.25">
      <c r="A704">
        <v>8</v>
      </c>
      <c r="B704">
        <v>1200</v>
      </c>
      <c r="C704">
        <v>1289.2</v>
      </c>
      <c r="D704">
        <v>883.2</v>
      </c>
      <c r="E704">
        <v>704</v>
      </c>
      <c r="F704">
        <v>595.20000000000005</v>
      </c>
      <c r="G704">
        <v>457.2</v>
      </c>
      <c r="H704">
        <v>383.2</v>
      </c>
      <c r="I704">
        <v>261.2</v>
      </c>
      <c r="J704">
        <v>231.2</v>
      </c>
    </row>
    <row r="705" spans="1:10" x14ac:dyDescent="0.25">
      <c r="A705">
        <v>12</v>
      </c>
      <c r="B705">
        <v>0</v>
      </c>
      <c r="C705">
        <v>1496</v>
      </c>
      <c r="D705">
        <v>1050</v>
      </c>
      <c r="E705">
        <v>837.2</v>
      </c>
      <c r="F705">
        <v>712</v>
      </c>
      <c r="G705">
        <v>560</v>
      </c>
      <c r="H705">
        <v>460</v>
      </c>
      <c r="I705">
        <v>315.2</v>
      </c>
      <c r="J705">
        <v>258</v>
      </c>
    </row>
    <row r="706" spans="1:10" x14ac:dyDescent="0.25">
      <c r="A706">
        <v>15</v>
      </c>
      <c r="B706">
        <v>0</v>
      </c>
      <c r="C706">
        <v>1615.2</v>
      </c>
      <c r="D706">
        <v>1159.2</v>
      </c>
      <c r="E706">
        <v>929.2</v>
      </c>
      <c r="F706">
        <v>790</v>
      </c>
      <c r="G706">
        <v>621.20000000000005</v>
      </c>
      <c r="H706">
        <v>526</v>
      </c>
      <c r="I706">
        <v>348</v>
      </c>
      <c r="J706">
        <v>280</v>
      </c>
    </row>
    <row r="707" spans="1:10" x14ac:dyDescent="0.25">
      <c r="A707">
        <v>20</v>
      </c>
      <c r="B707">
        <v>0</v>
      </c>
      <c r="C707">
        <v>1819.2</v>
      </c>
      <c r="D707">
        <v>1323.2</v>
      </c>
      <c r="E707">
        <v>1063.2</v>
      </c>
      <c r="F707">
        <v>911.2</v>
      </c>
      <c r="G707">
        <v>720</v>
      </c>
      <c r="H707">
        <v>604</v>
      </c>
      <c r="I707">
        <v>381.2</v>
      </c>
      <c r="J707">
        <v>329.2</v>
      </c>
    </row>
    <row r="708" spans="1:10" x14ac:dyDescent="0.25">
      <c r="A708">
        <v>25</v>
      </c>
      <c r="B708">
        <v>0</v>
      </c>
      <c r="C708">
        <v>2038</v>
      </c>
      <c r="D708">
        <v>1477.2</v>
      </c>
      <c r="E708">
        <v>1195.2</v>
      </c>
      <c r="F708">
        <v>1023.2</v>
      </c>
      <c r="G708">
        <v>817.2</v>
      </c>
      <c r="H708">
        <v>690</v>
      </c>
      <c r="I708">
        <v>424</v>
      </c>
      <c r="J708">
        <v>364</v>
      </c>
    </row>
    <row r="709" spans="1:10" x14ac:dyDescent="0.25">
      <c r="A709">
        <v>30</v>
      </c>
      <c r="B709">
        <v>0</v>
      </c>
      <c r="C709">
        <v>2244</v>
      </c>
      <c r="D709">
        <v>1646</v>
      </c>
      <c r="E709">
        <v>1359.2</v>
      </c>
      <c r="F709">
        <v>1165.2</v>
      </c>
      <c r="G709">
        <v>935.2</v>
      </c>
      <c r="H709">
        <v>775.2</v>
      </c>
      <c r="I709">
        <v>486</v>
      </c>
      <c r="J709">
        <v>386</v>
      </c>
    </row>
    <row r="710" spans="1:10" x14ac:dyDescent="0.25">
      <c r="A710">
        <v>45</v>
      </c>
      <c r="B710">
        <v>0</v>
      </c>
      <c r="C710">
        <v>2937.2</v>
      </c>
      <c r="D710">
        <v>2314</v>
      </c>
      <c r="E710">
        <v>1954</v>
      </c>
      <c r="F710">
        <v>1728</v>
      </c>
      <c r="G710">
        <v>1420</v>
      </c>
      <c r="H710">
        <v>1226</v>
      </c>
      <c r="I710">
        <v>737.2</v>
      </c>
      <c r="J710">
        <v>481.2</v>
      </c>
    </row>
    <row r="712" spans="1:10" x14ac:dyDescent="0.25">
      <c r="A712" t="s">
        <v>93</v>
      </c>
      <c r="B712" t="s">
        <v>94</v>
      </c>
    </row>
    <row r="713" spans="1:10" x14ac:dyDescent="0.25">
      <c r="A713" t="s">
        <v>3</v>
      </c>
      <c r="B713" t="s">
        <v>6</v>
      </c>
    </row>
    <row r="714" spans="1:10" x14ac:dyDescent="0.25">
      <c r="A714">
        <v>1</v>
      </c>
      <c r="B714">
        <v>620</v>
      </c>
    </row>
    <row r="715" spans="1:10" x14ac:dyDescent="0.25">
      <c r="A715">
        <v>2</v>
      </c>
      <c r="B715">
        <v>650</v>
      </c>
    </row>
    <row r="716" spans="1:10" x14ac:dyDescent="0.25">
      <c r="A716">
        <v>3</v>
      </c>
      <c r="B716">
        <v>800</v>
      </c>
    </row>
    <row r="717" spans="1:10" x14ac:dyDescent="0.25">
      <c r="A717">
        <v>4</v>
      </c>
      <c r="B717">
        <v>1000</v>
      </c>
    </row>
    <row r="718" spans="1:10" x14ac:dyDescent="0.25">
      <c r="A718">
        <v>5</v>
      </c>
      <c r="B718">
        <v>1200</v>
      </c>
    </row>
    <row r="719" spans="1:10" x14ac:dyDescent="0.25">
      <c r="A719">
        <v>6</v>
      </c>
      <c r="B719">
        <v>1400</v>
      </c>
    </row>
    <row r="720" spans="1:10" x14ac:dyDescent="0.25">
      <c r="A720">
        <v>7</v>
      </c>
      <c r="B720">
        <v>1550</v>
      </c>
    </row>
    <row r="721" spans="1:2" x14ac:dyDescent="0.25">
      <c r="A721">
        <v>8</v>
      </c>
      <c r="B721">
        <v>1700</v>
      </c>
    </row>
    <row r="722" spans="1:2" x14ac:dyDescent="0.25">
      <c r="A722">
        <v>9</v>
      </c>
      <c r="B722">
        <v>1800</v>
      </c>
    </row>
    <row r="723" spans="1:2" x14ac:dyDescent="0.25">
      <c r="A723">
        <v>10</v>
      </c>
      <c r="B723">
        <v>2000</v>
      </c>
    </row>
    <row r="724" spans="1:2" x14ac:dyDescent="0.25">
      <c r="A724">
        <v>11</v>
      </c>
      <c r="B724">
        <v>2200</v>
      </c>
    </row>
    <row r="725" spans="1:2" x14ac:dyDescent="0.25">
      <c r="A725">
        <v>12</v>
      </c>
      <c r="B725">
        <v>2400</v>
      </c>
    </row>
    <row r="726" spans="1:2" x14ac:dyDescent="0.25">
      <c r="A726">
        <v>13</v>
      </c>
      <c r="B726">
        <v>2600</v>
      </c>
    </row>
    <row r="727" spans="1:2" x14ac:dyDescent="0.25">
      <c r="A727">
        <v>14</v>
      </c>
      <c r="B727">
        <v>2800</v>
      </c>
    </row>
    <row r="728" spans="1:2" x14ac:dyDescent="0.25">
      <c r="A728">
        <v>15</v>
      </c>
      <c r="B728">
        <v>2900</v>
      </c>
    </row>
    <row r="729" spans="1:2" x14ac:dyDescent="0.25">
      <c r="A729">
        <v>16</v>
      </c>
      <c r="B729">
        <v>3000</v>
      </c>
    </row>
    <row r="730" spans="1:2" x14ac:dyDescent="0.25">
      <c r="A730">
        <v>17</v>
      </c>
      <c r="B730">
        <v>3200</v>
      </c>
    </row>
    <row r="731" spans="1:2" x14ac:dyDescent="0.25">
      <c r="A731">
        <v>18</v>
      </c>
      <c r="B731">
        <v>3300</v>
      </c>
    </row>
    <row r="732" spans="1:2" x14ac:dyDescent="0.25">
      <c r="A732">
        <v>19</v>
      </c>
      <c r="B732">
        <v>3500</v>
      </c>
    </row>
    <row r="734" spans="1:2" x14ac:dyDescent="0.25">
      <c r="A734" t="s">
        <v>95</v>
      </c>
      <c r="B734" t="s">
        <v>96</v>
      </c>
    </row>
    <row r="735" spans="1:2" x14ac:dyDescent="0.25">
      <c r="A735" t="s">
        <v>3</v>
      </c>
      <c r="B735" t="s">
        <v>16</v>
      </c>
    </row>
    <row r="736" spans="1:2" x14ac:dyDescent="0.25">
      <c r="A736">
        <v>1</v>
      </c>
      <c r="B736">
        <v>0</v>
      </c>
    </row>
    <row r="737" spans="1:2" x14ac:dyDescent="0.25">
      <c r="A737">
        <v>2</v>
      </c>
      <c r="B737">
        <v>9.9864130000000007</v>
      </c>
    </row>
    <row r="738" spans="1:2" x14ac:dyDescent="0.25">
      <c r="A738">
        <v>3</v>
      </c>
      <c r="B738">
        <v>19.972826000000001</v>
      </c>
    </row>
    <row r="739" spans="1:2" x14ac:dyDescent="0.25">
      <c r="A739">
        <v>4</v>
      </c>
      <c r="B739">
        <v>30.027175</v>
      </c>
    </row>
    <row r="740" spans="1:2" x14ac:dyDescent="0.25">
      <c r="A740">
        <v>5</v>
      </c>
      <c r="B740">
        <v>40.013587999999999</v>
      </c>
    </row>
    <row r="741" spans="1:2" x14ac:dyDescent="0.25">
      <c r="A741">
        <v>6</v>
      </c>
      <c r="B741">
        <v>55.027175</v>
      </c>
    </row>
    <row r="742" spans="1:2" x14ac:dyDescent="0.25">
      <c r="A742">
        <v>7</v>
      </c>
      <c r="B742">
        <v>65.013587999999999</v>
      </c>
    </row>
    <row r="743" spans="1:2" x14ac:dyDescent="0.25">
      <c r="A743">
        <v>8</v>
      </c>
      <c r="B743">
        <v>75.000001999999995</v>
      </c>
    </row>
    <row r="744" spans="1:2" x14ac:dyDescent="0.25">
      <c r="A744">
        <v>9</v>
      </c>
      <c r="B744">
        <v>84.986414999999994</v>
      </c>
    </row>
    <row r="745" spans="1:2" x14ac:dyDescent="0.25">
      <c r="A745">
        <v>10</v>
      </c>
      <c r="B745">
        <v>94.972828000000007</v>
      </c>
    </row>
    <row r="746" spans="1:2" x14ac:dyDescent="0.25">
      <c r="A746">
        <v>11</v>
      </c>
      <c r="B746">
        <v>109.98641499999999</v>
      </c>
    </row>
    <row r="747" spans="1:2" x14ac:dyDescent="0.25">
      <c r="A747">
        <v>12</v>
      </c>
      <c r="B747">
        <v>119.972829</v>
      </c>
    </row>
    <row r="748" spans="1:2" x14ac:dyDescent="0.25">
      <c r="A748">
        <v>13</v>
      </c>
      <c r="B748">
        <v>125.00000300000001</v>
      </c>
    </row>
    <row r="749" spans="1:2" x14ac:dyDescent="0.25">
      <c r="A749">
        <v>14</v>
      </c>
      <c r="B749">
        <v>130.02717699999999</v>
      </c>
    </row>
    <row r="750" spans="1:2" x14ac:dyDescent="0.25">
      <c r="A750">
        <v>15</v>
      </c>
      <c r="B750">
        <v>134.98641599999999</v>
      </c>
    </row>
    <row r="751" spans="1:2" x14ac:dyDescent="0.25">
      <c r="A751">
        <v>16</v>
      </c>
      <c r="B751">
        <v>140.01358999999999</v>
      </c>
    </row>
    <row r="753" spans="1:2" x14ac:dyDescent="0.25">
      <c r="A753" t="s">
        <v>97</v>
      </c>
      <c r="B753" t="s">
        <v>98</v>
      </c>
    </row>
    <row r="754" spans="1:2" x14ac:dyDescent="0.25">
      <c r="A754" t="s">
        <v>3</v>
      </c>
      <c r="B754" t="s">
        <v>6</v>
      </c>
    </row>
    <row r="755" spans="1:2" x14ac:dyDescent="0.25">
      <c r="A755">
        <v>1</v>
      </c>
      <c r="B755">
        <v>620</v>
      </c>
    </row>
    <row r="756" spans="1:2" x14ac:dyDescent="0.25">
      <c r="A756">
        <v>2</v>
      </c>
      <c r="B756">
        <v>650</v>
      </c>
    </row>
    <row r="757" spans="1:2" x14ac:dyDescent="0.25">
      <c r="A757">
        <v>3</v>
      </c>
      <c r="B757">
        <v>800</v>
      </c>
    </row>
    <row r="758" spans="1:2" x14ac:dyDescent="0.25">
      <c r="A758">
        <v>4</v>
      </c>
      <c r="B758">
        <v>1000</v>
      </c>
    </row>
    <row r="759" spans="1:2" x14ac:dyDescent="0.25">
      <c r="A759">
        <v>5</v>
      </c>
      <c r="B759">
        <v>1200</v>
      </c>
    </row>
    <row r="760" spans="1:2" x14ac:dyDescent="0.25">
      <c r="A760">
        <v>6</v>
      </c>
      <c r="B760">
        <v>1400</v>
      </c>
    </row>
    <row r="761" spans="1:2" x14ac:dyDescent="0.25">
      <c r="A761">
        <v>7</v>
      </c>
      <c r="B761">
        <v>1550</v>
      </c>
    </row>
    <row r="762" spans="1:2" x14ac:dyDescent="0.25">
      <c r="A762">
        <v>8</v>
      </c>
      <c r="B762">
        <v>1700</v>
      </c>
    </row>
    <row r="763" spans="1:2" x14ac:dyDescent="0.25">
      <c r="A763">
        <v>9</v>
      </c>
      <c r="B763">
        <v>1800</v>
      </c>
    </row>
    <row r="764" spans="1:2" x14ac:dyDescent="0.25">
      <c r="A764">
        <v>10</v>
      </c>
      <c r="B764">
        <v>2000</v>
      </c>
    </row>
    <row r="765" spans="1:2" x14ac:dyDescent="0.25">
      <c r="A765">
        <v>11</v>
      </c>
      <c r="B765">
        <v>2200</v>
      </c>
    </row>
    <row r="766" spans="1:2" x14ac:dyDescent="0.25">
      <c r="A766">
        <v>12</v>
      </c>
      <c r="B766">
        <v>2400</v>
      </c>
    </row>
    <row r="767" spans="1:2" x14ac:dyDescent="0.25">
      <c r="A767">
        <v>13</v>
      </c>
      <c r="B767">
        <v>2600</v>
      </c>
    </row>
    <row r="768" spans="1:2" x14ac:dyDescent="0.25">
      <c r="A768">
        <v>14</v>
      </c>
      <c r="B768">
        <v>2800</v>
      </c>
    </row>
    <row r="769" spans="1:2" x14ac:dyDescent="0.25">
      <c r="A769">
        <v>15</v>
      </c>
      <c r="B769">
        <v>2900</v>
      </c>
    </row>
    <row r="770" spans="1:2" x14ac:dyDescent="0.25">
      <c r="A770">
        <v>16</v>
      </c>
      <c r="B770">
        <v>3000</v>
      </c>
    </row>
    <row r="771" spans="1:2" x14ac:dyDescent="0.25">
      <c r="A771">
        <v>17</v>
      </c>
      <c r="B771">
        <v>3200</v>
      </c>
    </row>
    <row r="772" spans="1:2" x14ac:dyDescent="0.25">
      <c r="A772">
        <v>18</v>
      </c>
      <c r="B772">
        <v>3300</v>
      </c>
    </row>
    <row r="773" spans="1:2" x14ac:dyDescent="0.25">
      <c r="A773">
        <v>19</v>
      </c>
      <c r="B773">
        <v>3500</v>
      </c>
    </row>
    <row r="775" spans="1:2" x14ac:dyDescent="0.25">
      <c r="A775" t="s">
        <v>99</v>
      </c>
      <c r="B775" t="s">
        <v>100</v>
      </c>
    </row>
    <row r="776" spans="1:2" x14ac:dyDescent="0.25">
      <c r="A776" t="s">
        <v>3</v>
      </c>
      <c r="B776" t="s">
        <v>16</v>
      </c>
    </row>
    <row r="777" spans="1:2" x14ac:dyDescent="0.25">
      <c r="A777">
        <v>1</v>
      </c>
      <c r="B777">
        <v>0</v>
      </c>
    </row>
    <row r="778" spans="1:2" x14ac:dyDescent="0.25">
      <c r="A778">
        <v>2</v>
      </c>
      <c r="B778">
        <v>9.9864130000000007</v>
      </c>
    </row>
    <row r="779" spans="1:2" x14ac:dyDescent="0.25">
      <c r="A779">
        <v>3</v>
      </c>
      <c r="B779">
        <v>19.972826000000001</v>
      </c>
    </row>
    <row r="780" spans="1:2" x14ac:dyDescent="0.25">
      <c r="A780">
        <v>4</v>
      </c>
      <c r="B780">
        <v>30.027175</v>
      </c>
    </row>
    <row r="781" spans="1:2" x14ac:dyDescent="0.25">
      <c r="A781">
        <v>5</v>
      </c>
      <c r="B781">
        <v>40.013587999999999</v>
      </c>
    </row>
    <row r="782" spans="1:2" x14ac:dyDescent="0.25">
      <c r="A782">
        <v>6</v>
      </c>
      <c r="B782">
        <v>55.027175</v>
      </c>
    </row>
    <row r="783" spans="1:2" x14ac:dyDescent="0.25">
      <c r="A783">
        <v>7</v>
      </c>
      <c r="B783">
        <v>65.013587999999999</v>
      </c>
    </row>
    <row r="784" spans="1:2" x14ac:dyDescent="0.25">
      <c r="A784">
        <v>8</v>
      </c>
      <c r="B784">
        <v>75.000001999999995</v>
      </c>
    </row>
    <row r="785" spans="1:17" x14ac:dyDescent="0.25">
      <c r="A785">
        <v>9</v>
      </c>
      <c r="B785">
        <v>84.986414999999994</v>
      </c>
    </row>
    <row r="786" spans="1:17" x14ac:dyDescent="0.25">
      <c r="A786">
        <v>10</v>
      </c>
      <c r="B786">
        <v>94.972828000000007</v>
      </c>
    </row>
    <row r="787" spans="1:17" x14ac:dyDescent="0.25">
      <c r="A787">
        <v>11</v>
      </c>
      <c r="B787">
        <v>109.98641499999999</v>
      </c>
    </row>
    <row r="788" spans="1:17" x14ac:dyDescent="0.25">
      <c r="A788">
        <v>12</v>
      </c>
      <c r="B788">
        <v>119.972829</v>
      </c>
    </row>
    <row r="789" spans="1:17" x14ac:dyDescent="0.25">
      <c r="A789">
        <v>13</v>
      </c>
      <c r="B789">
        <v>125.00000300000001</v>
      </c>
    </row>
    <row r="790" spans="1:17" x14ac:dyDescent="0.25">
      <c r="A790">
        <v>14</v>
      </c>
      <c r="B790">
        <v>130.02717699999999</v>
      </c>
    </row>
    <row r="791" spans="1:17" x14ac:dyDescent="0.25">
      <c r="A791">
        <v>15</v>
      </c>
      <c r="B791">
        <v>134.98641599999999</v>
      </c>
    </row>
    <row r="792" spans="1:17" x14ac:dyDescent="0.25">
      <c r="A792">
        <v>16</v>
      </c>
      <c r="B792">
        <v>140.01358999999999</v>
      </c>
    </row>
    <row r="794" spans="1:17" x14ac:dyDescent="0.25">
      <c r="A794" t="s">
        <v>1201</v>
      </c>
      <c r="B794" t="s">
        <v>101</v>
      </c>
    </row>
    <row r="795" spans="1:17" x14ac:dyDescent="0.25">
      <c r="B795" t="s">
        <v>26</v>
      </c>
    </row>
    <row r="796" spans="1:17" x14ac:dyDescent="0.25">
      <c r="A796" t="s">
        <v>22</v>
      </c>
      <c r="B796">
        <v>0</v>
      </c>
      <c r="C796">
        <v>10</v>
      </c>
      <c r="D796">
        <v>20</v>
      </c>
      <c r="E796">
        <v>30</v>
      </c>
      <c r="F796">
        <v>40</v>
      </c>
      <c r="G796">
        <v>55</v>
      </c>
      <c r="H796">
        <v>65</v>
      </c>
      <c r="I796">
        <v>75</v>
      </c>
      <c r="J796">
        <v>85</v>
      </c>
      <c r="K796">
        <v>95</v>
      </c>
      <c r="L796">
        <v>110</v>
      </c>
      <c r="M796">
        <v>120</v>
      </c>
      <c r="N796">
        <v>125</v>
      </c>
      <c r="O796">
        <v>130</v>
      </c>
      <c r="P796">
        <v>135</v>
      </c>
      <c r="Q796">
        <v>140</v>
      </c>
    </row>
    <row r="797" spans="1:17" x14ac:dyDescent="0.25">
      <c r="A797">
        <v>620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800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1000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1200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1.4945649999999999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1400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1550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1700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1.4945649999999999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1800</v>
      </c>
      <c r="B805">
        <v>0</v>
      </c>
      <c r="C805">
        <v>1.4945649999999999</v>
      </c>
      <c r="D805">
        <v>1.9701090000000001</v>
      </c>
      <c r="E805">
        <v>1.9701090000000001</v>
      </c>
      <c r="F805">
        <v>1.9701090000000001</v>
      </c>
      <c r="G805">
        <v>1.9701090000000001</v>
      </c>
      <c r="H805">
        <v>1.4945649999999999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2000</v>
      </c>
      <c r="B806">
        <v>0</v>
      </c>
      <c r="C806">
        <v>1.4945649999999999</v>
      </c>
      <c r="D806">
        <v>1.9701090000000001</v>
      </c>
      <c r="E806">
        <v>1.9701090000000001</v>
      </c>
      <c r="F806">
        <v>1.9701090000000001</v>
      </c>
      <c r="G806">
        <v>1.9701090000000001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>
        <v>2600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>
        <v>2800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5.3668480000000001</v>
      </c>
      <c r="O810">
        <v>8.0163049999999991</v>
      </c>
      <c r="P810">
        <v>10.190218</v>
      </c>
      <c r="Q810">
        <v>11.073370000000001</v>
      </c>
    </row>
    <row r="811" spans="1:17" x14ac:dyDescent="0.25">
      <c r="A811">
        <v>2900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7.6766310000000004</v>
      </c>
      <c r="N811">
        <v>9.3070649999999997</v>
      </c>
      <c r="O811">
        <v>10.869565</v>
      </c>
      <c r="P811">
        <v>11.413043999999999</v>
      </c>
      <c r="Q811">
        <v>12.024457</v>
      </c>
    </row>
    <row r="812" spans="1:17" x14ac:dyDescent="0.25">
      <c r="A812">
        <v>3000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7.6086960000000001</v>
      </c>
      <c r="N812">
        <v>10.190218</v>
      </c>
      <c r="O812">
        <v>10.733696</v>
      </c>
      <c r="P812">
        <v>11.277174</v>
      </c>
      <c r="Q812">
        <v>11.820652000000001</v>
      </c>
    </row>
    <row r="813" spans="1:17" x14ac:dyDescent="0.25">
      <c r="A813">
        <v>3200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6.9972830000000004</v>
      </c>
      <c r="L813">
        <v>8.4239130000000007</v>
      </c>
      <c r="M813">
        <v>9.375</v>
      </c>
      <c r="N813">
        <v>9.9864130000000007</v>
      </c>
      <c r="O813">
        <v>10.529892</v>
      </c>
      <c r="P813">
        <v>11.073370000000001</v>
      </c>
      <c r="Q813">
        <v>11.480978</v>
      </c>
    </row>
    <row r="814" spans="1:17" x14ac:dyDescent="0.25">
      <c r="A814">
        <v>3300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7.2010870000000002</v>
      </c>
      <c r="L814">
        <v>8.4239130000000007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>
        <v>3500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7" spans="1:17" x14ac:dyDescent="0.25">
      <c r="A817" t="s">
        <v>1202</v>
      </c>
      <c r="B817" t="s">
        <v>102</v>
      </c>
    </row>
    <row r="818" spans="1:17" x14ac:dyDescent="0.25">
      <c r="B818" t="s">
        <v>26</v>
      </c>
    </row>
    <row r="819" spans="1:17" x14ac:dyDescent="0.25">
      <c r="A819" t="s">
        <v>22</v>
      </c>
      <c r="B819">
        <v>0</v>
      </c>
      <c r="C819">
        <v>10</v>
      </c>
      <c r="D819">
        <v>20</v>
      </c>
      <c r="E819">
        <v>30</v>
      </c>
      <c r="F819">
        <v>40</v>
      </c>
      <c r="G819">
        <v>55</v>
      </c>
      <c r="H819">
        <v>65</v>
      </c>
      <c r="I819">
        <v>75</v>
      </c>
      <c r="J819">
        <v>85</v>
      </c>
      <c r="K819">
        <v>95</v>
      </c>
      <c r="L819">
        <v>110</v>
      </c>
      <c r="M819">
        <v>120</v>
      </c>
      <c r="N819">
        <v>125</v>
      </c>
      <c r="O819">
        <v>130</v>
      </c>
      <c r="P819">
        <v>135</v>
      </c>
      <c r="Q819">
        <v>140</v>
      </c>
    </row>
    <row r="820" spans="1:17" x14ac:dyDescent="0.25">
      <c r="A820">
        <v>620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650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800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1000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1200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1.9701090000000001</v>
      </c>
      <c r="G824">
        <v>1.9701090000000001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1400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1.9701090000000001</v>
      </c>
      <c r="G825">
        <v>1.9701090000000001</v>
      </c>
      <c r="H825">
        <v>1.9701090000000001</v>
      </c>
      <c r="I825">
        <v>1.9701090000000001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1550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1.9701090000000001</v>
      </c>
      <c r="I826">
        <v>1.9701090000000001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1700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2.9891299999999998</v>
      </c>
      <c r="H827">
        <v>1.4945649999999999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1800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2.9891299999999998</v>
      </c>
      <c r="H828">
        <v>1.4945649999999999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2000</v>
      </c>
      <c r="B829">
        <v>0</v>
      </c>
      <c r="C829">
        <v>1.4945649999999999</v>
      </c>
      <c r="D829">
        <v>1.9701090000000001</v>
      </c>
      <c r="E829">
        <v>1.9701090000000001</v>
      </c>
      <c r="F829">
        <v>2.9891299999999998</v>
      </c>
      <c r="G829">
        <v>1.9701090000000001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2200</v>
      </c>
      <c r="B830">
        <v>0</v>
      </c>
      <c r="C830">
        <v>1.4945649999999999</v>
      </c>
      <c r="D830">
        <v>1.9701090000000001</v>
      </c>
      <c r="E830">
        <v>1.9701090000000001</v>
      </c>
      <c r="F830">
        <v>2.9891299999999998</v>
      </c>
      <c r="G830">
        <v>1.9701090000000001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2400</v>
      </c>
      <c r="B831">
        <v>0</v>
      </c>
      <c r="C831">
        <v>0</v>
      </c>
      <c r="D831">
        <v>1.9701090000000001</v>
      </c>
      <c r="E831">
        <v>1.9701090000000001</v>
      </c>
      <c r="F831">
        <v>1.9701090000000001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>
        <v>2600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>
        <v>2800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2.9211960000000001</v>
      </c>
      <c r="L833">
        <v>5.7065219999999997</v>
      </c>
      <c r="M833">
        <v>7.4728260000000004</v>
      </c>
      <c r="N833">
        <v>8.4239130000000007</v>
      </c>
      <c r="O833">
        <v>9.3070649999999997</v>
      </c>
      <c r="P833">
        <v>10.190218</v>
      </c>
      <c r="Q833">
        <v>11.073370000000001</v>
      </c>
    </row>
    <row r="834" spans="1:17" x14ac:dyDescent="0.25">
      <c r="A834">
        <v>2900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6.5896739999999996</v>
      </c>
      <c r="L834">
        <v>8.6277179999999998</v>
      </c>
      <c r="M834">
        <v>9.7146740000000005</v>
      </c>
      <c r="N834">
        <v>10.326086999999999</v>
      </c>
      <c r="O834">
        <v>10.869565</v>
      </c>
      <c r="P834">
        <v>11.413043999999999</v>
      </c>
      <c r="Q834">
        <v>12.024457</v>
      </c>
    </row>
    <row r="835" spans="1:17" x14ac:dyDescent="0.25">
      <c r="A835">
        <v>3000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6.7255440000000002</v>
      </c>
      <c r="L835">
        <v>8.6277179999999998</v>
      </c>
      <c r="M835">
        <v>9.5788049999999991</v>
      </c>
      <c r="N835">
        <v>10.190218</v>
      </c>
      <c r="O835">
        <v>10.733696</v>
      </c>
      <c r="P835">
        <v>11.277174</v>
      </c>
      <c r="Q835">
        <v>11.820652000000001</v>
      </c>
    </row>
    <row r="836" spans="1:17" x14ac:dyDescent="0.25">
      <c r="A836">
        <v>3200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6.9972830000000004</v>
      </c>
      <c r="L836">
        <v>8.4239130000000007</v>
      </c>
      <c r="M836">
        <v>9.375</v>
      </c>
      <c r="N836">
        <v>9.9864130000000007</v>
      </c>
      <c r="O836">
        <v>10.529892</v>
      </c>
      <c r="P836">
        <v>11.073370000000001</v>
      </c>
      <c r="Q836">
        <v>11.480978</v>
      </c>
    </row>
    <row r="837" spans="1:17" x14ac:dyDescent="0.25">
      <c r="A837">
        <v>3300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7.2010870000000002</v>
      </c>
      <c r="L837">
        <v>8.4239130000000007</v>
      </c>
      <c r="M837">
        <v>9.375</v>
      </c>
      <c r="N837">
        <v>9.9184780000000003</v>
      </c>
      <c r="O837">
        <v>10.394022</v>
      </c>
      <c r="P837">
        <v>10.869565</v>
      </c>
      <c r="Q837">
        <v>11.413043999999999</v>
      </c>
    </row>
    <row r="838" spans="1:17" x14ac:dyDescent="0.25">
      <c r="A838">
        <v>3500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7.4728260000000004</v>
      </c>
      <c r="L838">
        <v>8.2201090000000008</v>
      </c>
      <c r="M838">
        <v>9.1711960000000001</v>
      </c>
      <c r="N838">
        <v>9.7146740000000005</v>
      </c>
      <c r="O838">
        <v>10.190218</v>
      </c>
      <c r="P838">
        <v>10.733696</v>
      </c>
      <c r="Q838">
        <v>11.209239</v>
      </c>
    </row>
    <row r="840" spans="1:17" x14ac:dyDescent="0.25">
      <c r="A840" t="s">
        <v>103</v>
      </c>
      <c r="B840" t="s">
        <v>104</v>
      </c>
    </row>
    <row r="841" spans="1:17" x14ac:dyDescent="0.25">
      <c r="A841" t="s">
        <v>3</v>
      </c>
      <c r="B841" t="s">
        <v>6</v>
      </c>
    </row>
    <row r="842" spans="1:17" x14ac:dyDescent="0.25">
      <c r="A842">
        <v>1</v>
      </c>
      <c r="B842">
        <v>620</v>
      </c>
    </row>
    <row r="843" spans="1:17" x14ac:dyDescent="0.25">
      <c r="A843">
        <v>2</v>
      </c>
      <c r="B843">
        <v>650</v>
      </c>
    </row>
    <row r="844" spans="1:17" x14ac:dyDescent="0.25">
      <c r="A844">
        <v>3</v>
      </c>
      <c r="B844">
        <v>800</v>
      </c>
    </row>
    <row r="845" spans="1:17" x14ac:dyDescent="0.25">
      <c r="A845">
        <v>4</v>
      </c>
      <c r="B845">
        <v>1000</v>
      </c>
    </row>
    <row r="846" spans="1:17" x14ac:dyDescent="0.25">
      <c r="A846">
        <v>5</v>
      </c>
      <c r="B846">
        <v>1200</v>
      </c>
    </row>
    <row r="847" spans="1:17" x14ac:dyDescent="0.25">
      <c r="A847">
        <v>6</v>
      </c>
      <c r="B847">
        <v>1400</v>
      </c>
    </row>
    <row r="848" spans="1:17" x14ac:dyDescent="0.25">
      <c r="A848">
        <v>7</v>
      </c>
      <c r="B848">
        <v>1550</v>
      </c>
    </row>
    <row r="849" spans="1:2" x14ac:dyDescent="0.25">
      <c r="A849">
        <v>8</v>
      </c>
      <c r="B849">
        <v>1700</v>
      </c>
    </row>
    <row r="850" spans="1:2" x14ac:dyDescent="0.25">
      <c r="A850">
        <v>9</v>
      </c>
      <c r="B850">
        <v>1800</v>
      </c>
    </row>
    <row r="851" spans="1:2" x14ac:dyDescent="0.25">
      <c r="A851">
        <v>10</v>
      </c>
      <c r="B851">
        <v>2000</v>
      </c>
    </row>
    <row r="852" spans="1:2" x14ac:dyDescent="0.25">
      <c r="A852">
        <v>11</v>
      </c>
      <c r="B852">
        <v>2200</v>
      </c>
    </row>
    <row r="853" spans="1:2" x14ac:dyDescent="0.25">
      <c r="A853">
        <v>12</v>
      </c>
      <c r="B853">
        <v>2400</v>
      </c>
    </row>
    <row r="854" spans="1:2" x14ac:dyDescent="0.25">
      <c r="A854">
        <v>13</v>
      </c>
      <c r="B854">
        <v>2600</v>
      </c>
    </row>
    <row r="855" spans="1:2" x14ac:dyDescent="0.25">
      <c r="A855">
        <v>14</v>
      </c>
      <c r="B855">
        <v>2800</v>
      </c>
    </row>
    <row r="856" spans="1:2" x14ac:dyDescent="0.25">
      <c r="A856">
        <v>15</v>
      </c>
      <c r="B856">
        <v>2900</v>
      </c>
    </row>
    <row r="857" spans="1:2" x14ac:dyDescent="0.25">
      <c r="A857">
        <v>16</v>
      </c>
      <c r="B857">
        <v>3000</v>
      </c>
    </row>
    <row r="858" spans="1:2" x14ac:dyDescent="0.25">
      <c r="A858">
        <v>17</v>
      </c>
      <c r="B858">
        <v>3200</v>
      </c>
    </row>
    <row r="859" spans="1:2" x14ac:dyDescent="0.25">
      <c r="A859">
        <v>18</v>
      </c>
      <c r="B859">
        <v>3300</v>
      </c>
    </row>
    <row r="860" spans="1:2" x14ac:dyDescent="0.25">
      <c r="A860">
        <v>19</v>
      </c>
      <c r="B860">
        <v>3500</v>
      </c>
    </row>
    <row r="862" spans="1:2" x14ac:dyDescent="0.25">
      <c r="A862" t="s">
        <v>105</v>
      </c>
      <c r="B862" t="s">
        <v>106</v>
      </c>
    </row>
    <row r="863" spans="1:2" x14ac:dyDescent="0.25">
      <c r="A863" t="s">
        <v>3</v>
      </c>
      <c r="B863" t="s">
        <v>16</v>
      </c>
    </row>
    <row r="864" spans="1:2" x14ac:dyDescent="0.25">
      <c r="A864">
        <v>1</v>
      </c>
      <c r="B864">
        <v>0</v>
      </c>
    </row>
    <row r="865" spans="1:2" x14ac:dyDescent="0.25">
      <c r="A865">
        <v>2</v>
      </c>
      <c r="B865">
        <v>9.9864130000000007</v>
      </c>
    </row>
    <row r="866" spans="1:2" x14ac:dyDescent="0.25">
      <c r="A866">
        <v>3</v>
      </c>
      <c r="B866">
        <v>19.972826000000001</v>
      </c>
    </row>
    <row r="867" spans="1:2" x14ac:dyDescent="0.25">
      <c r="A867">
        <v>4</v>
      </c>
      <c r="B867">
        <v>30.027175</v>
      </c>
    </row>
    <row r="868" spans="1:2" x14ac:dyDescent="0.25">
      <c r="A868">
        <v>5</v>
      </c>
      <c r="B868">
        <v>40.013587999999999</v>
      </c>
    </row>
    <row r="869" spans="1:2" x14ac:dyDescent="0.25">
      <c r="A869">
        <v>6</v>
      </c>
      <c r="B869">
        <v>55.027175</v>
      </c>
    </row>
    <row r="870" spans="1:2" x14ac:dyDescent="0.25">
      <c r="A870">
        <v>7</v>
      </c>
      <c r="B870">
        <v>65.013587999999999</v>
      </c>
    </row>
    <row r="871" spans="1:2" x14ac:dyDescent="0.25">
      <c r="A871">
        <v>8</v>
      </c>
      <c r="B871">
        <v>75.000001999999995</v>
      </c>
    </row>
    <row r="872" spans="1:2" x14ac:dyDescent="0.25">
      <c r="A872">
        <v>9</v>
      </c>
      <c r="B872">
        <v>84.986414999999994</v>
      </c>
    </row>
    <row r="873" spans="1:2" x14ac:dyDescent="0.25">
      <c r="A873">
        <v>10</v>
      </c>
      <c r="B873">
        <v>94.972828000000007</v>
      </c>
    </row>
    <row r="874" spans="1:2" x14ac:dyDescent="0.25">
      <c r="A874">
        <v>11</v>
      </c>
      <c r="B874">
        <v>109.98641499999999</v>
      </c>
    </row>
    <row r="875" spans="1:2" x14ac:dyDescent="0.25">
      <c r="A875">
        <v>12</v>
      </c>
      <c r="B875">
        <v>119.972829</v>
      </c>
    </row>
    <row r="876" spans="1:2" x14ac:dyDescent="0.25">
      <c r="A876">
        <v>13</v>
      </c>
      <c r="B876">
        <v>125.00000300000001</v>
      </c>
    </row>
    <row r="877" spans="1:2" x14ac:dyDescent="0.25">
      <c r="A877">
        <v>14</v>
      </c>
      <c r="B877">
        <v>130.02717699999999</v>
      </c>
    </row>
    <row r="878" spans="1:2" x14ac:dyDescent="0.25">
      <c r="A878">
        <v>15</v>
      </c>
      <c r="B878">
        <v>134.98641599999999</v>
      </c>
    </row>
    <row r="879" spans="1:2" x14ac:dyDescent="0.25">
      <c r="A879">
        <v>16</v>
      </c>
      <c r="B879">
        <v>140.01358999999999</v>
      </c>
    </row>
    <row r="881" spans="1:17" x14ac:dyDescent="0.25">
      <c r="A881" t="s">
        <v>107</v>
      </c>
      <c r="B881" t="s">
        <v>108</v>
      </c>
    </row>
    <row r="882" spans="1:17" x14ac:dyDescent="0.25">
      <c r="B882" t="s">
        <v>26</v>
      </c>
    </row>
    <row r="883" spans="1:17" x14ac:dyDescent="0.25">
      <c r="A883" t="s">
        <v>22</v>
      </c>
      <c r="B883">
        <v>0</v>
      </c>
      <c r="C883">
        <v>10</v>
      </c>
      <c r="D883">
        <v>20</v>
      </c>
      <c r="E883">
        <v>30</v>
      </c>
      <c r="F883">
        <v>40</v>
      </c>
      <c r="G883">
        <v>55</v>
      </c>
      <c r="H883">
        <v>65</v>
      </c>
      <c r="I883">
        <v>75</v>
      </c>
      <c r="J883">
        <v>85</v>
      </c>
      <c r="K883">
        <v>95</v>
      </c>
      <c r="L883">
        <v>110</v>
      </c>
      <c r="M883">
        <v>120</v>
      </c>
      <c r="N883">
        <v>125</v>
      </c>
      <c r="O883">
        <v>130</v>
      </c>
      <c r="P883">
        <v>135</v>
      </c>
      <c r="Q883">
        <v>140</v>
      </c>
    </row>
    <row r="884" spans="1:17" x14ac:dyDescent="0.25">
      <c r="A884">
        <v>620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650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800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1000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1.9701090000000001</v>
      </c>
      <c r="H887">
        <v>4.0081519999999999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1200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1.9701090000000001</v>
      </c>
      <c r="H888">
        <v>4.0081519999999999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1400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4.0081519999999999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1550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1.9701090000000001</v>
      </c>
      <c r="I890">
        <v>4.0081519999999999</v>
      </c>
      <c r="J890">
        <v>4.0081519999999999</v>
      </c>
      <c r="K890">
        <v>4.0081519999999999</v>
      </c>
      <c r="L890">
        <v>4.0081519999999999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1700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1.9701090000000001</v>
      </c>
      <c r="I891">
        <v>4.0081519999999999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1800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4.0081519999999999</v>
      </c>
      <c r="K892">
        <v>4.0081519999999999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2000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1.9701090000000001</v>
      </c>
      <c r="J893">
        <v>4.0081519999999999</v>
      </c>
      <c r="K893">
        <v>4.0081519999999999</v>
      </c>
      <c r="L893">
        <v>1.9701090000000001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2200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1.9701090000000001</v>
      </c>
      <c r="J894">
        <v>1.9701090000000001</v>
      </c>
      <c r="K894">
        <v>1.9701090000000001</v>
      </c>
      <c r="L894">
        <v>1.9701090000000001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>
        <v>2400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>
        <v>2600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1.9701090000000001</v>
      </c>
      <c r="L896">
        <v>1.9701090000000001</v>
      </c>
      <c r="M896">
        <v>1.9701090000000001</v>
      </c>
      <c r="N896">
        <v>1.9701090000000001</v>
      </c>
      <c r="O896">
        <v>1.9701090000000001</v>
      </c>
      <c r="P896">
        <v>1.9701090000000001</v>
      </c>
      <c r="Q896">
        <v>1.9701090000000001</v>
      </c>
    </row>
    <row r="897" spans="1:17" x14ac:dyDescent="0.25">
      <c r="A897">
        <v>2800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2.9211960000000001</v>
      </c>
      <c r="L897">
        <v>5.7065219999999997</v>
      </c>
      <c r="M897">
        <v>7.4728260000000004</v>
      </c>
      <c r="N897">
        <v>8.4239130000000007</v>
      </c>
      <c r="O897">
        <v>9.3070649999999997</v>
      </c>
      <c r="P897">
        <v>10.190218</v>
      </c>
      <c r="Q897">
        <v>11.073370000000001</v>
      </c>
    </row>
    <row r="898" spans="1:17" x14ac:dyDescent="0.25">
      <c r="A898">
        <v>2900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6.5896739999999996</v>
      </c>
      <c r="L898">
        <v>8.6277179999999998</v>
      </c>
      <c r="M898">
        <v>9.7146740000000005</v>
      </c>
      <c r="N898">
        <v>10.326086999999999</v>
      </c>
      <c r="O898">
        <v>10.869565</v>
      </c>
      <c r="P898">
        <v>11.413043999999999</v>
      </c>
      <c r="Q898">
        <v>12.024457</v>
      </c>
    </row>
    <row r="899" spans="1:17" x14ac:dyDescent="0.25">
      <c r="A899">
        <v>3000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6.7255440000000002</v>
      </c>
      <c r="L899">
        <v>8.6277179999999998</v>
      </c>
      <c r="M899">
        <v>9.5788049999999991</v>
      </c>
      <c r="N899">
        <v>10.190218</v>
      </c>
      <c r="O899">
        <v>10.733696</v>
      </c>
      <c r="P899">
        <v>11.277174</v>
      </c>
      <c r="Q899">
        <v>11.820652000000001</v>
      </c>
    </row>
    <row r="900" spans="1:17" x14ac:dyDescent="0.25">
      <c r="A900">
        <v>3200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6.9972830000000004</v>
      </c>
      <c r="L900">
        <v>8.4239130000000007</v>
      </c>
      <c r="M900">
        <v>9.375</v>
      </c>
      <c r="N900">
        <v>9.9864130000000007</v>
      </c>
      <c r="O900">
        <v>10.529892</v>
      </c>
      <c r="P900">
        <v>11.073370000000001</v>
      </c>
      <c r="Q900">
        <v>11.480978</v>
      </c>
    </row>
    <row r="901" spans="1:17" x14ac:dyDescent="0.25">
      <c r="A901">
        <v>3300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1.9701090000000001</v>
      </c>
      <c r="K901">
        <v>7.2010870000000002</v>
      </c>
      <c r="L901">
        <v>8.4239130000000007</v>
      </c>
      <c r="M901">
        <v>9.375</v>
      </c>
      <c r="N901">
        <v>9.9184780000000003</v>
      </c>
      <c r="O901">
        <v>10.394022</v>
      </c>
      <c r="P901">
        <v>10.869565</v>
      </c>
      <c r="Q901">
        <v>11.413043999999999</v>
      </c>
    </row>
    <row r="902" spans="1:17" x14ac:dyDescent="0.25">
      <c r="A902">
        <v>3500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1.9701090000000001</v>
      </c>
      <c r="K902">
        <v>7.4728260000000004</v>
      </c>
      <c r="L902">
        <v>8.2201090000000008</v>
      </c>
      <c r="M902">
        <v>9.1711960000000001</v>
      </c>
      <c r="N902">
        <v>9.7146740000000005</v>
      </c>
      <c r="O902">
        <v>10.190218</v>
      </c>
      <c r="P902">
        <v>10.733696</v>
      </c>
      <c r="Q902">
        <v>11.209239</v>
      </c>
    </row>
    <row r="904" spans="1:17" x14ac:dyDescent="0.25">
      <c r="A904" t="s">
        <v>109</v>
      </c>
      <c r="B904" t="s">
        <v>110</v>
      </c>
    </row>
    <row r="905" spans="1:17" x14ac:dyDescent="0.25">
      <c r="A905" t="s">
        <v>3</v>
      </c>
      <c r="B905" t="s">
        <v>6</v>
      </c>
    </row>
    <row r="906" spans="1:17" x14ac:dyDescent="0.25">
      <c r="A906">
        <v>1</v>
      </c>
      <c r="B906">
        <v>620</v>
      </c>
    </row>
    <row r="907" spans="1:17" x14ac:dyDescent="0.25">
      <c r="A907">
        <v>2</v>
      </c>
      <c r="B907">
        <v>650</v>
      </c>
    </row>
    <row r="908" spans="1:17" x14ac:dyDescent="0.25">
      <c r="A908">
        <v>3</v>
      </c>
      <c r="B908">
        <v>800</v>
      </c>
    </row>
    <row r="909" spans="1:17" x14ac:dyDescent="0.25">
      <c r="A909">
        <v>4</v>
      </c>
      <c r="B909">
        <v>1000</v>
      </c>
    </row>
    <row r="910" spans="1:17" x14ac:dyDescent="0.25">
      <c r="A910">
        <v>5</v>
      </c>
      <c r="B910">
        <v>1200</v>
      </c>
    </row>
    <row r="911" spans="1:17" x14ac:dyDescent="0.25">
      <c r="A911">
        <v>6</v>
      </c>
      <c r="B911">
        <v>1400</v>
      </c>
    </row>
    <row r="912" spans="1:17" x14ac:dyDescent="0.25">
      <c r="A912">
        <v>7</v>
      </c>
      <c r="B912">
        <v>1550</v>
      </c>
    </row>
    <row r="913" spans="1:2" x14ac:dyDescent="0.25">
      <c r="A913">
        <v>8</v>
      </c>
      <c r="B913">
        <v>1700</v>
      </c>
    </row>
    <row r="914" spans="1:2" x14ac:dyDescent="0.25">
      <c r="A914">
        <v>9</v>
      </c>
      <c r="B914">
        <v>1800</v>
      </c>
    </row>
    <row r="915" spans="1:2" x14ac:dyDescent="0.25">
      <c r="A915">
        <v>10</v>
      </c>
      <c r="B915">
        <v>2000</v>
      </c>
    </row>
    <row r="916" spans="1:2" x14ac:dyDescent="0.25">
      <c r="A916">
        <v>11</v>
      </c>
      <c r="B916">
        <v>2200</v>
      </c>
    </row>
    <row r="917" spans="1:2" x14ac:dyDescent="0.25">
      <c r="A917">
        <v>12</v>
      </c>
      <c r="B917">
        <v>2400</v>
      </c>
    </row>
    <row r="918" spans="1:2" x14ac:dyDescent="0.25">
      <c r="A918">
        <v>13</v>
      </c>
      <c r="B918">
        <v>2600</v>
      </c>
    </row>
    <row r="919" spans="1:2" x14ac:dyDescent="0.25">
      <c r="A919">
        <v>14</v>
      </c>
      <c r="B919">
        <v>2800</v>
      </c>
    </row>
    <row r="920" spans="1:2" x14ac:dyDescent="0.25">
      <c r="A920">
        <v>15</v>
      </c>
      <c r="B920">
        <v>2900</v>
      </c>
    </row>
    <row r="921" spans="1:2" x14ac:dyDescent="0.25">
      <c r="A921">
        <v>16</v>
      </c>
      <c r="B921">
        <v>3000</v>
      </c>
    </row>
    <row r="922" spans="1:2" x14ac:dyDescent="0.25">
      <c r="A922">
        <v>17</v>
      </c>
      <c r="B922">
        <v>3200</v>
      </c>
    </row>
    <row r="923" spans="1:2" x14ac:dyDescent="0.25">
      <c r="A923">
        <v>18</v>
      </c>
      <c r="B923">
        <v>3300</v>
      </c>
    </row>
    <row r="924" spans="1:2" x14ac:dyDescent="0.25">
      <c r="A924">
        <v>19</v>
      </c>
      <c r="B924">
        <v>3500</v>
      </c>
    </row>
    <row r="926" spans="1:2" x14ac:dyDescent="0.25">
      <c r="A926" t="s">
        <v>111</v>
      </c>
      <c r="B926" t="s">
        <v>112</v>
      </c>
    </row>
    <row r="927" spans="1:2" x14ac:dyDescent="0.25">
      <c r="A927" t="s">
        <v>3</v>
      </c>
      <c r="B927" t="s">
        <v>16</v>
      </c>
    </row>
    <row r="928" spans="1:2" x14ac:dyDescent="0.25">
      <c r="A928">
        <v>1</v>
      </c>
      <c r="B928">
        <v>0</v>
      </c>
    </row>
    <row r="929" spans="1:2" x14ac:dyDescent="0.25">
      <c r="A929">
        <v>2</v>
      </c>
      <c r="B929">
        <v>9.9864130000000007</v>
      </c>
    </row>
    <row r="930" spans="1:2" x14ac:dyDescent="0.25">
      <c r="A930">
        <v>3</v>
      </c>
      <c r="B930">
        <v>19.972826000000001</v>
      </c>
    </row>
    <row r="931" spans="1:2" x14ac:dyDescent="0.25">
      <c r="A931">
        <v>4</v>
      </c>
      <c r="B931">
        <v>30.027175</v>
      </c>
    </row>
    <row r="932" spans="1:2" x14ac:dyDescent="0.25">
      <c r="A932">
        <v>5</v>
      </c>
      <c r="B932">
        <v>40.013587999999999</v>
      </c>
    </row>
    <row r="933" spans="1:2" x14ac:dyDescent="0.25">
      <c r="A933">
        <v>6</v>
      </c>
      <c r="B933">
        <v>55.027175</v>
      </c>
    </row>
    <row r="934" spans="1:2" x14ac:dyDescent="0.25">
      <c r="A934">
        <v>7</v>
      </c>
      <c r="B934">
        <v>65.013587999999999</v>
      </c>
    </row>
    <row r="935" spans="1:2" x14ac:dyDescent="0.25">
      <c r="A935">
        <v>8</v>
      </c>
      <c r="B935">
        <v>75.000001999999995</v>
      </c>
    </row>
    <row r="936" spans="1:2" x14ac:dyDescent="0.25">
      <c r="A936">
        <v>9</v>
      </c>
      <c r="B936">
        <v>84.986414999999994</v>
      </c>
    </row>
    <row r="937" spans="1:2" x14ac:dyDescent="0.25">
      <c r="A937">
        <v>10</v>
      </c>
      <c r="B937">
        <v>94.972828000000007</v>
      </c>
    </row>
    <row r="938" spans="1:2" x14ac:dyDescent="0.25">
      <c r="A938">
        <v>11</v>
      </c>
      <c r="B938">
        <v>109.98641499999999</v>
      </c>
    </row>
    <row r="939" spans="1:2" x14ac:dyDescent="0.25">
      <c r="A939">
        <v>12</v>
      </c>
      <c r="B939">
        <v>119.972829</v>
      </c>
    </row>
    <row r="940" spans="1:2" x14ac:dyDescent="0.25">
      <c r="A940">
        <v>13</v>
      </c>
      <c r="B940">
        <v>125.00000300000001</v>
      </c>
    </row>
    <row r="941" spans="1:2" x14ac:dyDescent="0.25">
      <c r="A941">
        <v>14</v>
      </c>
      <c r="B941">
        <v>130.02717699999999</v>
      </c>
    </row>
    <row r="942" spans="1:2" x14ac:dyDescent="0.25">
      <c r="A942">
        <v>15</v>
      </c>
      <c r="B942">
        <v>134.98641599999999</v>
      </c>
    </row>
    <row r="943" spans="1:2" x14ac:dyDescent="0.25">
      <c r="A943">
        <v>16</v>
      </c>
      <c r="B943">
        <v>140.01358999999999</v>
      </c>
    </row>
    <row r="945" spans="1:17" x14ac:dyDescent="0.25">
      <c r="A945" t="s">
        <v>113</v>
      </c>
      <c r="B945" t="s">
        <v>114</v>
      </c>
    </row>
    <row r="946" spans="1:17" x14ac:dyDescent="0.25">
      <c r="B946" t="s">
        <v>26</v>
      </c>
    </row>
    <row r="947" spans="1:17" x14ac:dyDescent="0.25">
      <c r="A947" t="s">
        <v>22</v>
      </c>
      <c r="B947">
        <v>0</v>
      </c>
      <c r="C947">
        <v>10</v>
      </c>
      <c r="D947">
        <v>20</v>
      </c>
      <c r="E947">
        <v>30</v>
      </c>
      <c r="F947">
        <v>40</v>
      </c>
      <c r="G947">
        <v>55</v>
      </c>
      <c r="H947">
        <v>65</v>
      </c>
      <c r="I947">
        <v>75</v>
      </c>
      <c r="J947">
        <v>85</v>
      </c>
      <c r="K947">
        <v>95</v>
      </c>
      <c r="L947">
        <v>110</v>
      </c>
      <c r="M947">
        <v>120</v>
      </c>
      <c r="N947">
        <v>125</v>
      </c>
      <c r="O947">
        <v>130</v>
      </c>
      <c r="P947">
        <v>135</v>
      </c>
      <c r="Q947">
        <v>140</v>
      </c>
    </row>
    <row r="948" spans="1:17" x14ac:dyDescent="0.25">
      <c r="A948">
        <v>620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650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800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1000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1.9701090000000001</v>
      </c>
      <c r="H951">
        <v>4.0081519999999999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1200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1.9701090000000001</v>
      </c>
      <c r="H952">
        <v>4.0081519999999999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1400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4.0081519999999999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1550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1.9701090000000001</v>
      </c>
      <c r="I954">
        <v>4.0081519999999999</v>
      </c>
      <c r="J954">
        <v>4.0081519999999999</v>
      </c>
      <c r="K954">
        <v>4.0081519999999999</v>
      </c>
      <c r="L954">
        <v>4.0081519999999999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1700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1.9701090000000001</v>
      </c>
      <c r="I955">
        <v>4.0081519999999999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1800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4.0081519999999999</v>
      </c>
      <c r="K956">
        <v>4.0081519999999999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1.9701090000000001</v>
      </c>
      <c r="J957">
        <v>4.0081519999999999</v>
      </c>
      <c r="K957">
        <v>4.0081519999999999</v>
      </c>
      <c r="L957">
        <v>1.9701090000000001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2200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1.9701090000000001</v>
      </c>
      <c r="J958">
        <v>1.9701090000000001</v>
      </c>
      <c r="K958">
        <v>1.9701090000000001</v>
      </c>
      <c r="L958">
        <v>1.9701090000000001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>
        <v>2400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>
        <v>2600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1.9701090000000001</v>
      </c>
      <c r="L960">
        <v>1.9701090000000001</v>
      </c>
      <c r="M960">
        <v>1.9701090000000001</v>
      </c>
      <c r="N960">
        <v>1.9701090000000001</v>
      </c>
      <c r="O960">
        <v>1.9701090000000001</v>
      </c>
      <c r="P960">
        <v>1.9701090000000001</v>
      </c>
      <c r="Q960">
        <v>1.9701090000000001</v>
      </c>
    </row>
    <row r="961" spans="1:17" x14ac:dyDescent="0.25">
      <c r="A961">
        <v>2800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2.9211960000000001</v>
      </c>
      <c r="L961">
        <v>5.7065219999999997</v>
      </c>
      <c r="M961">
        <v>7.4728260000000004</v>
      </c>
      <c r="N961">
        <v>8.4239130000000007</v>
      </c>
      <c r="O961">
        <v>9.3070649999999997</v>
      </c>
      <c r="P961">
        <v>10.190218</v>
      </c>
      <c r="Q961">
        <v>11.073370000000001</v>
      </c>
    </row>
    <row r="962" spans="1:17" x14ac:dyDescent="0.25">
      <c r="A962">
        <v>2900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6.5896739999999996</v>
      </c>
      <c r="L962">
        <v>8.6277179999999998</v>
      </c>
      <c r="M962">
        <v>9.7146740000000005</v>
      </c>
      <c r="N962">
        <v>10.326086999999999</v>
      </c>
      <c r="O962">
        <v>10.869565</v>
      </c>
      <c r="P962">
        <v>11.413043999999999</v>
      </c>
      <c r="Q962">
        <v>12.024457</v>
      </c>
    </row>
    <row r="963" spans="1:17" x14ac:dyDescent="0.25">
      <c r="A963">
        <v>3000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6.7255440000000002</v>
      </c>
      <c r="L963">
        <v>8.6277179999999998</v>
      </c>
      <c r="M963">
        <v>9.5788049999999991</v>
      </c>
      <c r="N963">
        <v>10.190218</v>
      </c>
      <c r="O963">
        <v>10.733696</v>
      </c>
      <c r="P963">
        <v>11.277174</v>
      </c>
      <c r="Q963">
        <v>11.820652000000001</v>
      </c>
    </row>
    <row r="964" spans="1:17" x14ac:dyDescent="0.25">
      <c r="A964">
        <v>3200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6.9972830000000004</v>
      </c>
      <c r="L964">
        <v>8.4239130000000007</v>
      </c>
      <c r="M964">
        <v>9.375</v>
      </c>
      <c r="N964">
        <v>9.9864130000000007</v>
      </c>
      <c r="O964">
        <v>10.529892</v>
      </c>
      <c r="P964">
        <v>11.073370000000001</v>
      </c>
      <c r="Q964">
        <v>11.480978</v>
      </c>
    </row>
    <row r="965" spans="1:17" x14ac:dyDescent="0.25">
      <c r="A965">
        <v>3300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1.9701090000000001</v>
      </c>
      <c r="K965">
        <v>7.2010870000000002</v>
      </c>
      <c r="L965">
        <v>8.4239130000000007</v>
      </c>
      <c r="M965">
        <v>9.375</v>
      </c>
      <c r="N965">
        <v>9.9184780000000003</v>
      </c>
      <c r="O965">
        <v>10.394022</v>
      </c>
      <c r="P965">
        <v>10.869565</v>
      </c>
      <c r="Q965">
        <v>11.413043999999999</v>
      </c>
    </row>
    <row r="966" spans="1:17" x14ac:dyDescent="0.25">
      <c r="A966">
        <v>3500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1.9701090000000001</v>
      </c>
      <c r="K966">
        <v>7.4728260000000004</v>
      </c>
      <c r="L966">
        <v>8.2201090000000008</v>
      </c>
      <c r="M966">
        <v>9.1711960000000001</v>
      </c>
      <c r="N966">
        <v>9.7146740000000005</v>
      </c>
      <c r="O966">
        <v>10.190218</v>
      </c>
      <c r="P966">
        <v>10.733696</v>
      </c>
      <c r="Q966">
        <v>11.209239</v>
      </c>
    </row>
    <row r="968" spans="1:17" x14ac:dyDescent="0.25">
      <c r="A968" t="s">
        <v>115</v>
      </c>
      <c r="B968" t="s">
        <v>116</v>
      </c>
    </row>
    <row r="969" spans="1:17" x14ac:dyDescent="0.25">
      <c r="A969" t="s">
        <v>3</v>
      </c>
      <c r="B969" t="s">
        <v>6</v>
      </c>
    </row>
    <row r="970" spans="1:17" x14ac:dyDescent="0.25">
      <c r="A970">
        <v>1</v>
      </c>
      <c r="B970">
        <v>620</v>
      </c>
    </row>
    <row r="971" spans="1:17" x14ac:dyDescent="0.25">
      <c r="A971">
        <v>2</v>
      </c>
      <c r="B971">
        <v>650</v>
      </c>
    </row>
    <row r="972" spans="1:17" x14ac:dyDescent="0.25">
      <c r="A972">
        <v>3</v>
      </c>
      <c r="B972">
        <v>800</v>
      </c>
    </row>
    <row r="973" spans="1:17" x14ac:dyDescent="0.25">
      <c r="A973">
        <v>4</v>
      </c>
      <c r="B973">
        <v>1000</v>
      </c>
    </row>
    <row r="974" spans="1:17" x14ac:dyDescent="0.25">
      <c r="A974">
        <v>5</v>
      </c>
      <c r="B974">
        <v>1200</v>
      </c>
    </row>
    <row r="975" spans="1:17" x14ac:dyDescent="0.25">
      <c r="A975">
        <v>6</v>
      </c>
      <c r="B975">
        <v>1400</v>
      </c>
    </row>
    <row r="976" spans="1:17" x14ac:dyDescent="0.25">
      <c r="A976">
        <v>7</v>
      </c>
      <c r="B976">
        <v>1550</v>
      </c>
    </row>
    <row r="977" spans="1:2" x14ac:dyDescent="0.25">
      <c r="A977">
        <v>8</v>
      </c>
      <c r="B977">
        <v>1700</v>
      </c>
    </row>
    <row r="978" spans="1:2" x14ac:dyDescent="0.25">
      <c r="A978">
        <v>9</v>
      </c>
      <c r="B978">
        <v>1800</v>
      </c>
    </row>
    <row r="979" spans="1:2" x14ac:dyDescent="0.25">
      <c r="A979">
        <v>10</v>
      </c>
      <c r="B979">
        <v>2000</v>
      </c>
    </row>
    <row r="980" spans="1:2" x14ac:dyDescent="0.25">
      <c r="A980">
        <v>11</v>
      </c>
      <c r="B980">
        <v>2200</v>
      </c>
    </row>
    <row r="981" spans="1:2" x14ac:dyDescent="0.25">
      <c r="A981">
        <v>12</v>
      </c>
      <c r="B981">
        <v>2400</v>
      </c>
    </row>
    <row r="982" spans="1:2" x14ac:dyDescent="0.25">
      <c r="A982">
        <v>13</v>
      </c>
      <c r="B982">
        <v>2600</v>
      </c>
    </row>
    <row r="983" spans="1:2" x14ac:dyDescent="0.25">
      <c r="A983">
        <v>14</v>
      </c>
      <c r="B983">
        <v>2800</v>
      </c>
    </row>
    <row r="984" spans="1:2" x14ac:dyDescent="0.25">
      <c r="A984">
        <v>15</v>
      </c>
      <c r="B984">
        <v>2900</v>
      </c>
    </row>
    <row r="985" spans="1:2" x14ac:dyDescent="0.25">
      <c r="A985">
        <v>16</v>
      </c>
      <c r="B985">
        <v>3000</v>
      </c>
    </row>
    <row r="986" spans="1:2" x14ac:dyDescent="0.25">
      <c r="A986">
        <v>17</v>
      </c>
      <c r="B986">
        <v>3200</v>
      </c>
    </row>
    <row r="987" spans="1:2" x14ac:dyDescent="0.25">
      <c r="A987">
        <v>18</v>
      </c>
      <c r="B987">
        <v>3300</v>
      </c>
    </row>
    <row r="988" spans="1:2" x14ac:dyDescent="0.25">
      <c r="A988">
        <v>19</v>
      </c>
      <c r="B988">
        <v>3500</v>
      </c>
    </row>
    <row r="990" spans="1:2" x14ac:dyDescent="0.25">
      <c r="A990" t="s">
        <v>117</v>
      </c>
      <c r="B990" t="s">
        <v>118</v>
      </c>
    </row>
    <row r="991" spans="1:2" x14ac:dyDescent="0.25">
      <c r="A991" t="s">
        <v>3</v>
      </c>
      <c r="B991" t="s">
        <v>16</v>
      </c>
    </row>
    <row r="992" spans="1:2" x14ac:dyDescent="0.25">
      <c r="A992">
        <v>1</v>
      </c>
      <c r="B992">
        <v>0</v>
      </c>
    </row>
    <row r="993" spans="1:2" x14ac:dyDescent="0.25">
      <c r="A993">
        <v>2</v>
      </c>
      <c r="B993">
        <v>9.9864130000000007</v>
      </c>
    </row>
    <row r="994" spans="1:2" x14ac:dyDescent="0.25">
      <c r="A994">
        <v>3</v>
      </c>
      <c r="B994">
        <v>19.972826000000001</v>
      </c>
    </row>
    <row r="995" spans="1:2" x14ac:dyDescent="0.25">
      <c r="A995">
        <v>4</v>
      </c>
      <c r="B995">
        <v>30.027175</v>
      </c>
    </row>
    <row r="996" spans="1:2" x14ac:dyDescent="0.25">
      <c r="A996">
        <v>5</v>
      </c>
      <c r="B996">
        <v>40.013587999999999</v>
      </c>
    </row>
    <row r="997" spans="1:2" x14ac:dyDescent="0.25">
      <c r="A997">
        <v>6</v>
      </c>
      <c r="B997">
        <v>55.027175</v>
      </c>
    </row>
    <row r="998" spans="1:2" x14ac:dyDescent="0.25">
      <c r="A998">
        <v>7</v>
      </c>
      <c r="B998">
        <v>65.013587999999999</v>
      </c>
    </row>
    <row r="999" spans="1:2" x14ac:dyDescent="0.25">
      <c r="A999">
        <v>8</v>
      </c>
      <c r="B999">
        <v>75.000001999999995</v>
      </c>
    </row>
    <row r="1000" spans="1:2" x14ac:dyDescent="0.25">
      <c r="A1000">
        <v>9</v>
      </c>
      <c r="B1000">
        <v>84.986414999999994</v>
      </c>
    </row>
    <row r="1001" spans="1:2" x14ac:dyDescent="0.25">
      <c r="A1001">
        <v>10</v>
      </c>
      <c r="B1001">
        <v>94.972828000000007</v>
      </c>
    </row>
    <row r="1002" spans="1:2" x14ac:dyDescent="0.25">
      <c r="A1002">
        <v>11</v>
      </c>
      <c r="B1002">
        <v>109.98641499999999</v>
      </c>
    </row>
    <row r="1003" spans="1:2" x14ac:dyDescent="0.25">
      <c r="A1003">
        <v>12</v>
      </c>
      <c r="B1003">
        <v>119.972829</v>
      </c>
    </row>
    <row r="1004" spans="1:2" x14ac:dyDescent="0.25">
      <c r="A1004">
        <v>13</v>
      </c>
      <c r="B1004">
        <v>125.00000300000001</v>
      </c>
    </row>
    <row r="1005" spans="1:2" x14ac:dyDescent="0.25">
      <c r="A1005">
        <v>14</v>
      </c>
      <c r="B1005">
        <v>130.02717699999999</v>
      </c>
    </row>
    <row r="1006" spans="1:2" x14ac:dyDescent="0.25">
      <c r="A1006">
        <v>15</v>
      </c>
      <c r="B1006">
        <v>134.98641599999999</v>
      </c>
    </row>
    <row r="1007" spans="1:2" x14ac:dyDescent="0.25">
      <c r="A1007">
        <v>16</v>
      </c>
      <c r="B1007">
        <v>140.01358999999999</v>
      </c>
    </row>
    <row r="1009" spans="1:17" x14ac:dyDescent="0.25">
      <c r="A1009" t="s">
        <v>119</v>
      </c>
      <c r="B1009" t="s">
        <v>120</v>
      </c>
    </row>
    <row r="1010" spans="1:17" x14ac:dyDescent="0.25">
      <c r="B1010" t="s">
        <v>26</v>
      </c>
    </row>
    <row r="1011" spans="1:17" x14ac:dyDescent="0.25">
      <c r="A1011" t="s">
        <v>22</v>
      </c>
      <c r="B1011">
        <v>0</v>
      </c>
      <c r="C1011">
        <v>10</v>
      </c>
      <c r="D1011">
        <v>20</v>
      </c>
      <c r="E1011">
        <v>30</v>
      </c>
      <c r="F1011">
        <v>40</v>
      </c>
      <c r="G1011">
        <v>55</v>
      </c>
      <c r="H1011">
        <v>65</v>
      </c>
      <c r="I1011">
        <v>75</v>
      </c>
      <c r="J1011">
        <v>85</v>
      </c>
      <c r="K1011">
        <v>95</v>
      </c>
      <c r="L1011">
        <v>110</v>
      </c>
      <c r="M1011">
        <v>120</v>
      </c>
      <c r="N1011">
        <v>125</v>
      </c>
      <c r="O1011">
        <v>130</v>
      </c>
      <c r="P1011">
        <v>135</v>
      </c>
      <c r="Q1011">
        <v>140</v>
      </c>
    </row>
    <row r="1012" spans="1:17" x14ac:dyDescent="0.25">
      <c r="A1012">
        <v>620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650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800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1000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1.9701090000000001</v>
      </c>
      <c r="H1015">
        <v>4.0081519999999999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1200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1.9701090000000001</v>
      </c>
      <c r="H1016">
        <v>4.0081519999999999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1400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4.0081519999999999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1550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1.9701090000000001</v>
      </c>
      <c r="I1018">
        <v>4.0081519999999999</v>
      </c>
      <c r="J1018">
        <v>4.0081519999999999</v>
      </c>
      <c r="K1018">
        <v>4.0081519999999999</v>
      </c>
      <c r="L1018">
        <v>4.0081519999999999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1700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1.9701090000000001</v>
      </c>
      <c r="I1019">
        <v>4.0081519999999999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1800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4.0081519999999999</v>
      </c>
      <c r="K1020">
        <v>4.0081519999999999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1.9701090000000001</v>
      </c>
      <c r="J1021">
        <v>4.0081519999999999</v>
      </c>
      <c r="K1021">
        <v>4.0081519999999999</v>
      </c>
      <c r="L1021">
        <v>1.9701090000000001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2200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1.9701090000000001</v>
      </c>
      <c r="J1022">
        <v>1.9701090000000001</v>
      </c>
      <c r="K1022">
        <v>1.9701090000000001</v>
      </c>
      <c r="L1022">
        <v>1.9701090000000001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25">
      <c r="A1023">
        <v>2400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>
        <v>2600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1.9701090000000001</v>
      </c>
      <c r="L1024">
        <v>1.9701090000000001</v>
      </c>
      <c r="M1024">
        <v>1.9701090000000001</v>
      </c>
      <c r="N1024">
        <v>1.9701090000000001</v>
      </c>
      <c r="O1024">
        <v>1.9701090000000001</v>
      </c>
      <c r="P1024">
        <v>1.9701090000000001</v>
      </c>
      <c r="Q1024">
        <v>1.9701090000000001</v>
      </c>
    </row>
    <row r="1025" spans="1:17" x14ac:dyDescent="0.25">
      <c r="A1025">
        <v>2800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2.9211960000000001</v>
      </c>
      <c r="L1025">
        <v>5.7065219999999997</v>
      </c>
      <c r="M1025">
        <v>7.4728260000000004</v>
      </c>
      <c r="N1025">
        <v>8.4239130000000007</v>
      </c>
      <c r="O1025">
        <v>9.3070649999999997</v>
      </c>
      <c r="P1025">
        <v>10.190218</v>
      </c>
      <c r="Q1025">
        <v>11.073370000000001</v>
      </c>
    </row>
    <row r="1026" spans="1:17" x14ac:dyDescent="0.25">
      <c r="A1026">
        <v>2900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6.5896739999999996</v>
      </c>
      <c r="L1026">
        <v>8.6277179999999998</v>
      </c>
      <c r="M1026">
        <v>9.7146740000000005</v>
      </c>
      <c r="N1026">
        <v>10.326086999999999</v>
      </c>
      <c r="O1026">
        <v>10.869565</v>
      </c>
      <c r="P1026">
        <v>11.413043999999999</v>
      </c>
      <c r="Q1026">
        <v>12.024457</v>
      </c>
    </row>
    <row r="1027" spans="1:17" x14ac:dyDescent="0.25">
      <c r="A1027">
        <v>3000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6.7255440000000002</v>
      </c>
      <c r="L1027">
        <v>8.6277179999999998</v>
      </c>
      <c r="M1027">
        <v>9.5788049999999991</v>
      </c>
      <c r="N1027">
        <v>10.190218</v>
      </c>
      <c r="O1027">
        <v>10.733696</v>
      </c>
      <c r="P1027">
        <v>11.277174</v>
      </c>
      <c r="Q1027">
        <v>11.820652000000001</v>
      </c>
    </row>
    <row r="1028" spans="1:17" x14ac:dyDescent="0.25">
      <c r="A1028">
        <v>3200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6.9972830000000004</v>
      </c>
      <c r="L1028">
        <v>8.4239130000000007</v>
      </c>
      <c r="M1028">
        <v>9.375</v>
      </c>
      <c r="N1028">
        <v>9.9864130000000007</v>
      </c>
      <c r="O1028">
        <v>10.529892</v>
      </c>
      <c r="P1028">
        <v>11.073370000000001</v>
      </c>
      <c r="Q1028">
        <v>11.480978</v>
      </c>
    </row>
    <row r="1029" spans="1:17" x14ac:dyDescent="0.25">
      <c r="A1029">
        <v>3300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1.9701090000000001</v>
      </c>
      <c r="K1029">
        <v>7.2010870000000002</v>
      </c>
      <c r="L1029">
        <v>8.4239130000000007</v>
      </c>
      <c r="M1029">
        <v>9.375</v>
      </c>
      <c r="N1029">
        <v>9.9184780000000003</v>
      </c>
      <c r="O1029">
        <v>10.394022</v>
      </c>
      <c r="P1029">
        <v>10.869565</v>
      </c>
      <c r="Q1029">
        <v>11.413043999999999</v>
      </c>
    </row>
    <row r="1030" spans="1:17" x14ac:dyDescent="0.25">
      <c r="A1030">
        <v>3500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1.9701090000000001</v>
      </c>
      <c r="K1030">
        <v>7.4728260000000004</v>
      </c>
      <c r="L1030">
        <v>8.2201090000000008</v>
      </c>
      <c r="M1030">
        <v>9.1711960000000001</v>
      </c>
      <c r="N1030">
        <v>9.7146740000000005</v>
      </c>
      <c r="O1030">
        <v>10.190218</v>
      </c>
      <c r="P1030">
        <v>10.733696</v>
      </c>
      <c r="Q1030">
        <v>11.209239</v>
      </c>
    </row>
    <row r="1032" spans="1:17" x14ac:dyDescent="0.25">
      <c r="A1032" t="s">
        <v>121</v>
      </c>
      <c r="B1032" t="s">
        <v>122</v>
      </c>
    </row>
    <row r="1033" spans="1:17" x14ac:dyDescent="0.25">
      <c r="A1033" t="s">
        <v>3</v>
      </c>
      <c r="B1033" t="s">
        <v>6</v>
      </c>
    </row>
    <row r="1034" spans="1:17" x14ac:dyDescent="0.25">
      <c r="A1034">
        <v>1</v>
      </c>
      <c r="B1034">
        <v>550</v>
      </c>
    </row>
    <row r="1035" spans="1:17" x14ac:dyDescent="0.25">
      <c r="A1035">
        <v>2</v>
      </c>
      <c r="B1035">
        <v>600</v>
      </c>
    </row>
    <row r="1036" spans="1:17" x14ac:dyDescent="0.25">
      <c r="A1036">
        <v>3</v>
      </c>
      <c r="B1036">
        <v>650</v>
      </c>
    </row>
    <row r="1037" spans="1:17" x14ac:dyDescent="0.25">
      <c r="A1037">
        <v>4</v>
      </c>
      <c r="B1037">
        <v>700</v>
      </c>
    </row>
    <row r="1038" spans="1:17" x14ac:dyDescent="0.25">
      <c r="A1038">
        <v>5</v>
      </c>
      <c r="B1038">
        <v>750</v>
      </c>
    </row>
    <row r="1039" spans="1:17" x14ac:dyDescent="0.25">
      <c r="A1039">
        <v>6</v>
      </c>
      <c r="B1039">
        <v>800</v>
      </c>
    </row>
    <row r="1040" spans="1:17" x14ac:dyDescent="0.25">
      <c r="A1040">
        <v>7</v>
      </c>
      <c r="B1040">
        <v>1000</v>
      </c>
    </row>
    <row r="1041" spans="1:2" x14ac:dyDescent="0.25">
      <c r="A1041">
        <v>8</v>
      </c>
      <c r="B1041">
        <v>1100</v>
      </c>
    </row>
    <row r="1042" spans="1:2" x14ac:dyDescent="0.25">
      <c r="A1042">
        <v>9</v>
      </c>
      <c r="B1042">
        <v>1200</v>
      </c>
    </row>
    <row r="1043" spans="1:2" x14ac:dyDescent="0.25">
      <c r="A1043">
        <v>10</v>
      </c>
      <c r="B1043">
        <v>1600</v>
      </c>
    </row>
    <row r="1044" spans="1:2" x14ac:dyDescent="0.25">
      <c r="A1044">
        <v>11</v>
      </c>
      <c r="B1044">
        <v>1800</v>
      </c>
    </row>
    <row r="1045" spans="1:2" x14ac:dyDescent="0.25">
      <c r="A1045">
        <v>12</v>
      </c>
      <c r="B1045">
        <v>2000</v>
      </c>
    </row>
    <row r="1046" spans="1:2" x14ac:dyDescent="0.25">
      <c r="A1046">
        <v>13</v>
      </c>
      <c r="B1046">
        <v>2200</v>
      </c>
    </row>
    <row r="1048" spans="1:2" x14ac:dyDescent="0.25">
      <c r="A1048" t="s">
        <v>123</v>
      </c>
      <c r="B1048" t="s">
        <v>124</v>
      </c>
    </row>
    <row r="1049" spans="1:2" x14ac:dyDescent="0.25">
      <c r="A1049" t="s">
        <v>3</v>
      </c>
      <c r="B1049" t="s">
        <v>16</v>
      </c>
    </row>
    <row r="1050" spans="1:2" x14ac:dyDescent="0.25">
      <c r="A1050">
        <v>1</v>
      </c>
      <c r="B1050">
        <v>0</v>
      </c>
    </row>
    <row r="1051" spans="1:2" x14ac:dyDescent="0.25">
      <c r="A1051">
        <v>2</v>
      </c>
      <c r="B1051">
        <v>9.9864130000000007</v>
      </c>
    </row>
    <row r="1052" spans="1:2" x14ac:dyDescent="0.25">
      <c r="A1052">
        <v>3</v>
      </c>
      <c r="B1052">
        <v>19.972826000000001</v>
      </c>
    </row>
    <row r="1053" spans="1:2" x14ac:dyDescent="0.25">
      <c r="A1053">
        <v>4</v>
      </c>
      <c r="B1053">
        <v>30.027175</v>
      </c>
    </row>
    <row r="1054" spans="1:2" x14ac:dyDescent="0.25">
      <c r="A1054">
        <v>5</v>
      </c>
      <c r="B1054">
        <v>40.013587999999999</v>
      </c>
    </row>
    <row r="1055" spans="1:2" x14ac:dyDescent="0.25">
      <c r="A1055">
        <v>6</v>
      </c>
      <c r="B1055">
        <v>169.97282999999999</v>
      </c>
    </row>
    <row r="1056" spans="1:2" x14ac:dyDescent="0.25">
      <c r="A1056">
        <v>7</v>
      </c>
      <c r="B1056">
        <v>180.02717799999999</v>
      </c>
    </row>
    <row r="1057" spans="1:12" x14ac:dyDescent="0.25">
      <c r="A1057">
        <v>8</v>
      </c>
      <c r="B1057">
        <v>209.98641699999999</v>
      </c>
    </row>
    <row r="1058" spans="1:12" x14ac:dyDescent="0.25">
      <c r="A1058">
        <v>9</v>
      </c>
      <c r="B1058">
        <v>239.87772200000001</v>
      </c>
    </row>
    <row r="1059" spans="1:12" x14ac:dyDescent="0.25">
      <c r="A1059">
        <v>10</v>
      </c>
      <c r="B1059">
        <v>269.97283199999998</v>
      </c>
    </row>
    <row r="1060" spans="1:12" x14ac:dyDescent="0.25">
      <c r="A1060">
        <v>11</v>
      </c>
      <c r="B1060">
        <v>300.00000599999998</v>
      </c>
    </row>
    <row r="1062" spans="1:12" x14ac:dyDescent="0.25">
      <c r="A1062" t="s">
        <v>125</v>
      </c>
      <c r="B1062" t="s">
        <v>126</v>
      </c>
    </row>
    <row r="1063" spans="1:12" x14ac:dyDescent="0.25">
      <c r="B1063" t="s">
        <v>26</v>
      </c>
    </row>
    <row r="1064" spans="1:12" x14ac:dyDescent="0.25">
      <c r="A1064" t="s">
        <v>22</v>
      </c>
      <c r="B1064">
        <v>0</v>
      </c>
      <c r="C1064">
        <v>10</v>
      </c>
      <c r="D1064">
        <v>20</v>
      </c>
      <c r="E1064">
        <v>30</v>
      </c>
      <c r="F1064">
        <v>40</v>
      </c>
      <c r="G1064">
        <v>170</v>
      </c>
      <c r="H1064">
        <v>180</v>
      </c>
      <c r="I1064">
        <v>210</v>
      </c>
      <c r="J1064">
        <v>239.9</v>
      </c>
      <c r="K1064">
        <v>270</v>
      </c>
      <c r="L1064">
        <v>300</v>
      </c>
    </row>
    <row r="1065" spans="1:12" x14ac:dyDescent="0.25">
      <c r="A1065">
        <v>550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600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650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700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750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800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1000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1100</v>
      </c>
      <c r="B1072">
        <v>5.9782609999999998</v>
      </c>
      <c r="C1072">
        <v>5.9782609999999998</v>
      </c>
      <c r="D1072">
        <v>5.9782609999999998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1200</v>
      </c>
      <c r="B1073">
        <v>5.9782609999999998</v>
      </c>
      <c r="C1073">
        <v>5.9782609999999998</v>
      </c>
      <c r="D1073">
        <v>5.9782609999999998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1600</v>
      </c>
      <c r="B1074">
        <v>6.9972830000000004</v>
      </c>
      <c r="C1074">
        <v>6.9972830000000004</v>
      </c>
      <c r="D1074">
        <v>6.9972830000000004</v>
      </c>
      <c r="E1074">
        <v>5.9782609999999998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1800</v>
      </c>
      <c r="B1075">
        <v>12.024457</v>
      </c>
      <c r="C1075">
        <v>12.024457</v>
      </c>
      <c r="D1075">
        <v>12.024457</v>
      </c>
      <c r="E1075">
        <v>5.9782609999999998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2000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9" spans="1:12" x14ac:dyDescent="0.25">
      <c r="A1079" t="s">
        <v>127</v>
      </c>
      <c r="B1079" t="s">
        <v>128</v>
      </c>
    </row>
    <row r="1080" spans="1:12" x14ac:dyDescent="0.25">
      <c r="A1080" t="s">
        <v>3</v>
      </c>
      <c r="B1080" t="s">
        <v>69</v>
      </c>
    </row>
    <row r="1081" spans="1:12" x14ac:dyDescent="0.25">
      <c r="A1081">
        <v>1</v>
      </c>
      <c r="B1081">
        <v>-19.86</v>
      </c>
    </row>
    <row r="1082" spans="1:12" x14ac:dyDescent="0.25">
      <c r="A1082">
        <v>2</v>
      </c>
      <c r="B1082">
        <v>-9.86</v>
      </c>
    </row>
    <row r="1083" spans="1:12" x14ac:dyDescent="0.25">
      <c r="A1083">
        <v>3</v>
      </c>
      <c r="B1083">
        <v>10.14</v>
      </c>
    </row>
    <row r="1084" spans="1:12" x14ac:dyDescent="0.25">
      <c r="A1084">
        <v>4</v>
      </c>
      <c r="B1084">
        <v>20.14</v>
      </c>
    </row>
    <row r="1085" spans="1:12" x14ac:dyDescent="0.25">
      <c r="A1085">
        <v>5</v>
      </c>
      <c r="B1085">
        <v>40.14</v>
      </c>
    </row>
    <row r="1086" spans="1:12" x14ac:dyDescent="0.25">
      <c r="A1086">
        <v>6</v>
      </c>
      <c r="B1086">
        <v>60.14</v>
      </c>
    </row>
    <row r="1087" spans="1:12" x14ac:dyDescent="0.25">
      <c r="A1087">
        <v>7</v>
      </c>
      <c r="B1087">
        <v>100.14</v>
      </c>
    </row>
    <row r="1088" spans="1:12" x14ac:dyDescent="0.25">
      <c r="A1088">
        <v>8</v>
      </c>
      <c r="B1088">
        <v>120.14</v>
      </c>
    </row>
    <row r="1090" spans="1:9" x14ac:dyDescent="0.25">
      <c r="A1090" t="s">
        <v>129</v>
      </c>
      <c r="B1090" t="s">
        <v>130</v>
      </c>
    </row>
    <row r="1091" spans="1:9" x14ac:dyDescent="0.25">
      <c r="A1091" t="s">
        <v>3</v>
      </c>
      <c r="B1091" t="s">
        <v>69</v>
      </c>
    </row>
    <row r="1092" spans="1:9" x14ac:dyDescent="0.25">
      <c r="A1092">
        <v>1</v>
      </c>
      <c r="B1092">
        <v>-39.86</v>
      </c>
    </row>
    <row r="1093" spans="1:9" x14ac:dyDescent="0.25">
      <c r="A1093">
        <v>2</v>
      </c>
      <c r="B1093">
        <v>-19.86</v>
      </c>
    </row>
    <row r="1094" spans="1:9" x14ac:dyDescent="0.25">
      <c r="A1094">
        <v>3</v>
      </c>
      <c r="B1094">
        <v>0.14000000000000001</v>
      </c>
    </row>
    <row r="1095" spans="1:9" x14ac:dyDescent="0.25">
      <c r="A1095">
        <v>4</v>
      </c>
      <c r="B1095">
        <v>20.14</v>
      </c>
    </row>
    <row r="1096" spans="1:9" x14ac:dyDescent="0.25">
      <c r="A1096">
        <v>5</v>
      </c>
      <c r="B1096">
        <v>40.14</v>
      </c>
    </row>
    <row r="1097" spans="1:9" x14ac:dyDescent="0.25">
      <c r="A1097">
        <v>6</v>
      </c>
      <c r="B1097">
        <v>50.14</v>
      </c>
    </row>
    <row r="1098" spans="1:9" x14ac:dyDescent="0.25">
      <c r="A1098">
        <v>7</v>
      </c>
      <c r="B1098">
        <v>60.14</v>
      </c>
    </row>
    <row r="1099" spans="1:9" x14ac:dyDescent="0.25">
      <c r="A1099">
        <v>8</v>
      </c>
      <c r="B1099">
        <v>60.64</v>
      </c>
    </row>
    <row r="1101" spans="1:9" x14ac:dyDescent="0.25">
      <c r="A1101" t="s">
        <v>131</v>
      </c>
      <c r="B1101" t="s">
        <v>132</v>
      </c>
    </row>
    <row r="1102" spans="1:9" x14ac:dyDescent="0.25">
      <c r="B1102" t="s">
        <v>74</v>
      </c>
    </row>
    <row r="1103" spans="1:9" x14ac:dyDescent="0.25">
      <c r="A1103" t="s">
        <v>75</v>
      </c>
      <c r="B1103">
        <v>-40</v>
      </c>
      <c r="C1103">
        <v>-20</v>
      </c>
      <c r="D1103">
        <v>0</v>
      </c>
      <c r="E1103">
        <v>20</v>
      </c>
      <c r="F1103">
        <v>40</v>
      </c>
      <c r="G1103">
        <v>50</v>
      </c>
      <c r="H1103">
        <v>60</v>
      </c>
      <c r="I1103">
        <v>61</v>
      </c>
    </row>
    <row r="1104" spans="1:9" x14ac:dyDescent="0.25">
      <c r="A1104">
        <v>-20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-10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10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20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40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60</v>
      </c>
      <c r="B1109">
        <v>1.0000020000000001</v>
      </c>
      <c r="C1109">
        <v>1.0000020000000001</v>
      </c>
      <c r="D1109">
        <v>1.0000020000000001</v>
      </c>
      <c r="E1109">
        <v>1.0000020000000001</v>
      </c>
      <c r="F1109">
        <v>1.0000020000000001</v>
      </c>
      <c r="G1109">
        <v>1.0000020000000001</v>
      </c>
      <c r="H1109">
        <v>0</v>
      </c>
      <c r="I1109">
        <v>0</v>
      </c>
    </row>
    <row r="1110" spans="1:9" x14ac:dyDescent="0.25">
      <c r="A1110">
        <v>100</v>
      </c>
      <c r="B1110">
        <v>1.0000020000000001</v>
      </c>
      <c r="C1110">
        <v>1.0000020000000001</v>
      </c>
      <c r="D1110">
        <v>1.0000020000000001</v>
      </c>
      <c r="E1110">
        <v>1.0000020000000001</v>
      </c>
      <c r="F1110">
        <v>1.0000020000000001</v>
      </c>
      <c r="G1110">
        <v>1.0000020000000001</v>
      </c>
      <c r="H1110">
        <v>0</v>
      </c>
      <c r="I1110">
        <v>0</v>
      </c>
    </row>
    <row r="1111" spans="1:9" x14ac:dyDescent="0.25">
      <c r="A1111">
        <v>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3" spans="1:9" x14ac:dyDescent="0.25">
      <c r="A1113" t="s">
        <v>133</v>
      </c>
      <c r="B1113" t="s">
        <v>134</v>
      </c>
    </row>
    <row r="1114" spans="1:9" x14ac:dyDescent="0.25">
      <c r="A1114" t="s">
        <v>3</v>
      </c>
      <c r="B1114" t="s">
        <v>6</v>
      </c>
    </row>
    <row r="1115" spans="1:9" x14ac:dyDescent="0.25">
      <c r="A1115">
        <v>1</v>
      </c>
      <c r="B1115">
        <v>500</v>
      </c>
    </row>
    <row r="1116" spans="1:9" x14ac:dyDescent="0.25">
      <c r="A1116">
        <v>2</v>
      </c>
      <c r="B1116">
        <v>600</v>
      </c>
    </row>
    <row r="1117" spans="1:9" x14ac:dyDescent="0.25">
      <c r="A1117">
        <v>3</v>
      </c>
      <c r="B1117">
        <v>800</v>
      </c>
    </row>
    <row r="1118" spans="1:9" x14ac:dyDescent="0.25">
      <c r="A1118">
        <v>4</v>
      </c>
      <c r="B1118">
        <v>1000</v>
      </c>
    </row>
    <row r="1119" spans="1:9" x14ac:dyDescent="0.25">
      <c r="A1119">
        <v>5</v>
      </c>
      <c r="B1119">
        <v>1200</v>
      </c>
    </row>
    <row r="1120" spans="1:9" x14ac:dyDescent="0.25">
      <c r="A1120">
        <v>6</v>
      </c>
      <c r="B1120">
        <v>1400</v>
      </c>
    </row>
    <row r="1121" spans="1:2" x14ac:dyDescent="0.25">
      <c r="A1121">
        <v>7</v>
      </c>
      <c r="B1121">
        <v>1600</v>
      </c>
    </row>
    <row r="1122" spans="1:2" x14ac:dyDescent="0.25">
      <c r="A1122">
        <v>8</v>
      </c>
      <c r="B1122">
        <v>1800</v>
      </c>
    </row>
    <row r="1123" spans="1:2" x14ac:dyDescent="0.25">
      <c r="A1123">
        <v>9</v>
      </c>
      <c r="B1123">
        <v>2000</v>
      </c>
    </row>
    <row r="1124" spans="1:2" x14ac:dyDescent="0.25">
      <c r="A1124">
        <v>10</v>
      </c>
      <c r="B1124">
        <v>2200</v>
      </c>
    </row>
    <row r="1125" spans="1:2" x14ac:dyDescent="0.25">
      <c r="A1125">
        <v>11</v>
      </c>
      <c r="B1125">
        <v>2400</v>
      </c>
    </row>
    <row r="1126" spans="1:2" x14ac:dyDescent="0.25">
      <c r="A1126">
        <v>12</v>
      </c>
      <c r="B1126">
        <v>2600</v>
      </c>
    </row>
    <row r="1127" spans="1:2" x14ac:dyDescent="0.25">
      <c r="A1127">
        <v>13</v>
      </c>
      <c r="B1127">
        <v>3000</v>
      </c>
    </row>
    <row r="1129" spans="1:2" x14ac:dyDescent="0.25">
      <c r="A1129" t="s">
        <v>135</v>
      </c>
      <c r="B1129" t="s">
        <v>136</v>
      </c>
    </row>
    <row r="1130" spans="1:2" x14ac:dyDescent="0.25">
      <c r="A1130" t="s">
        <v>3</v>
      </c>
      <c r="B1130" t="s">
        <v>16</v>
      </c>
    </row>
    <row r="1131" spans="1:2" x14ac:dyDescent="0.25">
      <c r="A1131">
        <v>1</v>
      </c>
      <c r="B1131">
        <v>0</v>
      </c>
    </row>
    <row r="1132" spans="1:2" x14ac:dyDescent="0.25">
      <c r="A1132">
        <v>2</v>
      </c>
      <c r="B1132">
        <v>19.972826000000001</v>
      </c>
    </row>
    <row r="1133" spans="1:2" x14ac:dyDescent="0.25">
      <c r="A1133">
        <v>3</v>
      </c>
      <c r="B1133">
        <v>40.013587999999999</v>
      </c>
    </row>
    <row r="1134" spans="1:2" x14ac:dyDescent="0.25">
      <c r="A1134">
        <v>4</v>
      </c>
      <c r="B1134">
        <v>59.986414000000003</v>
      </c>
    </row>
    <row r="1135" spans="1:2" x14ac:dyDescent="0.25">
      <c r="A1135">
        <v>5</v>
      </c>
      <c r="B1135">
        <v>80.027175999999997</v>
      </c>
    </row>
    <row r="1136" spans="1:2" x14ac:dyDescent="0.25">
      <c r="A1136">
        <v>6</v>
      </c>
      <c r="B1136">
        <v>100.00000199999999</v>
      </c>
    </row>
    <row r="1137" spans="1:12" x14ac:dyDescent="0.25">
      <c r="A1137">
        <v>7</v>
      </c>
      <c r="B1137">
        <v>119.972829</v>
      </c>
    </row>
    <row r="1138" spans="1:12" x14ac:dyDescent="0.25">
      <c r="A1138">
        <v>8</v>
      </c>
      <c r="B1138">
        <v>140.01358999999999</v>
      </c>
    </row>
    <row r="1139" spans="1:12" x14ac:dyDescent="0.25">
      <c r="A1139">
        <v>9</v>
      </c>
      <c r="B1139">
        <v>159.98641599999999</v>
      </c>
    </row>
    <row r="1140" spans="1:12" x14ac:dyDescent="0.25">
      <c r="A1140">
        <v>10</v>
      </c>
      <c r="B1140">
        <v>180.02717799999999</v>
      </c>
    </row>
    <row r="1141" spans="1:12" x14ac:dyDescent="0.25">
      <c r="A1141">
        <v>11</v>
      </c>
      <c r="B1141">
        <v>200.00000399999999</v>
      </c>
    </row>
    <row r="1143" spans="1:12" x14ac:dyDescent="0.25">
      <c r="A1143" t="s">
        <v>137</v>
      </c>
      <c r="B1143" t="s">
        <v>138</v>
      </c>
    </row>
    <row r="1144" spans="1:12" x14ac:dyDescent="0.25">
      <c r="B1144" t="s">
        <v>26</v>
      </c>
    </row>
    <row r="1145" spans="1:12" x14ac:dyDescent="0.25">
      <c r="A1145" t="s">
        <v>22</v>
      </c>
      <c r="B1145">
        <v>0</v>
      </c>
      <c r="C1145">
        <v>20</v>
      </c>
      <c r="D1145">
        <v>40</v>
      </c>
      <c r="E1145">
        <v>60</v>
      </c>
      <c r="F1145">
        <v>80</v>
      </c>
      <c r="G1145">
        <v>100</v>
      </c>
      <c r="H1145">
        <v>120</v>
      </c>
      <c r="I1145">
        <v>140</v>
      </c>
      <c r="J1145">
        <v>160</v>
      </c>
      <c r="K1145">
        <v>180</v>
      </c>
      <c r="L1145">
        <v>200</v>
      </c>
    </row>
    <row r="1146" spans="1:12" x14ac:dyDescent="0.25">
      <c r="A1146">
        <v>500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600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800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1200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1400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1600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1800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2000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2200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2400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2600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3000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0" spans="1:12" x14ac:dyDescent="0.25">
      <c r="A1160" t="s">
        <v>139</v>
      </c>
      <c r="B1160" t="s">
        <v>140</v>
      </c>
    </row>
    <row r="1161" spans="1:12" x14ac:dyDescent="0.25">
      <c r="A1161" t="s">
        <v>3</v>
      </c>
      <c r="B1161" t="s">
        <v>69</v>
      </c>
    </row>
    <row r="1162" spans="1:12" x14ac:dyDescent="0.25">
      <c r="A1162">
        <v>1</v>
      </c>
      <c r="B1162">
        <v>-19.86</v>
      </c>
    </row>
    <row r="1163" spans="1:12" x14ac:dyDescent="0.25">
      <c r="A1163">
        <v>2</v>
      </c>
      <c r="B1163">
        <v>0.14000000000000001</v>
      </c>
    </row>
    <row r="1164" spans="1:12" x14ac:dyDescent="0.25">
      <c r="A1164">
        <v>3</v>
      </c>
      <c r="B1164">
        <v>10.14</v>
      </c>
    </row>
    <row r="1165" spans="1:12" x14ac:dyDescent="0.25">
      <c r="A1165">
        <v>4</v>
      </c>
      <c r="B1165">
        <v>20.14</v>
      </c>
    </row>
    <row r="1166" spans="1:12" x14ac:dyDescent="0.25">
      <c r="A1166">
        <v>5</v>
      </c>
      <c r="B1166">
        <v>30.14</v>
      </c>
    </row>
    <row r="1167" spans="1:12" x14ac:dyDescent="0.25">
      <c r="A1167">
        <v>6</v>
      </c>
      <c r="B1167">
        <v>40.14</v>
      </c>
    </row>
    <row r="1168" spans="1:12" x14ac:dyDescent="0.25">
      <c r="A1168">
        <v>7</v>
      </c>
      <c r="B1168">
        <v>50.14</v>
      </c>
    </row>
    <row r="1169" spans="1:2" x14ac:dyDescent="0.25">
      <c r="A1169">
        <v>8</v>
      </c>
      <c r="B1169">
        <v>60.14</v>
      </c>
    </row>
    <row r="1170" spans="1:2" x14ac:dyDescent="0.25">
      <c r="A1170">
        <v>9</v>
      </c>
      <c r="B1170">
        <v>70.14</v>
      </c>
    </row>
    <row r="1171" spans="1:2" x14ac:dyDescent="0.25">
      <c r="A1171">
        <v>10</v>
      </c>
      <c r="B1171">
        <v>80.14</v>
      </c>
    </row>
    <row r="1172" spans="1:2" x14ac:dyDescent="0.25">
      <c r="A1172">
        <v>11</v>
      </c>
      <c r="B1172">
        <v>90.14</v>
      </c>
    </row>
    <row r="1173" spans="1:2" x14ac:dyDescent="0.25">
      <c r="A1173">
        <v>12</v>
      </c>
      <c r="B1173">
        <v>100.14</v>
      </c>
    </row>
    <row r="1175" spans="1:2" x14ac:dyDescent="0.25">
      <c r="A1175" t="s">
        <v>141</v>
      </c>
      <c r="B1175" t="s">
        <v>142</v>
      </c>
    </row>
    <row r="1176" spans="1:2" x14ac:dyDescent="0.25">
      <c r="A1176" t="s">
        <v>3</v>
      </c>
      <c r="B1176" t="s">
        <v>143</v>
      </c>
    </row>
    <row r="1177" spans="1:2" x14ac:dyDescent="0.25">
      <c r="A1177">
        <v>1</v>
      </c>
      <c r="B1177">
        <v>9.3281229999999997</v>
      </c>
    </row>
    <row r="1178" spans="1:2" x14ac:dyDescent="0.25">
      <c r="A1178">
        <v>2</v>
      </c>
      <c r="B1178">
        <v>10.312497</v>
      </c>
    </row>
    <row r="1179" spans="1:2" x14ac:dyDescent="0.25">
      <c r="A1179">
        <v>3</v>
      </c>
      <c r="B1179">
        <v>11.296872</v>
      </c>
    </row>
    <row r="1180" spans="1:2" x14ac:dyDescent="0.25">
      <c r="A1180">
        <v>4</v>
      </c>
      <c r="B1180">
        <v>12.281247</v>
      </c>
    </row>
    <row r="1181" spans="1:2" x14ac:dyDescent="0.25">
      <c r="A1181">
        <v>5</v>
      </c>
      <c r="B1181">
        <v>13.257809</v>
      </c>
    </row>
    <row r="1183" spans="1:2" x14ac:dyDescent="0.25">
      <c r="A1183" t="s">
        <v>144</v>
      </c>
      <c r="B1183" t="s">
        <v>145</v>
      </c>
    </row>
    <row r="1184" spans="1:2" x14ac:dyDescent="0.25">
      <c r="B1184" t="s">
        <v>146</v>
      </c>
    </row>
    <row r="1185" spans="1:6" x14ac:dyDescent="0.25">
      <c r="A1185" t="s">
        <v>74</v>
      </c>
      <c r="B1185">
        <v>9.3000000000000007</v>
      </c>
      <c r="C1185">
        <v>10.3</v>
      </c>
      <c r="D1185">
        <v>11.3</v>
      </c>
      <c r="E1185">
        <v>12.3</v>
      </c>
      <c r="F1185">
        <v>13.3</v>
      </c>
    </row>
    <row r="1186" spans="1:6" x14ac:dyDescent="0.25">
      <c r="A1186">
        <v>-20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10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20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30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40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50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70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80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90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100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9" spans="1:6" x14ac:dyDescent="0.25">
      <c r="A1199" t="s">
        <v>147</v>
      </c>
      <c r="B1199" t="s">
        <v>148</v>
      </c>
    </row>
    <row r="1200" spans="1:6" x14ac:dyDescent="0.25">
      <c r="A1200" t="s">
        <v>3</v>
      </c>
      <c r="B1200" t="s">
        <v>6</v>
      </c>
    </row>
    <row r="1201" spans="1:2" x14ac:dyDescent="0.25">
      <c r="A1201">
        <v>1</v>
      </c>
      <c r="B1201">
        <v>600</v>
      </c>
    </row>
    <row r="1202" spans="1:2" x14ac:dyDescent="0.25">
      <c r="A1202">
        <v>2</v>
      </c>
      <c r="B1202">
        <v>800</v>
      </c>
    </row>
    <row r="1203" spans="1:2" x14ac:dyDescent="0.25">
      <c r="A1203">
        <v>3</v>
      </c>
      <c r="B1203">
        <v>1000</v>
      </c>
    </row>
    <row r="1204" spans="1:2" x14ac:dyDescent="0.25">
      <c r="A1204">
        <v>4</v>
      </c>
      <c r="B1204">
        <v>1200</v>
      </c>
    </row>
    <row r="1205" spans="1:2" x14ac:dyDescent="0.25">
      <c r="A1205">
        <v>5</v>
      </c>
      <c r="B1205">
        <v>1400</v>
      </c>
    </row>
    <row r="1206" spans="1:2" x14ac:dyDescent="0.25">
      <c r="A1206">
        <v>6</v>
      </c>
      <c r="B1206">
        <v>1600</v>
      </c>
    </row>
    <row r="1207" spans="1:2" x14ac:dyDescent="0.25">
      <c r="A1207">
        <v>7</v>
      </c>
      <c r="B1207">
        <v>1800</v>
      </c>
    </row>
    <row r="1208" spans="1:2" x14ac:dyDescent="0.25">
      <c r="A1208">
        <v>8</v>
      </c>
      <c r="B1208">
        <v>2000</v>
      </c>
    </row>
    <row r="1209" spans="1:2" x14ac:dyDescent="0.25">
      <c r="A1209">
        <v>9</v>
      </c>
      <c r="B1209">
        <v>2200</v>
      </c>
    </row>
    <row r="1210" spans="1:2" x14ac:dyDescent="0.25">
      <c r="A1210">
        <v>10</v>
      </c>
      <c r="B1210">
        <v>2400</v>
      </c>
    </row>
    <row r="1211" spans="1:2" x14ac:dyDescent="0.25">
      <c r="A1211">
        <v>11</v>
      </c>
      <c r="B1211">
        <v>2600</v>
      </c>
    </row>
    <row r="1212" spans="1:2" x14ac:dyDescent="0.25">
      <c r="A1212">
        <v>12</v>
      </c>
      <c r="B1212">
        <v>2800</v>
      </c>
    </row>
    <row r="1213" spans="1:2" x14ac:dyDescent="0.25">
      <c r="A1213">
        <v>13</v>
      </c>
      <c r="B1213">
        <v>3000</v>
      </c>
    </row>
    <row r="1215" spans="1:2" x14ac:dyDescent="0.25">
      <c r="A1215" t="s">
        <v>149</v>
      </c>
      <c r="B1215" t="s">
        <v>150</v>
      </c>
    </row>
    <row r="1216" spans="1:2" x14ac:dyDescent="0.25">
      <c r="A1216" t="s">
        <v>3</v>
      </c>
      <c r="B1216" t="s">
        <v>16</v>
      </c>
    </row>
    <row r="1217" spans="1:12" x14ac:dyDescent="0.25">
      <c r="A1217">
        <v>1</v>
      </c>
      <c r="B1217">
        <v>0</v>
      </c>
    </row>
    <row r="1218" spans="1:12" x14ac:dyDescent="0.25">
      <c r="A1218">
        <v>2</v>
      </c>
      <c r="B1218">
        <v>19.972826000000001</v>
      </c>
    </row>
    <row r="1219" spans="1:12" x14ac:dyDescent="0.25">
      <c r="A1219">
        <v>3</v>
      </c>
      <c r="B1219">
        <v>40.013587999999999</v>
      </c>
    </row>
    <row r="1220" spans="1:12" x14ac:dyDescent="0.25">
      <c r="A1220">
        <v>4</v>
      </c>
      <c r="B1220">
        <v>59.986414000000003</v>
      </c>
    </row>
    <row r="1221" spans="1:12" x14ac:dyDescent="0.25">
      <c r="A1221">
        <v>5</v>
      </c>
      <c r="B1221">
        <v>80.027175999999997</v>
      </c>
    </row>
    <row r="1222" spans="1:12" x14ac:dyDescent="0.25">
      <c r="A1222">
        <v>6</v>
      </c>
      <c r="B1222">
        <v>100.00000199999999</v>
      </c>
    </row>
    <row r="1223" spans="1:12" x14ac:dyDescent="0.25">
      <c r="A1223">
        <v>7</v>
      </c>
      <c r="B1223">
        <v>119.972829</v>
      </c>
    </row>
    <row r="1224" spans="1:12" x14ac:dyDescent="0.25">
      <c r="A1224">
        <v>8</v>
      </c>
      <c r="B1224">
        <v>140.01358999999999</v>
      </c>
    </row>
    <row r="1225" spans="1:12" x14ac:dyDescent="0.25">
      <c r="A1225">
        <v>9</v>
      </c>
      <c r="B1225">
        <v>159.98641599999999</v>
      </c>
    </row>
    <row r="1226" spans="1:12" x14ac:dyDescent="0.25">
      <c r="A1226">
        <v>10</v>
      </c>
      <c r="B1226">
        <v>180.02717799999999</v>
      </c>
    </row>
    <row r="1227" spans="1:12" x14ac:dyDescent="0.25">
      <c r="A1227">
        <v>11</v>
      </c>
      <c r="B1227">
        <v>200.00000399999999</v>
      </c>
    </row>
    <row r="1229" spans="1:12" x14ac:dyDescent="0.25">
      <c r="A1229" t="s">
        <v>151</v>
      </c>
      <c r="B1229" t="s">
        <v>152</v>
      </c>
    </row>
    <row r="1230" spans="1:12" x14ac:dyDescent="0.25">
      <c r="B1230" t="s">
        <v>26</v>
      </c>
    </row>
    <row r="1231" spans="1:12" x14ac:dyDescent="0.25">
      <c r="A1231" t="s">
        <v>22</v>
      </c>
      <c r="B1231">
        <v>0</v>
      </c>
      <c r="C1231">
        <v>20</v>
      </c>
      <c r="D1231">
        <v>40</v>
      </c>
      <c r="E1231">
        <v>60</v>
      </c>
      <c r="F1231">
        <v>80</v>
      </c>
      <c r="G1231">
        <v>100</v>
      </c>
      <c r="H1231">
        <v>120</v>
      </c>
      <c r="I1231">
        <v>140</v>
      </c>
      <c r="J1231">
        <v>160</v>
      </c>
      <c r="K1231">
        <v>180</v>
      </c>
      <c r="L1231">
        <v>200</v>
      </c>
    </row>
    <row r="1232" spans="1:12" x14ac:dyDescent="0.25">
      <c r="A1232">
        <v>600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800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1000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1200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1400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1600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1800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2000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2400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2600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2800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3000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6" spans="1:12" x14ac:dyDescent="0.25">
      <c r="A1246" t="s">
        <v>153</v>
      </c>
      <c r="B1246" t="s">
        <v>154</v>
      </c>
    </row>
    <row r="1247" spans="1:12" x14ac:dyDescent="0.25">
      <c r="A1247" t="s">
        <v>3</v>
      </c>
      <c r="B1247" t="s">
        <v>6</v>
      </c>
    </row>
    <row r="1248" spans="1:12" x14ac:dyDescent="0.25">
      <c r="A1248">
        <v>1</v>
      </c>
      <c r="B1248">
        <v>600</v>
      </c>
    </row>
    <row r="1249" spans="1:2" x14ac:dyDescent="0.25">
      <c r="A1249">
        <v>2</v>
      </c>
      <c r="B1249">
        <v>800</v>
      </c>
    </row>
    <row r="1250" spans="1:2" x14ac:dyDescent="0.25">
      <c r="A1250">
        <v>3</v>
      </c>
      <c r="B1250">
        <v>1000</v>
      </c>
    </row>
    <row r="1251" spans="1:2" x14ac:dyDescent="0.25">
      <c r="A1251">
        <v>4</v>
      </c>
      <c r="B1251">
        <v>1200</v>
      </c>
    </row>
    <row r="1252" spans="1:2" x14ac:dyDescent="0.25">
      <c r="A1252">
        <v>5</v>
      </c>
      <c r="B1252">
        <v>1400</v>
      </c>
    </row>
    <row r="1253" spans="1:2" x14ac:dyDescent="0.25">
      <c r="A1253">
        <v>6</v>
      </c>
      <c r="B1253">
        <v>1600</v>
      </c>
    </row>
    <row r="1254" spans="1:2" x14ac:dyDescent="0.25">
      <c r="A1254">
        <v>7</v>
      </c>
      <c r="B1254">
        <v>1800</v>
      </c>
    </row>
    <row r="1255" spans="1:2" x14ac:dyDescent="0.25">
      <c r="A1255">
        <v>8</v>
      </c>
      <c r="B1255">
        <v>2000</v>
      </c>
    </row>
    <row r="1256" spans="1:2" x14ac:dyDescent="0.25">
      <c r="A1256">
        <v>9</v>
      </c>
      <c r="B1256">
        <v>2200</v>
      </c>
    </row>
    <row r="1257" spans="1:2" x14ac:dyDescent="0.25">
      <c r="A1257">
        <v>10</v>
      </c>
      <c r="B1257">
        <v>2400</v>
      </c>
    </row>
    <row r="1258" spans="1:2" x14ac:dyDescent="0.25">
      <c r="A1258">
        <v>11</v>
      </c>
      <c r="B1258">
        <v>2600</v>
      </c>
    </row>
    <row r="1259" spans="1:2" x14ac:dyDescent="0.25">
      <c r="A1259">
        <v>12</v>
      </c>
      <c r="B1259">
        <v>2800</v>
      </c>
    </row>
    <row r="1260" spans="1:2" x14ac:dyDescent="0.25">
      <c r="A1260">
        <v>13</v>
      </c>
      <c r="B1260">
        <v>3000</v>
      </c>
    </row>
    <row r="1262" spans="1:2" x14ac:dyDescent="0.25">
      <c r="A1262" t="s">
        <v>155</v>
      </c>
      <c r="B1262" t="s">
        <v>156</v>
      </c>
    </row>
    <row r="1263" spans="1:2" x14ac:dyDescent="0.25">
      <c r="A1263" t="s">
        <v>3</v>
      </c>
      <c r="B1263" t="s">
        <v>143</v>
      </c>
    </row>
    <row r="1264" spans="1:2" x14ac:dyDescent="0.25">
      <c r="A1264">
        <v>1</v>
      </c>
      <c r="B1264">
        <v>0</v>
      </c>
    </row>
    <row r="1265" spans="1:12" x14ac:dyDescent="0.25">
      <c r="A1265">
        <v>2</v>
      </c>
      <c r="B1265">
        <v>4.9140610000000002</v>
      </c>
    </row>
    <row r="1266" spans="1:12" x14ac:dyDescent="0.25">
      <c r="A1266">
        <v>3</v>
      </c>
      <c r="B1266">
        <v>9.8203099999999992</v>
      </c>
    </row>
    <row r="1267" spans="1:12" x14ac:dyDescent="0.25">
      <c r="A1267">
        <v>4</v>
      </c>
      <c r="B1267">
        <v>14.734370999999999</v>
      </c>
    </row>
    <row r="1268" spans="1:12" x14ac:dyDescent="0.25">
      <c r="A1268">
        <v>5</v>
      </c>
      <c r="B1268">
        <v>19.648432</v>
      </c>
    </row>
    <row r="1269" spans="1:12" x14ac:dyDescent="0.25">
      <c r="A1269">
        <v>6</v>
      </c>
      <c r="B1269">
        <v>24.554680999999999</v>
      </c>
    </row>
    <row r="1270" spans="1:12" x14ac:dyDescent="0.25">
      <c r="A1270">
        <v>7</v>
      </c>
      <c r="B1270">
        <v>29.468741999999999</v>
      </c>
    </row>
    <row r="1271" spans="1:12" x14ac:dyDescent="0.25">
      <c r="A1271">
        <v>8</v>
      </c>
      <c r="B1271">
        <v>34.382804</v>
      </c>
    </row>
    <row r="1272" spans="1:12" x14ac:dyDescent="0.25">
      <c r="A1272">
        <v>9</v>
      </c>
      <c r="B1272">
        <v>39.289051999999998</v>
      </c>
    </row>
    <row r="1273" spans="1:12" x14ac:dyDescent="0.25">
      <c r="A1273">
        <v>10</v>
      </c>
      <c r="B1273">
        <v>44.203113999999999</v>
      </c>
    </row>
    <row r="1274" spans="1:12" x14ac:dyDescent="0.25">
      <c r="A1274">
        <v>11</v>
      </c>
      <c r="B1274">
        <v>49.117175000000003</v>
      </c>
    </row>
    <row r="1276" spans="1:12" x14ac:dyDescent="0.25">
      <c r="A1276" t="s">
        <v>157</v>
      </c>
      <c r="B1276" t="s">
        <v>158</v>
      </c>
    </row>
    <row r="1277" spans="1:12" x14ac:dyDescent="0.25">
      <c r="B1277" t="s">
        <v>146</v>
      </c>
    </row>
    <row r="1278" spans="1:12" x14ac:dyDescent="0.25">
      <c r="A1278" t="s">
        <v>22</v>
      </c>
      <c r="B1278">
        <v>0</v>
      </c>
      <c r="C1278">
        <v>4.9000000000000004</v>
      </c>
      <c r="D1278">
        <v>9.8000000000000007</v>
      </c>
      <c r="E1278">
        <v>14.7</v>
      </c>
      <c r="F1278">
        <v>19.600000000000001</v>
      </c>
      <c r="G1278">
        <v>24.6</v>
      </c>
      <c r="H1278">
        <v>29.5</v>
      </c>
      <c r="I1278">
        <v>34.4</v>
      </c>
      <c r="J1278">
        <v>39.299999999999997</v>
      </c>
      <c r="K1278">
        <v>44.2</v>
      </c>
      <c r="L1278">
        <v>49.1</v>
      </c>
    </row>
    <row r="1279" spans="1:12" x14ac:dyDescent="0.25">
      <c r="A1279">
        <v>600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800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1000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1200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1400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1600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1800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2000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2600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2800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3000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3" spans="1:12" x14ac:dyDescent="0.25">
      <c r="A1293" t="s">
        <v>159</v>
      </c>
      <c r="B1293" t="s">
        <v>160</v>
      </c>
    </row>
    <row r="1294" spans="1:12" x14ac:dyDescent="0.25">
      <c r="A1294" t="s">
        <v>3</v>
      </c>
      <c r="B1294" t="s">
        <v>16</v>
      </c>
    </row>
    <row r="1295" spans="1:12" x14ac:dyDescent="0.25">
      <c r="A1295">
        <v>1</v>
      </c>
      <c r="B1295">
        <v>0</v>
      </c>
    </row>
    <row r="1296" spans="1:12" x14ac:dyDescent="0.25">
      <c r="A1296">
        <v>2</v>
      </c>
      <c r="B1296">
        <v>1.0190220000000001</v>
      </c>
    </row>
    <row r="1297" spans="1:2" x14ac:dyDescent="0.25">
      <c r="A1297">
        <v>3</v>
      </c>
      <c r="B1297">
        <v>1.9701090000000001</v>
      </c>
    </row>
    <row r="1298" spans="1:2" x14ac:dyDescent="0.25">
      <c r="A1298">
        <v>4</v>
      </c>
      <c r="B1298">
        <v>5.0271739999999996</v>
      </c>
    </row>
    <row r="1299" spans="1:2" x14ac:dyDescent="0.25">
      <c r="A1299">
        <v>5</v>
      </c>
      <c r="B1299">
        <v>8.0163049999999991</v>
      </c>
    </row>
    <row r="1300" spans="1:2" x14ac:dyDescent="0.25">
      <c r="A1300">
        <v>6</v>
      </c>
      <c r="B1300">
        <v>12.024457</v>
      </c>
    </row>
    <row r="1301" spans="1:2" x14ac:dyDescent="0.25">
      <c r="A1301">
        <v>7</v>
      </c>
      <c r="B1301">
        <v>15.013586999999999</v>
      </c>
    </row>
    <row r="1302" spans="1:2" x14ac:dyDescent="0.25">
      <c r="A1302">
        <v>8</v>
      </c>
      <c r="B1302">
        <v>19.972826000000001</v>
      </c>
    </row>
    <row r="1303" spans="1:2" x14ac:dyDescent="0.25">
      <c r="A1303">
        <v>9</v>
      </c>
      <c r="B1303">
        <v>25.000001000000001</v>
      </c>
    </row>
    <row r="1304" spans="1:2" x14ac:dyDescent="0.25">
      <c r="A1304">
        <v>10</v>
      </c>
      <c r="B1304">
        <v>30.027175</v>
      </c>
    </row>
    <row r="1305" spans="1:2" x14ac:dyDescent="0.25">
      <c r="A1305">
        <v>11</v>
      </c>
      <c r="B1305">
        <v>44.972827000000002</v>
      </c>
    </row>
    <row r="1307" spans="1:2" x14ac:dyDescent="0.25">
      <c r="A1307" t="s">
        <v>161</v>
      </c>
      <c r="B1307" t="s">
        <v>162</v>
      </c>
    </row>
    <row r="1308" spans="1:2" x14ac:dyDescent="0.25">
      <c r="A1308" t="s">
        <v>3</v>
      </c>
      <c r="B1308" t="s">
        <v>19</v>
      </c>
    </row>
    <row r="1309" spans="1:2" x14ac:dyDescent="0.25">
      <c r="A1309">
        <v>1</v>
      </c>
      <c r="B1309">
        <v>8.9792000000000005</v>
      </c>
    </row>
    <row r="1310" spans="1:2" x14ac:dyDescent="0.25">
      <c r="A1310">
        <v>2</v>
      </c>
      <c r="B1310">
        <v>14.9816</v>
      </c>
    </row>
    <row r="1311" spans="1:2" x14ac:dyDescent="0.25">
      <c r="A1311">
        <v>3</v>
      </c>
      <c r="B1311">
        <v>20.007999999999999</v>
      </c>
    </row>
    <row r="1312" spans="1:2" x14ac:dyDescent="0.25">
      <c r="A1312">
        <v>4</v>
      </c>
      <c r="B1312">
        <v>24.985600000000002</v>
      </c>
    </row>
    <row r="1313" spans="1:10" x14ac:dyDescent="0.25">
      <c r="A1313">
        <v>5</v>
      </c>
      <c r="B1313">
        <v>30.012</v>
      </c>
    </row>
    <row r="1314" spans="1:10" x14ac:dyDescent="0.25">
      <c r="A1314">
        <v>6</v>
      </c>
      <c r="B1314">
        <v>40.015999999999998</v>
      </c>
    </row>
    <row r="1315" spans="1:10" x14ac:dyDescent="0.25">
      <c r="A1315">
        <v>7</v>
      </c>
      <c r="B1315">
        <v>50.02</v>
      </c>
    </row>
    <row r="1316" spans="1:10" x14ac:dyDescent="0.25">
      <c r="A1316">
        <v>8</v>
      </c>
      <c r="B1316">
        <v>99.991200000000006</v>
      </c>
    </row>
    <row r="1317" spans="1:10" x14ac:dyDescent="0.25">
      <c r="A1317">
        <v>9</v>
      </c>
      <c r="B1317">
        <v>160.01519999999999</v>
      </c>
    </row>
    <row r="1319" spans="1:10" x14ac:dyDescent="0.25">
      <c r="A1319" t="s">
        <v>163</v>
      </c>
      <c r="B1319" t="s">
        <v>164</v>
      </c>
    </row>
    <row r="1320" spans="1:10" x14ac:dyDescent="0.25">
      <c r="B1320" t="s">
        <v>25</v>
      </c>
    </row>
    <row r="1321" spans="1:10" x14ac:dyDescent="0.25">
      <c r="A1321" t="s">
        <v>26</v>
      </c>
      <c r="B1321">
        <v>9</v>
      </c>
      <c r="C1321">
        <v>15</v>
      </c>
      <c r="D1321">
        <v>20</v>
      </c>
      <c r="E1321">
        <v>25</v>
      </c>
      <c r="F1321">
        <v>30</v>
      </c>
      <c r="G1321">
        <v>40</v>
      </c>
      <c r="H1321">
        <v>50</v>
      </c>
      <c r="I1321">
        <v>100</v>
      </c>
      <c r="J1321">
        <v>160</v>
      </c>
    </row>
    <row r="1322" spans="1:10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</v>
      </c>
      <c r="B1323">
        <v>0</v>
      </c>
      <c r="C1323">
        <v>590</v>
      </c>
      <c r="D1323">
        <v>407.2</v>
      </c>
      <c r="E1323">
        <v>287.2</v>
      </c>
      <c r="F1323">
        <v>259.2</v>
      </c>
      <c r="G1323">
        <v>160</v>
      </c>
      <c r="H1323">
        <v>160</v>
      </c>
      <c r="I1323">
        <v>160</v>
      </c>
      <c r="J1323">
        <v>160</v>
      </c>
    </row>
    <row r="1324" spans="1:10" x14ac:dyDescent="0.25">
      <c r="A1324">
        <v>2</v>
      </c>
      <c r="B1324">
        <v>0</v>
      </c>
      <c r="C1324">
        <v>784</v>
      </c>
      <c r="D1324">
        <v>513.20000000000005</v>
      </c>
      <c r="E1324">
        <v>378</v>
      </c>
      <c r="F1324">
        <v>333.2</v>
      </c>
      <c r="G1324">
        <v>264</v>
      </c>
      <c r="H1324">
        <v>213.2</v>
      </c>
      <c r="I1324">
        <v>160</v>
      </c>
      <c r="J1324">
        <v>160</v>
      </c>
    </row>
    <row r="1325" spans="1:10" x14ac:dyDescent="0.25">
      <c r="A1325">
        <v>5</v>
      </c>
      <c r="B1325">
        <v>0</v>
      </c>
      <c r="C1325">
        <v>1092</v>
      </c>
      <c r="D1325">
        <v>732</v>
      </c>
      <c r="E1325">
        <v>581.20000000000005</v>
      </c>
      <c r="F1325">
        <v>482</v>
      </c>
      <c r="G1325">
        <v>373.2</v>
      </c>
      <c r="H1325">
        <v>312</v>
      </c>
      <c r="I1325">
        <v>227.2</v>
      </c>
      <c r="J1325">
        <v>213.2</v>
      </c>
    </row>
    <row r="1326" spans="1:10" x14ac:dyDescent="0.25">
      <c r="A1326">
        <v>8</v>
      </c>
      <c r="B1326">
        <v>0</v>
      </c>
      <c r="C1326">
        <v>1289.2</v>
      </c>
      <c r="D1326">
        <v>883.2</v>
      </c>
      <c r="E1326">
        <v>704</v>
      </c>
      <c r="F1326">
        <v>595.20000000000005</v>
      </c>
      <c r="G1326">
        <v>457.2</v>
      </c>
      <c r="H1326">
        <v>383.2</v>
      </c>
      <c r="I1326">
        <v>261.2</v>
      </c>
      <c r="J1326">
        <v>231.2</v>
      </c>
    </row>
    <row r="1327" spans="1:10" x14ac:dyDescent="0.25">
      <c r="A1327">
        <v>12</v>
      </c>
      <c r="B1327">
        <v>0</v>
      </c>
      <c r="C1327">
        <v>1496</v>
      </c>
      <c r="D1327">
        <v>1050</v>
      </c>
      <c r="E1327">
        <v>837.2</v>
      </c>
      <c r="F1327">
        <v>712</v>
      </c>
      <c r="G1327">
        <v>560</v>
      </c>
      <c r="H1327">
        <v>460</v>
      </c>
      <c r="I1327">
        <v>315.2</v>
      </c>
      <c r="J1327">
        <v>258</v>
      </c>
    </row>
    <row r="1328" spans="1:10" x14ac:dyDescent="0.25">
      <c r="A1328">
        <v>15</v>
      </c>
      <c r="B1328">
        <v>0</v>
      </c>
      <c r="C1328">
        <v>1615.2</v>
      </c>
      <c r="D1328">
        <v>1159.2</v>
      </c>
      <c r="E1328">
        <v>929.2</v>
      </c>
      <c r="F1328">
        <v>790</v>
      </c>
      <c r="G1328">
        <v>621.20000000000005</v>
      </c>
      <c r="H1328">
        <v>526</v>
      </c>
      <c r="I1328">
        <v>348</v>
      </c>
      <c r="J1328">
        <v>280</v>
      </c>
    </row>
    <row r="1329" spans="1:10" x14ac:dyDescent="0.25">
      <c r="A1329">
        <v>20</v>
      </c>
      <c r="B1329">
        <v>0</v>
      </c>
      <c r="C1329">
        <v>1819.2</v>
      </c>
      <c r="D1329">
        <v>1323.2</v>
      </c>
      <c r="E1329">
        <v>1063.2</v>
      </c>
      <c r="F1329">
        <v>911.2</v>
      </c>
      <c r="G1329">
        <v>720</v>
      </c>
      <c r="H1329">
        <v>604</v>
      </c>
      <c r="I1329">
        <v>381.2</v>
      </c>
      <c r="J1329">
        <v>329.2</v>
      </c>
    </row>
    <row r="1330" spans="1:10" x14ac:dyDescent="0.25">
      <c r="A1330">
        <v>25</v>
      </c>
      <c r="B1330">
        <v>0</v>
      </c>
      <c r="C1330">
        <v>2038</v>
      </c>
      <c r="D1330">
        <v>1477.2</v>
      </c>
      <c r="E1330">
        <v>1195.2</v>
      </c>
      <c r="F1330">
        <v>1023.2</v>
      </c>
      <c r="G1330">
        <v>817.2</v>
      </c>
      <c r="H1330">
        <v>690</v>
      </c>
      <c r="I1330">
        <v>424</v>
      </c>
      <c r="J1330">
        <v>364</v>
      </c>
    </row>
    <row r="1331" spans="1:10" x14ac:dyDescent="0.25">
      <c r="A1331">
        <v>30</v>
      </c>
      <c r="B1331">
        <v>0</v>
      </c>
      <c r="C1331">
        <v>2244</v>
      </c>
      <c r="D1331">
        <v>1646</v>
      </c>
      <c r="E1331">
        <v>1359.2</v>
      </c>
      <c r="F1331">
        <v>1165.2</v>
      </c>
      <c r="G1331">
        <v>935.2</v>
      </c>
      <c r="H1331">
        <v>775.2</v>
      </c>
      <c r="I1331">
        <v>486</v>
      </c>
      <c r="J1331">
        <v>386</v>
      </c>
    </row>
    <row r="1332" spans="1:10" x14ac:dyDescent="0.25">
      <c r="A1332">
        <v>45</v>
      </c>
      <c r="B1332">
        <v>0</v>
      </c>
      <c r="C1332">
        <v>2937.2</v>
      </c>
      <c r="D1332">
        <v>2314</v>
      </c>
      <c r="E1332">
        <v>1954</v>
      </c>
      <c r="F1332">
        <v>1728</v>
      </c>
      <c r="G1332">
        <v>1420</v>
      </c>
      <c r="H1332">
        <v>1226</v>
      </c>
      <c r="I1332">
        <v>737.2</v>
      </c>
      <c r="J1332">
        <v>481.2</v>
      </c>
    </row>
    <row r="1334" spans="1:10" x14ac:dyDescent="0.25">
      <c r="A1334" t="s">
        <v>165</v>
      </c>
      <c r="B1334" t="s">
        <v>166</v>
      </c>
    </row>
    <row r="1335" spans="1:10" x14ac:dyDescent="0.25">
      <c r="A1335" t="s">
        <v>3</v>
      </c>
      <c r="B1335" t="s">
        <v>143</v>
      </c>
    </row>
    <row r="1336" spans="1:10" x14ac:dyDescent="0.25">
      <c r="A1336">
        <v>1</v>
      </c>
      <c r="B1336">
        <v>0</v>
      </c>
    </row>
    <row r="1337" spans="1:10" x14ac:dyDescent="0.25">
      <c r="A1337">
        <v>2</v>
      </c>
      <c r="B1337">
        <v>0.49218699999999999</v>
      </c>
    </row>
    <row r="1338" spans="1:10" x14ac:dyDescent="0.25">
      <c r="A1338">
        <v>3</v>
      </c>
      <c r="B1338">
        <v>0.984375</v>
      </c>
    </row>
    <row r="1339" spans="1:10" x14ac:dyDescent="0.25">
      <c r="A1339">
        <v>4</v>
      </c>
      <c r="B1339">
        <v>1.4765619999999999</v>
      </c>
    </row>
    <row r="1340" spans="1:10" x14ac:dyDescent="0.25">
      <c r="A1340">
        <v>5</v>
      </c>
      <c r="B1340">
        <v>2.4531239999999999</v>
      </c>
    </row>
    <row r="1341" spans="1:10" x14ac:dyDescent="0.25">
      <c r="A1341">
        <v>6</v>
      </c>
      <c r="B1341">
        <v>4.9140610000000002</v>
      </c>
    </row>
    <row r="1342" spans="1:10" x14ac:dyDescent="0.25">
      <c r="A1342">
        <v>7</v>
      </c>
      <c r="B1342">
        <v>7.3671860000000002</v>
      </c>
    </row>
    <row r="1343" spans="1:10" x14ac:dyDescent="0.25">
      <c r="A1343">
        <v>8</v>
      </c>
      <c r="B1343">
        <v>9.8203099999999992</v>
      </c>
    </row>
    <row r="1344" spans="1:10" x14ac:dyDescent="0.25">
      <c r="A1344">
        <v>9</v>
      </c>
      <c r="B1344">
        <v>14.734370999999999</v>
      </c>
    </row>
    <row r="1345" spans="1:2" x14ac:dyDescent="0.25">
      <c r="A1345">
        <v>10</v>
      </c>
      <c r="B1345">
        <v>19.648432</v>
      </c>
    </row>
    <row r="1346" spans="1:2" x14ac:dyDescent="0.25">
      <c r="A1346">
        <v>11</v>
      </c>
      <c r="B1346">
        <v>21.609369000000001</v>
      </c>
    </row>
    <row r="1347" spans="1:2" x14ac:dyDescent="0.25">
      <c r="A1347">
        <v>12</v>
      </c>
      <c r="B1347">
        <v>28.976555000000001</v>
      </c>
    </row>
    <row r="1348" spans="1:2" x14ac:dyDescent="0.25">
      <c r="A1348">
        <v>13</v>
      </c>
      <c r="B1348">
        <v>30.453116999999999</v>
      </c>
    </row>
    <row r="1349" spans="1:2" x14ac:dyDescent="0.25">
      <c r="A1349">
        <v>14</v>
      </c>
      <c r="B1349">
        <v>32.414054</v>
      </c>
    </row>
    <row r="1351" spans="1:2" x14ac:dyDescent="0.25">
      <c r="A1351" t="s">
        <v>167</v>
      </c>
      <c r="B1351" t="s">
        <v>168</v>
      </c>
    </row>
    <row r="1352" spans="1:2" x14ac:dyDescent="0.25">
      <c r="A1352" t="s">
        <v>3</v>
      </c>
      <c r="B1352" t="s">
        <v>6</v>
      </c>
    </row>
    <row r="1353" spans="1:2" x14ac:dyDescent="0.25">
      <c r="A1353">
        <v>1</v>
      </c>
      <c r="B1353">
        <v>475</v>
      </c>
    </row>
    <row r="1354" spans="1:2" x14ac:dyDescent="0.25">
      <c r="A1354">
        <v>2</v>
      </c>
      <c r="B1354">
        <v>500</v>
      </c>
    </row>
    <row r="1355" spans="1:2" x14ac:dyDescent="0.25">
      <c r="A1355">
        <v>3</v>
      </c>
      <c r="B1355">
        <v>650</v>
      </c>
    </row>
    <row r="1356" spans="1:2" x14ac:dyDescent="0.25">
      <c r="A1356">
        <v>4</v>
      </c>
      <c r="B1356">
        <v>750</v>
      </c>
    </row>
    <row r="1357" spans="1:2" x14ac:dyDescent="0.25">
      <c r="A1357">
        <v>5</v>
      </c>
      <c r="B1357">
        <v>1000</v>
      </c>
    </row>
    <row r="1358" spans="1:2" x14ac:dyDescent="0.25">
      <c r="A1358">
        <v>6</v>
      </c>
      <c r="B1358">
        <v>1200</v>
      </c>
    </row>
    <row r="1359" spans="1:2" x14ac:dyDescent="0.25">
      <c r="A1359">
        <v>7</v>
      </c>
      <c r="B1359">
        <v>1300</v>
      </c>
    </row>
    <row r="1360" spans="1:2" x14ac:dyDescent="0.25">
      <c r="A1360">
        <v>8</v>
      </c>
      <c r="B1360">
        <v>1400</v>
      </c>
    </row>
    <row r="1361" spans="1:2" x14ac:dyDescent="0.25">
      <c r="A1361">
        <v>9</v>
      </c>
      <c r="B1361">
        <v>1600</v>
      </c>
    </row>
    <row r="1362" spans="1:2" x14ac:dyDescent="0.25">
      <c r="A1362">
        <v>10</v>
      </c>
      <c r="B1362">
        <v>1800</v>
      </c>
    </row>
    <row r="1363" spans="1:2" x14ac:dyDescent="0.25">
      <c r="A1363">
        <v>11</v>
      </c>
      <c r="B1363">
        <v>2000</v>
      </c>
    </row>
    <row r="1364" spans="1:2" x14ac:dyDescent="0.25">
      <c r="A1364">
        <v>12</v>
      </c>
      <c r="B1364">
        <v>2200</v>
      </c>
    </row>
    <row r="1365" spans="1:2" x14ac:dyDescent="0.25">
      <c r="A1365">
        <v>13</v>
      </c>
      <c r="B1365">
        <v>2400</v>
      </c>
    </row>
    <row r="1366" spans="1:2" x14ac:dyDescent="0.25">
      <c r="A1366">
        <v>14</v>
      </c>
      <c r="B1366">
        <v>2500</v>
      </c>
    </row>
    <row r="1367" spans="1:2" x14ac:dyDescent="0.25">
      <c r="A1367">
        <v>15</v>
      </c>
      <c r="B1367">
        <v>2600</v>
      </c>
    </row>
    <row r="1368" spans="1:2" x14ac:dyDescent="0.25">
      <c r="A1368">
        <v>16</v>
      </c>
      <c r="B1368">
        <v>2700</v>
      </c>
    </row>
    <row r="1369" spans="1:2" x14ac:dyDescent="0.25">
      <c r="A1369">
        <v>17</v>
      </c>
      <c r="B1369">
        <v>2800</v>
      </c>
    </row>
    <row r="1370" spans="1:2" x14ac:dyDescent="0.25">
      <c r="A1370">
        <v>18</v>
      </c>
      <c r="B1370">
        <v>3000</v>
      </c>
    </row>
    <row r="1371" spans="1:2" x14ac:dyDescent="0.25">
      <c r="A1371">
        <v>19</v>
      </c>
      <c r="B1371">
        <v>3250</v>
      </c>
    </row>
    <row r="1372" spans="1:2" x14ac:dyDescent="0.25">
      <c r="A1372">
        <v>20</v>
      </c>
      <c r="B1372">
        <v>3800</v>
      </c>
    </row>
    <row r="1373" spans="1:2" x14ac:dyDescent="0.25">
      <c r="A1373">
        <v>21</v>
      </c>
      <c r="B1373">
        <v>4200</v>
      </c>
    </row>
    <row r="1375" spans="1:2" x14ac:dyDescent="0.25">
      <c r="A1375" t="s">
        <v>169</v>
      </c>
      <c r="B1375" t="s">
        <v>170</v>
      </c>
    </row>
    <row r="1376" spans="1:2" x14ac:dyDescent="0.25">
      <c r="A1376" t="s">
        <v>3</v>
      </c>
      <c r="B1376" t="s">
        <v>6</v>
      </c>
    </row>
    <row r="1377" spans="1:2" x14ac:dyDescent="0.25">
      <c r="A1377">
        <v>1</v>
      </c>
      <c r="B1377">
        <v>600</v>
      </c>
    </row>
    <row r="1378" spans="1:2" x14ac:dyDescent="0.25">
      <c r="A1378">
        <v>2</v>
      </c>
      <c r="B1378">
        <v>650</v>
      </c>
    </row>
    <row r="1379" spans="1:2" x14ac:dyDescent="0.25">
      <c r="A1379">
        <v>3</v>
      </c>
      <c r="B1379">
        <v>700</v>
      </c>
    </row>
    <row r="1380" spans="1:2" x14ac:dyDescent="0.25">
      <c r="A1380">
        <v>4</v>
      </c>
      <c r="B1380">
        <v>800</v>
      </c>
    </row>
    <row r="1381" spans="1:2" x14ac:dyDescent="0.25">
      <c r="A1381">
        <v>5</v>
      </c>
      <c r="B1381">
        <v>900</v>
      </c>
    </row>
    <row r="1382" spans="1:2" x14ac:dyDescent="0.25">
      <c r="A1382">
        <v>6</v>
      </c>
      <c r="B1382">
        <v>1000</v>
      </c>
    </row>
    <row r="1383" spans="1:2" x14ac:dyDescent="0.25">
      <c r="A1383">
        <v>7</v>
      </c>
      <c r="B1383">
        <v>1200</v>
      </c>
    </row>
    <row r="1384" spans="1:2" x14ac:dyDescent="0.25">
      <c r="A1384">
        <v>8</v>
      </c>
      <c r="B1384">
        <v>1380</v>
      </c>
    </row>
    <row r="1385" spans="1:2" x14ac:dyDescent="0.25">
      <c r="A1385">
        <v>9</v>
      </c>
      <c r="B1385">
        <v>1600</v>
      </c>
    </row>
    <row r="1386" spans="1:2" x14ac:dyDescent="0.25">
      <c r="A1386">
        <v>10</v>
      </c>
      <c r="B1386">
        <v>1800</v>
      </c>
    </row>
    <row r="1387" spans="1:2" x14ac:dyDescent="0.25">
      <c r="A1387">
        <v>11</v>
      </c>
      <c r="B1387">
        <v>2000</v>
      </c>
    </row>
    <row r="1388" spans="1:2" x14ac:dyDescent="0.25">
      <c r="A1388">
        <v>12</v>
      </c>
      <c r="B1388">
        <v>2200</v>
      </c>
    </row>
    <row r="1389" spans="1:2" x14ac:dyDescent="0.25">
      <c r="A1389">
        <v>13</v>
      </c>
      <c r="B1389">
        <v>2400</v>
      </c>
    </row>
    <row r="1390" spans="1:2" x14ac:dyDescent="0.25">
      <c r="A1390">
        <v>14</v>
      </c>
      <c r="B1390">
        <v>2600</v>
      </c>
    </row>
    <row r="1391" spans="1:2" x14ac:dyDescent="0.25">
      <c r="A1391">
        <v>15</v>
      </c>
      <c r="B1391">
        <v>2800</v>
      </c>
    </row>
    <row r="1392" spans="1:2" x14ac:dyDescent="0.25">
      <c r="A1392">
        <v>16</v>
      </c>
      <c r="B1392">
        <v>2900</v>
      </c>
    </row>
    <row r="1393" spans="1:2" x14ac:dyDescent="0.25">
      <c r="A1393">
        <v>17</v>
      </c>
      <c r="B1393">
        <v>3000</v>
      </c>
    </row>
    <row r="1394" spans="1:2" x14ac:dyDescent="0.25">
      <c r="A1394">
        <v>18</v>
      </c>
      <c r="B1394">
        <v>3200</v>
      </c>
    </row>
    <row r="1395" spans="1:2" x14ac:dyDescent="0.25">
      <c r="A1395">
        <v>19</v>
      </c>
      <c r="B1395">
        <v>3250</v>
      </c>
    </row>
    <row r="1396" spans="1:2" x14ac:dyDescent="0.25">
      <c r="A1396">
        <v>20</v>
      </c>
      <c r="B1396">
        <v>3600</v>
      </c>
    </row>
    <row r="1397" spans="1:2" x14ac:dyDescent="0.25">
      <c r="A1397">
        <v>21</v>
      </c>
      <c r="B1397">
        <v>4000</v>
      </c>
    </row>
    <row r="1399" spans="1:2" x14ac:dyDescent="0.25">
      <c r="A1399" t="s">
        <v>171</v>
      </c>
      <c r="B1399" t="s">
        <v>172</v>
      </c>
    </row>
    <row r="1400" spans="1:2" x14ac:dyDescent="0.25">
      <c r="A1400" t="s">
        <v>3</v>
      </c>
      <c r="B1400" t="s">
        <v>143</v>
      </c>
    </row>
    <row r="1401" spans="1:2" x14ac:dyDescent="0.25">
      <c r="A1401">
        <v>1</v>
      </c>
      <c r="B1401">
        <v>0</v>
      </c>
    </row>
    <row r="1402" spans="1:2" x14ac:dyDescent="0.25">
      <c r="A1402">
        <v>2</v>
      </c>
      <c r="B1402">
        <v>9.3281229999999997</v>
      </c>
    </row>
    <row r="1403" spans="1:2" x14ac:dyDescent="0.25">
      <c r="A1403">
        <v>3</v>
      </c>
      <c r="B1403">
        <v>10.507809999999999</v>
      </c>
    </row>
    <row r="1404" spans="1:2" x14ac:dyDescent="0.25">
      <c r="A1404">
        <v>4</v>
      </c>
      <c r="B1404">
        <v>11.789059</v>
      </c>
    </row>
    <row r="1405" spans="1:2" x14ac:dyDescent="0.25">
      <c r="A1405">
        <v>5</v>
      </c>
      <c r="B1405">
        <v>13.210934</v>
      </c>
    </row>
    <row r="1406" spans="1:2" x14ac:dyDescent="0.25">
      <c r="A1406">
        <v>6</v>
      </c>
      <c r="B1406">
        <v>14.492184</v>
      </c>
    </row>
    <row r="1408" spans="1:2" x14ac:dyDescent="0.25">
      <c r="A1408" t="s">
        <v>1203</v>
      </c>
      <c r="B1408" t="s">
        <v>173</v>
      </c>
    </row>
    <row r="1409" spans="1:15" x14ac:dyDescent="0.25">
      <c r="B1409" t="s">
        <v>146</v>
      </c>
    </row>
    <row r="1410" spans="1:15" x14ac:dyDescent="0.25">
      <c r="A1410" t="s">
        <v>22</v>
      </c>
      <c r="B1410">
        <v>0</v>
      </c>
      <c r="C1410">
        <v>0.5</v>
      </c>
      <c r="D1410">
        <v>1</v>
      </c>
      <c r="E1410">
        <v>1.5</v>
      </c>
      <c r="F1410">
        <v>2.5</v>
      </c>
      <c r="G1410">
        <v>4.9000000000000004</v>
      </c>
      <c r="H1410">
        <v>7.4</v>
      </c>
      <c r="I1410">
        <v>9.8000000000000007</v>
      </c>
      <c r="J1410">
        <v>14.7</v>
      </c>
      <c r="K1410">
        <v>19.600000000000001</v>
      </c>
      <c r="L1410">
        <v>21.6</v>
      </c>
      <c r="M1410">
        <v>29</v>
      </c>
      <c r="N1410">
        <v>30.5</v>
      </c>
      <c r="O1410">
        <v>32.4</v>
      </c>
    </row>
    <row r="1411" spans="1:15" x14ac:dyDescent="0.25">
      <c r="A1411">
        <v>475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>
        <v>500</v>
      </c>
      <c r="B1412">
        <v>62.975544999999997</v>
      </c>
      <c r="C1412">
        <v>72.418480000000002</v>
      </c>
      <c r="D1412">
        <v>77.309783999999993</v>
      </c>
      <c r="E1412">
        <v>85.190218999999999</v>
      </c>
      <c r="F1412">
        <v>99.592393000000001</v>
      </c>
      <c r="G1412">
        <v>99.592393000000001</v>
      </c>
      <c r="H1412">
        <v>99.592393000000001</v>
      </c>
      <c r="I1412">
        <v>99.592393000000001</v>
      </c>
      <c r="J1412">
        <v>99.592393000000001</v>
      </c>
      <c r="K1412">
        <v>99.592393000000001</v>
      </c>
      <c r="L1412">
        <v>99.592393000000001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650</v>
      </c>
      <c r="B1413">
        <v>59.986414000000003</v>
      </c>
      <c r="C1413">
        <v>69.972828000000007</v>
      </c>
      <c r="D1413">
        <v>83.016306</v>
      </c>
      <c r="E1413">
        <v>89.605980000000002</v>
      </c>
      <c r="F1413">
        <v>97.486414999999994</v>
      </c>
      <c r="G1413">
        <v>108.016307</v>
      </c>
      <c r="H1413">
        <v>116.983698</v>
      </c>
      <c r="I1413">
        <v>124.796198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750</v>
      </c>
      <c r="B1414">
        <v>55.978262000000001</v>
      </c>
      <c r="C1414">
        <v>69.972828000000007</v>
      </c>
      <c r="D1414">
        <v>72.010870999999995</v>
      </c>
      <c r="E1414">
        <v>83.016306</v>
      </c>
      <c r="F1414">
        <v>100.00000199999999</v>
      </c>
      <c r="G1414">
        <v>108.49185</v>
      </c>
      <c r="H1414">
        <v>116.71195899999999</v>
      </c>
      <c r="I1414">
        <v>123.097829</v>
      </c>
      <c r="J1414">
        <v>130.02717699999999</v>
      </c>
      <c r="K1414">
        <v>144.97282899999999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1000</v>
      </c>
      <c r="B1415">
        <v>55.027175</v>
      </c>
      <c r="C1415">
        <v>69.972828000000007</v>
      </c>
      <c r="D1415">
        <v>70.991849000000002</v>
      </c>
      <c r="E1415">
        <v>75.000001999999995</v>
      </c>
      <c r="F1415">
        <v>90.013588999999996</v>
      </c>
      <c r="G1415">
        <v>105.027176</v>
      </c>
      <c r="H1415">
        <v>119.021742</v>
      </c>
      <c r="I1415">
        <v>130.91032899999999</v>
      </c>
      <c r="J1415">
        <v>130.02717699999999</v>
      </c>
      <c r="K1415">
        <v>144.97282899999999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1200</v>
      </c>
      <c r="B1416">
        <v>55.027175</v>
      </c>
      <c r="C1416">
        <v>69.972828000000007</v>
      </c>
      <c r="D1416">
        <v>70.991849000000002</v>
      </c>
      <c r="E1416">
        <v>72.010870999999995</v>
      </c>
      <c r="F1416">
        <v>76.970110000000005</v>
      </c>
      <c r="G1416">
        <v>94.972828000000007</v>
      </c>
      <c r="H1416">
        <v>109.98641499999999</v>
      </c>
      <c r="I1416">
        <v>119.633155</v>
      </c>
      <c r="J1416">
        <v>132.13315499999999</v>
      </c>
      <c r="K1416">
        <v>140.421199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1300</v>
      </c>
      <c r="B1417">
        <v>55.027175</v>
      </c>
      <c r="C1417">
        <v>62.975544999999997</v>
      </c>
      <c r="D1417">
        <v>72.010870999999995</v>
      </c>
      <c r="E1417">
        <v>72.010870999999995</v>
      </c>
      <c r="F1417">
        <v>76.019023000000004</v>
      </c>
      <c r="G1417">
        <v>91.032611000000003</v>
      </c>
      <c r="H1417">
        <v>105.027176</v>
      </c>
      <c r="I1417">
        <v>119.972829</v>
      </c>
      <c r="J1417">
        <v>130.02717699999999</v>
      </c>
      <c r="K1417">
        <v>139.19837200000001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1400</v>
      </c>
      <c r="B1418">
        <v>55.027175</v>
      </c>
      <c r="C1418">
        <v>62.975544999999997</v>
      </c>
      <c r="D1418">
        <v>70.991849000000002</v>
      </c>
      <c r="E1418">
        <v>73.980980000000002</v>
      </c>
      <c r="F1418">
        <v>75.000001999999995</v>
      </c>
      <c r="G1418">
        <v>87.975544999999997</v>
      </c>
      <c r="H1418">
        <v>100.00000199999999</v>
      </c>
      <c r="I1418">
        <v>113.994568</v>
      </c>
      <c r="J1418">
        <v>127.989133</v>
      </c>
      <c r="K1418">
        <v>139.67391599999999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1600</v>
      </c>
      <c r="B1419">
        <v>55.027175</v>
      </c>
      <c r="C1419">
        <v>62.975544999999997</v>
      </c>
      <c r="D1419">
        <v>70.991849000000002</v>
      </c>
      <c r="E1419">
        <v>72.010870999999995</v>
      </c>
      <c r="F1419">
        <v>73.029893000000001</v>
      </c>
      <c r="G1419">
        <v>84.986414999999994</v>
      </c>
      <c r="H1419">
        <v>94.972828000000007</v>
      </c>
      <c r="I1419">
        <v>111.005437</v>
      </c>
      <c r="J1419">
        <v>122.01087200000001</v>
      </c>
      <c r="K1419">
        <v>137.97554600000001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1800</v>
      </c>
      <c r="B1420">
        <v>55.027175</v>
      </c>
      <c r="C1420">
        <v>62.024458000000003</v>
      </c>
      <c r="D1420">
        <v>68.002718999999999</v>
      </c>
      <c r="E1420">
        <v>69.972828000000007</v>
      </c>
      <c r="F1420">
        <v>75.000001999999995</v>
      </c>
      <c r="G1420">
        <v>83.016306</v>
      </c>
      <c r="H1420">
        <v>91.983698000000004</v>
      </c>
      <c r="I1420">
        <v>101.970111</v>
      </c>
      <c r="J1420">
        <v>119.021742</v>
      </c>
      <c r="K1420">
        <v>129.00815499999999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2000</v>
      </c>
      <c r="B1421">
        <v>49.796196999999999</v>
      </c>
      <c r="C1421">
        <v>52.989131999999998</v>
      </c>
      <c r="D1421">
        <v>59.986414000000003</v>
      </c>
      <c r="E1421">
        <v>65.013587999999999</v>
      </c>
      <c r="F1421">
        <v>69.972828000000007</v>
      </c>
      <c r="G1421">
        <v>81.997283999999993</v>
      </c>
      <c r="H1421">
        <v>91.032611000000003</v>
      </c>
      <c r="I1421">
        <v>101.019024</v>
      </c>
      <c r="J1421">
        <v>116.032611</v>
      </c>
      <c r="K1421">
        <v>125.883155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2200</v>
      </c>
      <c r="B1422">
        <v>48.233696999999999</v>
      </c>
      <c r="C1422">
        <v>50.611414000000003</v>
      </c>
      <c r="D1422">
        <v>54.415762000000001</v>
      </c>
      <c r="E1422">
        <v>57.269022999999997</v>
      </c>
      <c r="F1422">
        <v>66.983697000000006</v>
      </c>
      <c r="G1422">
        <v>80.027175999999997</v>
      </c>
      <c r="H1422">
        <v>90.013588999999996</v>
      </c>
      <c r="I1422">
        <v>100.00000199999999</v>
      </c>
      <c r="J1422">
        <v>113.994568</v>
      </c>
      <c r="K1422">
        <v>124.932068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2400</v>
      </c>
      <c r="B1423">
        <v>45.380436000000003</v>
      </c>
      <c r="C1423">
        <v>48.709240000000001</v>
      </c>
      <c r="D1423">
        <v>53.804349000000002</v>
      </c>
      <c r="E1423">
        <v>57.269022999999997</v>
      </c>
      <c r="F1423">
        <v>62.567936000000003</v>
      </c>
      <c r="G1423">
        <v>75.000001999999995</v>
      </c>
      <c r="H1423">
        <v>87.975544999999997</v>
      </c>
      <c r="I1423">
        <v>97.010872000000006</v>
      </c>
      <c r="J1423">
        <v>112.50000199999999</v>
      </c>
      <c r="K1423">
        <v>123.980981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2500</v>
      </c>
      <c r="B1424">
        <v>43.817936000000003</v>
      </c>
      <c r="C1424">
        <v>45.923914000000003</v>
      </c>
      <c r="D1424">
        <v>52.173914000000003</v>
      </c>
      <c r="E1424">
        <v>54.687500999999997</v>
      </c>
      <c r="F1424">
        <v>60.529893000000001</v>
      </c>
      <c r="G1424">
        <v>68.070654000000005</v>
      </c>
      <c r="H1424">
        <v>83.016306</v>
      </c>
      <c r="I1424">
        <v>94.972828000000007</v>
      </c>
      <c r="J1424">
        <v>112.02445899999999</v>
      </c>
      <c r="K1424">
        <v>123.505437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2600</v>
      </c>
      <c r="B1425">
        <v>44.429349000000002</v>
      </c>
      <c r="C1425">
        <v>44.429349000000002</v>
      </c>
      <c r="D1425">
        <v>49.116849000000002</v>
      </c>
      <c r="E1425">
        <v>52.717391999999997</v>
      </c>
      <c r="F1425">
        <v>58.016306</v>
      </c>
      <c r="G1425">
        <v>66.576087999999999</v>
      </c>
      <c r="H1425">
        <v>76.019023000000004</v>
      </c>
      <c r="I1425">
        <v>87.975544999999997</v>
      </c>
      <c r="J1425">
        <v>111.005437</v>
      </c>
      <c r="K1425">
        <v>123.029894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2700</v>
      </c>
      <c r="B1426">
        <v>44.769022999999997</v>
      </c>
      <c r="C1426">
        <v>44.769022999999997</v>
      </c>
      <c r="D1426">
        <v>46.807065999999999</v>
      </c>
      <c r="E1426">
        <v>48.573371000000002</v>
      </c>
      <c r="F1426">
        <v>53.804349000000002</v>
      </c>
      <c r="G1426">
        <v>63.790762000000001</v>
      </c>
      <c r="H1426">
        <v>74.184783999999993</v>
      </c>
      <c r="I1426">
        <v>83.695654000000005</v>
      </c>
      <c r="J1426">
        <v>105.978263</v>
      </c>
      <c r="K1426">
        <v>122.48641600000001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2800</v>
      </c>
      <c r="B1427">
        <v>45.380436000000003</v>
      </c>
      <c r="C1427">
        <v>45.380436000000003</v>
      </c>
      <c r="D1427">
        <v>46.127718000000002</v>
      </c>
      <c r="E1427">
        <v>46.875000999999997</v>
      </c>
      <c r="F1427">
        <v>50.000000999999997</v>
      </c>
      <c r="G1427">
        <v>57.133153</v>
      </c>
      <c r="H1427">
        <v>68.478262000000001</v>
      </c>
      <c r="I1427">
        <v>79.483697000000006</v>
      </c>
      <c r="J1427">
        <v>101.970111</v>
      </c>
      <c r="K1427">
        <v>120.92391600000001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3000</v>
      </c>
      <c r="B1428">
        <v>45.312500999999997</v>
      </c>
      <c r="C1428">
        <v>45.312500999999997</v>
      </c>
      <c r="D1428">
        <v>45.312500999999997</v>
      </c>
      <c r="E1428">
        <v>45.312500999999997</v>
      </c>
      <c r="F1428">
        <v>47.622284000000001</v>
      </c>
      <c r="G1428">
        <v>53.804349000000002</v>
      </c>
      <c r="H1428">
        <v>66.168480000000002</v>
      </c>
      <c r="I1428">
        <v>76.086957999999996</v>
      </c>
      <c r="J1428">
        <v>95.584241000000006</v>
      </c>
      <c r="K1428">
        <v>115.013589</v>
      </c>
      <c r="L1428">
        <v>144.97282899999999</v>
      </c>
      <c r="M1428">
        <v>144.97282899999999</v>
      </c>
      <c r="N1428">
        <v>144.97282899999999</v>
      </c>
      <c r="O1428">
        <v>144.97282899999999</v>
      </c>
    </row>
    <row r="1429" spans="1:15" x14ac:dyDescent="0.25">
      <c r="A1429">
        <v>3250</v>
      </c>
      <c r="B1429">
        <v>45.516305000000003</v>
      </c>
      <c r="C1429">
        <v>45.516305000000003</v>
      </c>
      <c r="D1429">
        <v>45.516305000000003</v>
      </c>
      <c r="E1429">
        <v>45.516305000000003</v>
      </c>
      <c r="F1429">
        <v>45.516305000000003</v>
      </c>
      <c r="G1429">
        <v>45.516305000000003</v>
      </c>
      <c r="H1429">
        <v>54.008153</v>
      </c>
      <c r="I1429">
        <v>74.592393000000001</v>
      </c>
      <c r="J1429">
        <v>94.972828000000007</v>
      </c>
      <c r="K1429">
        <v>111.005437</v>
      </c>
      <c r="L1429">
        <v>144.97282899999999</v>
      </c>
      <c r="M1429">
        <v>144.97282899999999</v>
      </c>
      <c r="N1429">
        <v>144.97282899999999</v>
      </c>
      <c r="O1429">
        <v>144.97282899999999</v>
      </c>
    </row>
    <row r="1430" spans="1:15" x14ac:dyDescent="0.25">
      <c r="A1430">
        <v>3800</v>
      </c>
      <c r="B1430">
        <v>44.972827000000002</v>
      </c>
      <c r="C1430">
        <v>44.972827000000002</v>
      </c>
      <c r="D1430">
        <v>44.972827000000002</v>
      </c>
      <c r="E1430">
        <v>44.972827000000002</v>
      </c>
      <c r="F1430">
        <v>44.972827000000002</v>
      </c>
      <c r="G1430">
        <v>44.972827000000002</v>
      </c>
      <c r="H1430">
        <v>50.475544999999997</v>
      </c>
      <c r="I1430">
        <v>72.690218999999999</v>
      </c>
      <c r="J1430">
        <v>84.986414999999994</v>
      </c>
      <c r="K1430">
        <v>91.983698000000004</v>
      </c>
      <c r="L1430">
        <v>101.290763</v>
      </c>
      <c r="M1430">
        <v>101.290763</v>
      </c>
      <c r="N1430">
        <v>101.290763</v>
      </c>
      <c r="O1430">
        <v>144.97282899999999</v>
      </c>
    </row>
    <row r="1431" spans="1:15" x14ac:dyDescent="0.25">
      <c r="A1431">
        <v>4200</v>
      </c>
      <c r="B1431">
        <v>44.972827000000002</v>
      </c>
      <c r="C1431">
        <v>44.972827000000002</v>
      </c>
      <c r="D1431">
        <v>44.972827000000002</v>
      </c>
      <c r="E1431">
        <v>44.972827000000002</v>
      </c>
      <c r="F1431">
        <v>44.972827000000002</v>
      </c>
      <c r="G1431">
        <v>44.972827000000002</v>
      </c>
      <c r="H1431">
        <v>69.497283999999993</v>
      </c>
      <c r="I1431">
        <v>72.690218999999999</v>
      </c>
      <c r="J1431">
        <v>83.967393000000001</v>
      </c>
      <c r="K1431">
        <v>91.983698000000004</v>
      </c>
      <c r="L1431">
        <v>70.176631999999998</v>
      </c>
      <c r="M1431">
        <v>70.176631999999998</v>
      </c>
      <c r="N1431">
        <v>70.176631999999998</v>
      </c>
      <c r="O1431">
        <v>70.176631999999998</v>
      </c>
    </row>
    <row r="1433" spans="1:15" x14ac:dyDescent="0.25">
      <c r="A1433" t="s">
        <v>1204</v>
      </c>
      <c r="B1433" t="s">
        <v>174</v>
      </c>
    </row>
    <row r="1434" spans="1:15" x14ac:dyDescent="0.25">
      <c r="B1434" t="s">
        <v>146</v>
      </c>
    </row>
    <row r="1435" spans="1:15" x14ac:dyDescent="0.25">
      <c r="A1435" t="s">
        <v>22</v>
      </c>
      <c r="B1435">
        <v>0</v>
      </c>
      <c r="C1435">
        <v>9.3000000000000007</v>
      </c>
      <c r="D1435">
        <v>10.5</v>
      </c>
      <c r="E1435">
        <v>11.8</v>
      </c>
      <c r="F1435">
        <v>13.2</v>
      </c>
      <c r="G1435">
        <v>14.5</v>
      </c>
    </row>
    <row r="1436" spans="1:15" x14ac:dyDescent="0.25">
      <c r="A1436">
        <v>600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650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700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800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900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1000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1200</v>
      </c>
      <c r="B1442">
        <v>144.97282899999999</v>
      </c>
      <c r="C1442">
        <v>144.97282899999999</v>
      </c>
      <c r="D1442">
        <v>144.97282899999999</v>
      </c>
      <c r="E1442">
        <v>144.97282899999999</v>
      </c>
      <c r="F1442">
        <v>144.97282899999999</v>
      </c>
      <c r="G1442">
        <v>144.97282899999999</v>
      </c>
    </row>
    <row r="1443" spans="1:7" x14ac:dyDescent="0.25">
      <c r="A1443">
        <v>1380</v>
      </c>
      <c r="B1443">
        <v>144.97282899999999</v>
      </c>
      <c r="C1443">
        <v>144.97282899999999</v>
      </c>
      <c r="D1443">
        <v>144.97282899999999</v>
      </c>
      <c r="E1443">
        <v>144.97282899999999</v>
      </c>
      <c r="F1443">
        <v>144.97282899999999</v>
      </c>
      <c r="G1443">
        <v>144.97282899999999</v>
      </c>
    </row>
    <row r="1444" spans="1:7" x14ac:dyDescent="0.25">
      <c r="A1444">
        <v>1600</v>
      </c>
      <c r="B1444">
        <v>122.01087200000001</v>
      </c>
      <c r="C1444">
        <v>122.01087200000001</v>
      </c>
      <c r="D1444">
        <v>122.01087200000001</v>
      </c>
      <c r="E1444">
        <v>122.01087200000001</v>
      </c>
      <c r="F1444">
        <v>122.01087200000001</v>
      </c>
      <c r="G1444">
        <v>122.01087200000001</v>
      </c>
    </row>
    <row r="1445" spans="1:7" x14ac:dyDescent="0.25">
      <c r="A1445">
        <v>1800</v>
      </c>
      <c r="B1445">
        <v>113.994568</v>
      </c>
      <c r="C1445">
        <v>112.50000199999999</v>
      </c>
      <c r="D1445">
        <v>116.508155</v>
      </c>
      <c r="E1445">
        <v>118.00272</v>
      </c>
      <c r="F1445">
        <v>121.671198</v>
      </c>
      <c r="G1445">
        <v>122.282611</v>
      </c>
    </row>
    <row r="1446" spans="1:7" x14ac:dyDescent="0.25">
      <c r="A1446">
        <v>2000</v>
      </c>
      <c r="B1446">
        <v>104.008154</v>
      </c>
      <c r="C1446">
        <v>108.89945899999999</v>
      </c>
      <c r="D1446">
        <v>111.005437</v>
      </c>
      <c r="E1446">
        <v>115.013589</v>
      </c>
      <c r="F1446">
        <v>117.595111</v>
      </c>
      <c r="G1446">
        <v>119.633155</v>
      </c>
    </row>
    <row r="1447" spans="1:7" x14ac:dyDescent="0.25">
      <c r="A1447">
        <v>2200</v>
      </c>
      <c r="B1447">
        <v>91.032611000000003</v>
      </c>
      <c r="C1447">
        <v>103.12500199999999</v>
      </c>
      <c r="D1447">
        <v>106.182067</v>
      </c>
      <c r="E1447">
        <v>112.97554599999999</v>
      </c>
      <c r="F1447">
        <v>117.18750199999999</v>
      </c>
      <c r="G1447">
        <v>119.49728500000001</v>
      </c>
    </row>
    <row r="1448" spans="1:7" x14ac:dyDescent="0.25">
      <c r="A1448">
        <v>2400</v>
      </c>
      <c r="B1448">
        <v>80.978262999999998</v>
      </c>
      <c r="C1448">
        <v>97.486414999999994</v>
      </c>
      <c r="D1448">
        <v>100.203806</v>
      </c>
      <c r="E1448">
        <v>105.027176</v>
      </c>
      <c r="F1448">
        <v>106.114133</v>
      </c>
      <c r="G1448">
        <v>110.326089</v>
      </c>
    </row>
    <row r="1449" spans="1:7" x14ac:dyDescent="0.25">
      <c r="A1449">
        <v>2600</v>
      </c>
      <c r="B1449">
        <v>75.475544999999997</v>
      </c>
      <c r="C1449">
        <v>97.078806</v>
      </c>
      <c r="D1449">
        <v>95.991849999999999</v>
      </c>
      <c r="E1449">
        <v>98.709241000000006</v>
      </c>
      <c r="F1449">
        <v>102.921198</v>
      </c>
      <c r="G1449">
        <v>105.027176</v>
      </c>
    </row>
    <row r="1450" spans="1:7" x14ac:dyDescent="0.25">
      <c r="A1450">
        <v>2800</v>
      </c>
      <c r="B1450">
        <v>70.380436000000003</v>
      </c>
      <c r="C1450">
        <v>95.516306</v>
      </c>
      <c r="D1450">
        <v>97.010872000000006</v>
      </c>
      <c r="E1450">
        <v>93.478262999999998</v>
      </c>
      <c r="F1450">
        <v>98.029893000000001</v>
      </c>
      <c r="G1450">
        <v>101.019024</v>
      </c>
    </row>
    <row r="1451" spans="1:7" x14ac:dyDescent="0.25">
      <c r="A1451">
        <v>2900</v>
      </c>
      <c r="B1451">
        <v>67.323370999999995</v>
      </c>
      <c r="C1451">
        <v>98.980980000000002</v>
      </c>
      <c r="D1451">
        <v>101.290763</v>
      </c>
      <c r="E1451">
        <v>90.692937000000001</v>
      </c>
      <c r="F1451">
        <v>94.972828000000007</v>
      </c>
      <c r="G1451">
        <v>106.99728500000001</v>
      </c>
    </row>
    <row r="1452" spans="1:7" x14ac:dyDescent="0.25">
      <c r="A1452">
        <v>3000</v>
      </c>
      <c r="B1452">
        <v>64.130436000000003</v>
      </c>
      <c r="C1452">
        <v>96.875001999999995</v>
      </c>
      <c r="D1452">
        <v>94.972828000000007</v>
      </c>
      <c r="E1452">
        <v>91.983698000000004</v>
      </c>
      <c r="F1452">
        <v>98.029893000000001</v>
      </c>
      <c r="G1452">
        <v>110.59782800000001</v>
      </c>
    </row>
    <row r="1453" spans="1:7" x14ac:dyDescent="0.25">
      <c r="A1453">
        <v>3200</v>
      </c>
      <c r="B1453">
        <v>59.510871000000002</v>
      </c>
      <c r="C1453">
        <v>76.019023000000004</v>
      </c>
      <c r="D1453">
        <v>79.415762000000001</v>
      </c>
      <c r="E1453">
        <v>87.024457999999996</v>
      </c>
      <c r="F1453">
        <v>92.187501999999995</v>
      </c>
      <c r="G1453">
        <v>95.108698000000004</v>
      </c>
    </row>
    <row r="1454" spans="1:7" x14ac:dyDescent="0.25">
      <c r="A1454">
        <v>3250</v>
      </c>
      <c r="B1454">
        <v>57.676631999999998</v>
      </c>
      <c r="C1454">
        <v>77.309783999999993</v>
      </c>
      <c r="D1454">
        <v>80.978262999999998</v>
      </c>
      <c r="E1454">
        <v>84.986414999999994</v>
      </c>
      <c r="F1454">
        <v>87.975544999999997</v>
      </c>
      <c r="G1454">
        <v>90.013588999999996</v>
      </c>
    </row>
    <row r="1455" spans="1:7" x14ac:dyDescent="0.25">
      <c r="A1455">
        <v>3600</v>
      </c>
      <c r="B1455">
        <v>57.676631999999998</v>
      </c>
      <c r="C1455">
        <v>72.010870999999995</v>
      </c>
      <c r="D1455">
        <v>72.010870999999995</v>
      </c>
      <c r="E1455">
        <v>72.010870999999995</v>
      </c>
      <c r="F1455">
        <v>72.010870999999995</v>
      </c>
      <c r="G1455">
        <v>72.010870999999995</v>
      </c>
    </row>
    <row r="1456" spans="1:7" x14ac:dyDescent="0.25">
      <c r="A1456">
        <v>4000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8" spans="1:7" x14ac:dyDescent="0.25">
      <c r="A1458" t="s">
        <v>175</v>
      </c>
      <c r="B1458" t="s">
        <v>176</v>
      </c>
    </row>
    <row r="1459" spans="1:7" x14ac:dyDescent="0.25">
      <c r="B1459" t="s">
        <v>146</v>
      </c>
    </row>
    <row r="1460" spans="1:7" x14ac:dyDescent="0.25">
      <c r="A1460" t="s">
        <v>22</v>
      </c>
      <c r="B1460">
        <v>0</v>
      </c>
      <c r="C1460">
        <v>9.3000000000000007</v>
      </c>
      <c r="D1460">
        <v>10.5</v>
      </c>
      <c r="E1460">
        <v>11.8</v>
      </c>
      <c r="F1460">
        <v>13.2</v>
      </c>
      <c r="G1460">
        <v>14.5</v>
      </c>
    </row>
    <row r="1461" spans="1:7" x14ac:dyDescent="0.25">
      <c r="A1461">
        <v>600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650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700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800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900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1000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1200</v>
      </c>
      <c r="B1467">
        <v>144.97282899999999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1380</v>
      </c>
      <c r="B1468">
        <v>144.97282899999999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1600</v>
      </c>
      <c r="B1469">
        <v>122.01087200000001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1800</v>
      </c>
      <c r="B1470">
        <v>113.994568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2000</v>
      </c>
      <c r="B1471">
        <v>104.008154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2200</v>
      </c>
      <c r="B1472">
        <v>91.032611000000003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2400</v>
      </c>
      <c r="B1473">
        <v>80.978262999999998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2600</v>
      </c>
      <c r="B1474">
        <v>75.475544999999997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2800</v>
      </c>
      <c r="B1475">
        <v>70.380436000000003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2900</v>
      </c>
      <c r="B1476">
        <v>67.323370999999995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3000</v>
      </c>
      <c r="B1477">
        <v>64.130436000000003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3200</v>
      </c>
      <c r="B1478">
        <v>59.510871000000002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3250</v>
      </c>
      <c r="B1479">
        <v>57.676631999999998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0" spans="1:7" x14ac:dyDescent="0.25">
      <c r="A1480">
        <v>3600</v>
      </c>
      <c r="B1480">
        <v>57.676631999999998</v>
      </c>
      <c r="C1480">
        <v>144.97282899999999</v>
      </c>
      <c r="D1480">
        <v>144.97282899999999</v>
      </c>
      <c r="E1480">
        <v>144.97282899999999</v>
      </c>
      <c r="F1480">
        <v>144.97282899999999</v>
      </c>
      <c r="G1480">
        <v>144.97282899999999</v>
      </c>
    </row>
    <row r="1481" spans="1:7" x14ac:dyDescent="0.25">
      <c r="A1481">
        <v>4000</v>
      </c>
      <c r="B1481">
        <v>0</v>
      </c>
      <c r="C1481">
        <v>144.97282899999999</v>
      </c>
      <c r="D1481">
        <v>144.97282899999999</v>
      </c>
      <c r="E1481">
        <v>144.97282899999999</v>
      </c>
      <c r="F1481">
        <v>144.97282899999999</v>
      </c>
      <c r="G1481">
        <v>144.97282899999999</v>
      </c>
    </row>
    <row r="1483" spans="1:7" x14ac:dyDescent="0.25">
      <c r="A1483" t="s">
        <v>177</v>
      </c>
      <c r="B1483" t="s">
        <v>178</v>
      </c>
    </row>
    <row r="1484" spans="1:7" x14ac:dyDescent="0.25">
      <c r="B1484" t="s">
        <v>146</v>
      </c>
    </row>
    <row r="1485" spans="1:7" x14ac:dyDescent="0.25">
      <c r="A1485" t="s">
        <v>22</v>
      </c>
      <c r="B1485">
        <v>0</v>
      </c>
      <c r="C1485">
        <v>9.3000000000000007</v>
      </c>
      <c r="D1485">
        <v>10.5</v>
      </c>
      <c r="E1485">
        <v>11.8</v>
      </c>
      <c r="F1485">
        <v>13.2</v>
      </c>
      <c r="G1485">
        <v>14.5</v>
      </c>
    </row>
    <row r="1486" spans="1:7" x14ac:dyDescent="0.25">
      <c r="A1486">
        <v>600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650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700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800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900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1000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1200</v>
      </c>
      <c r="B1492">
        <v>144.97282899999999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1380</v>
      </c>
      <c r="B1493">
        <v>144.97282899999999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1600</v>
      </c>
      <c r="B1494">
        <v>122.01087200000001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1800</v>
      </c>
      <c r="B1495">
        <v>113.994568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2000</v>
      </c>
      <c r="B1496">
        <v>104.008154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2200</v>
      </c>
      <c r="B1497">
        <v>91.032611000000003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2400</v>
      </c>
      <c r="B1498">
        <v>80.978262999999998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2600</v>
      </c>
      <c r="B1499">
        <v>75.475544999999997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2800</v>
      </c>
      <c r="B1500">
        <v>70.380436000000003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2900</v>
      </c>
      <c r="B1501">
        <v>67.323370999999995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3000</v>
      </c>
      <c r="B1502">
        <v>64.130436000000003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3200</v>
      </c>
      <c r="B1503">
        <v>59.510871000000002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3250</v>
      </c>
      <c r="B1504">
        <v>57.676631999999998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5" spans="1:7" x14ac:dyDescent="0.25">
      <c r="A1505">
        <v>3600</v>
      </c>
      <c r="B1505">
        <v>57.676631999999998</v>
      </c>
      <c r="C1505">
        <v>144.97282899999999</v>
      </c>
      <c r="D1505">
        <v>144.97282899999999</v>
      </c>
      <c r="E1505">
        <v>144.97282899999999</v>
      </c>
      <c r="F1505">
        <v>144.97282899999999</v>
      </c>
      <c r="G1505">
        <v>144.97282899999999</v>
      </c>
    </row>
    <row r="1506" spans="1:7" x14ac:dyDescent="0.25">
      <c r="A1506">
        <v>4000</v>
      </c>
      <c r="B1506">
        <v>0</v>
      </c>
      <c r="C1506">
        <v>144.97282899999999</v>
      </c>
      <c r="D1506">
        <v>144.97282899999999</v>
      </c>
      <c r="E1506">
        <v>144.97282899999999</v>
      </c>
      <c r="F1506">
        <v>144.97282899999999</v>
      </c>
      <c r="G1506">
        <v>144.97282899999999</v>
      </c>
    </row>
    <row r="1508" spans="1:7" x14ac:dyDescent="0.25">
      <c r="A1508" t="s">
        <v>179</v>
      </c>
      <c r="B1508" t="s">
        <v>180</v>
      </c>
    </row>
    <row r="1509" spans="1:7" x14ac:dyDescent="0.25">
      <c r="A1509" t="s">
        <v>3</v>
      </c>
      <c r="B1509" t="s">
        <v>6</v>
      </c>
    </row>
    <row r="1510" spans="1:7" x14ac:dyDescent="0.25">
      <c r="A1510">
        <v>1</v>
      </c>
      <c r="B1510">
        <v>750</v>
      </c>
    </row>
    <row r="1511" spans="1:7" x14ac:dyDescent="0.25">
      <c r="A1511">
        <v>2</v>
      </c>
      <c r="B1511">
        <v>800</v>
      </c>
    </row>
    <row r="1512" spans="1:7" x14ac:dyDescent="0.25">
      <c r="A1512">
        <v>3</v>
      </c>
      <c r="B1512">
        <v>900</v>
      </c>
    </row>
    <row r="1513" spans="1:7" x14ac:dyDescent="0.25">
      <c r="A1513">
        <v>4</v>
      </c>
      <c r="B1513">
        <v>1000</v>
      </c>
    </row>
    <row r="1514" spans="1:7" x14ac:dyDescent="0.25">
      <c r="A1514">
        <v>5</v>
      </c>
      <c r="B1514">
        <v>1200</v>
      </c>
    </row>
    <row r="1515" spans="1:7" x14ac:dyDescent="0.25">
      <c r="A1515">
        <v>6</v>
      </c>
      <c r="B1515">
        <v>1400</v>
      </c>
    </row>
    <row r="1516" spans="1:7" x14ac:dyDescent="0.25">
      <c r="A1516">
        <v>7</v>
      </c>
      <c r="B1516">
        <v>1600</v>
      </c>
    </row>
    <row r="1517" spans="1:7" x14ac:dyDescent="0.25">
      <c r="A1517">
        <v>8</v>
      </c>
      <c r="B1517">
        <v>1800</v>
      </c>
    </row>
    <row r="1518" spans="1:7" x14ac:dyDescent="0.25">
      <c r="A1518">
        <v>9</v>
      </c>
      <c r="B1518">
        <v>2000</v>
      </c>
    </row>
    <row r="1519" spans="1:7" x14ac:dyDescent="0.25">
      <c r="A1519">
        <v>10</v>
      </c>
      <c r="B1519">
        <v>2200</v>
      </c>
    </row>
    <row r="1520" spans="1:7" x14ac:dyDescent="0.25">
      <c r="A1520">
        <v>11</v>
      </c>
      <c r="B1520">
        <v>2400</v>
      </c>
    </row>
    <row r="1521" spans="1:2" x14ac:dyDescent="0.25">
      <c r="A1521">
        <v>12</v>
      </c>
      <c r="B1521">
        <v>2600</v>
      </c>
    </row>
    <row r="1522" spans="1:2" x14ac:dyDescent="0.25">
      <c r="A1522">
        <v>13</v>
      </c>
      <c r="B1522">
        <v>2700</v>
      </c>
    </row>
    <row r="1523" spans="1:2" x14ac:dyDescent="0.25">
      <c r="A1523">
        <v>14</v>
      </c>
      <c r="B1523">
        <v>2800</v>
      </c>
    </row>
    <row r="1524" spans="1:2" x14ac:dyDescent="0.25">
      <c r="A1524">
        <v>15</v>
      </c>
      <c r="B1524">
        <v>2900</v>
      </c>
    </row>
    <row r="1525" spans="1:2" x14ac:dyDescent="0.25">
      <c r="A1525">
        <v>16</v>
      </c>
      <c r="B1525">
        <v>3000</v>
      </c>
    </row>
    <row r="1526" spans="1:2" x14ac:dyDescent="0.25">
      <c r="A1526">
        <v>17</v>
      </c>
      <c r="B1526">
        <v>3200</v>
      </c>
    </row>
    <row r="1527" spans="1:2" x14ac:dyDescent="0.25">
      <c r="A1527">
        <v>18</v>
      </c>
      <c r="B1527">
        <v>3600</v>
      </c>
    </row>
    <row r="1528" spans="1:2" x14ac:dyDescent="0.25">
      <c r="A1528">
        <v>19</v>
      </c>
      <c r="B1528">
        <v>4000</v>
      </c>
    </row>
    <row r="1530" spans="1:2" x14ac:dyDescent="0.25">
      <c r="A1530" t="s">
        <v>181</v>
      </c>
      <c r="B1530" t="s">
        <v>182</v>
      </c>
    </row>
    <row r="1531" spans="1:2" x14ac:dyDescent="0.25">
      <c r="A1531" t="s">
        <v>3</v>
      </c>
      <c r="B1531" t="s">
        <v>183</v>
      </c>
    </row>
    <row r="1532" spans="1:2" x14ac:dyDescent="0.25">
      <c r="A1532">
        <v>1</v>
      </c>
      <c r="B1532">
        <v>4.4983000000000002E-2</v>
      </c>
    </row>
    <row r="1533" spans="1:2" x14ac:dyDescent="0.25">
      <c r="A1533">
        <v>2</v>
      </c>
      <c r="B1533">
        <v>4.7974000000000003E-2</v>
      </c>
    </row>
    <row r="1534" spans="1:2" x14ac:dyDescent="0.25">
      <c r="A1534">
        <v>3</v>
      </c>
      <c r="B1534">
        <v>4.9987999999999998E-2</v>
      </c>
    </row>
    <row r="1535" spans="1:2" x14ac:dyDescent="0.25">
      <c r="A1535">
        <v>4</v>
      </c>
      <c r="B1535">
        <v>5.2002E-2</v>
      </c>
    </row>
    <row r="1536" spans="1:2" x14ac:dyDescent="0.25">
      <c r="A1536">
        <v>5</v>
      </c>
      <c r="B1536">
        <v>5.4993E-2</v>
      </c>
    </row>
    <row r="1537" spans="1:17" x14ac:dyDescent="0.25">
      <c r="A1537">
        <v>6</v>
      </c>
      <c r="B1537">
        <v>5.7007000000000002E-2</v>
      </c>
    </row>
    <row r="1538" spans="1:17" x14ac:dyDescent="0.25">
      <c r="A1538">
        <v>7</v>
      </c>
      <c r="B1538">
        <v>5.9998000000000003E-2</v>
      </c>
    </row>
    <row r="1539" spans="1:17" x14ac:dyDescent="0.25">
      <c r="A1539">
        <v>8</v>
      </c>
      <c r="B1539">
        <v>6.2011999999999998E-2</v>
      </c>
    </row>
    <row r="1540" spans="1:17" x14ac:dyDescent="0.25">
      <c r="A1540">
        <v>9</v>
      </c>
      <c r="B1540">
        <v>9.9975999999999995E-2</v>
      </c>
    </row>
    <row r="1541" spans="1:17" x14ac:dyDescent="0.25">
      <c r="A1541">
        <v>10</v>
      </c>
      <c r="B1541">
        <v>9.9975999999999995E-2</v>
      </c>
    </row>
    <row r="1542" spans="1:17" x14ac:dyDescent="0.25">
      <c r="A1542">
        <v>11</v>
      </c>
      <c r="B1542">
        <v>9.9975999999999995E-2</v>
      </c>
    </row>
    <row r="1543" spans="1:17" x14ac:dyDescent="0.25">
      <c r="A1543">
        <v>12</v>
      </c>
      <c r="B1543">
        <v>9.9975999999999995E-2</v>
      </c>
    </row>
    <row r="1544" spans="1:17" x14ac:dyDescent="0.25">
      <c r="A1544">
        <v>13</v>
      </c>
      <c r="B1544">
        <v>9.9975999999999995E-2</v>
      </c>
    </row>
    <row r="1545" spans="1:17" x14ac:dyDescent="0.25">
      <c r="A1545">
        <v>14</v>
      </c>
      <c r="B1545">
        <v>9.9975999999999995E-2</v>
      </c>
    </row>
    <row r="1546" spans="1:17" x14ac:dyDescent="0.25">
      <c r="A1546">
        <v>15</v>
      </c>
      <c r="B1546">
        <v>9.9975999999999995E-2</v>
      </c>
    </row>
    <row r="1547" spans="1:17" x14ac:dyDescent="0.25">
      <c r="A1547">
        <v>16</v>
      </c>
      <c r="B1547">
        <v>9.9975999999999995E-2</v>
      </c>
    </row>
    <row r="1549" spans="1:17" x14ac:dyDescent="0.25">
      <c r="A1549" t="s">
        <v>184</v>
      </c>
      <c r="B1549" t="s">
        <v>185</v>
      </c>
    </row>
    <row r="1550" spans="1:17" x14ac:dyDescent="0.25">
      <c r="B1550" t="s">
        <v>186</v>
      </c>
    </row>
    <row r="1551" spans="1:17" x14ac:dyDescent="0.25">
      <c r="A1551" t="s">
        <v>22</v>
      </c>
      <c r="B1551">
        <v>4.4979999999999999E-2</v>
      </c>
      <c r="C1551">
        <v>4.7969999999999999E-2</v>
      </c>
      <c r="D1551">
        <v>4.999E-2</v>
      </c>
      <c r="E1551">
        <v>5.1999999999999998E-2</v>
      </c>
      <c r="F1551">
        <v>5.4989999999999997E-2</v>
      </c>
      <c r="G1551">
        <v>5.7009999999999998E-2</v>
      </c>
      <c r="H1551">
        <v>0.06</v>
      </c>
      <c r="I1551">
        <v>6.2010000000000003E-2</v>
      </c>
      <c r="J1551">
        <v>9.9979999999999999E-2</v>
      </c>
      <c r="K1551">
        <v>9.9979999999999999E-2</v>
      </c>
      <c r="L1551">
        <v>9.9979999999999999E-2</v>
      </c>
      <c r="M1551">
        <v>9.9979999999999999E-2</v>
      </c>
      <c r="N1551">
        <v>9.9979999999999999E-2</v>
      </c>
      <c r="O1551">
        <v>9.9979999999999999E-2</v>
      </c>
      <c r="P1551">
        <v>9.9979999999999999E-2</v>
      </c>
      <c r="Q1551">
        <v>9.9979999999999999E-2</v>
      </c>
    </row>
    <row r="1552" spans="1:17" x14ac:dyDescent="0.25">
      <c r="A1552">
        <v>750</v>
      </c>
      <c r="B1552">
        <v>69.972825</v>
      </c>
      <c r="C1552">
        <v>69.972825</v>
      </c>
      <c r="D1552">
        <v>69.972825</v>
      </c>
      <c r="E1552">
        <v>69.972825</v>
      </c>
      <c r="F1552">
        <v>69.972825</v>
      </c>
      <c r="G1552">
        <v>73.233694999999997</v>
      </c>
      <c r="H1552">
        <v>83.016304000000005</v>
      </c>
      <c r="I1552">
        <v>94.972825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800</v>
      </c>
      <c r="B1553">
        <v>69.972825</v>
      </c>
      <c r="C1553">
        <v>69.972825</v>
      </c>
      <c r="D1553">
        <v>69.972825</v>
      </c>
      <c r="E1553">
        <v>69.972825</v>
      </c>
      <c r="F1553">
        <v>69.972825</v>
      </c>
      <c r="G1553">
        <v>73.233694999999997</v>
      </c>
      <c r="H1553">
        <v>83.016304000000005</v>
      </c>
      <c r="I1553">
        <v>97.010869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900</v>
      </c>
      <c r="B1554">
        <v>69.972825</v>
      </c>
      <c r="C1554">
        <v>69.972825</v>
      </c>
      <c r="D1554">
        <v>69.972825</v>
      </c>
      <c r="E1554">
        <v>69.972825</v>
      </c>
      <c r="F1554">
        <v>74.999999000000003</v>
      </c>
      <c r="G1554">
        <v>76.970107999999996</v>
      </c>
      <c r="H1554">
        <v>84.986412000000001</v>
      </c>
      <c r="I1554">
        <v>104.008151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1000</v>
      </c>
      <c r="B1555">
        <v>68.002717000000004</v>
      </c>
      <c r="C1555">
        <v>68.002717000000004</v>
      </c>
      <c r="D1555">
        <v>68.002717000000004</v>
      </c>
      <c r="E1555">
        <v>68.002717000000004</v>
      </c>
      <c r="F1555">
        <v>76.970107999999996</v>
      </c>
      <c r="G1555">
        <v>84.986412000000001</v>
      </c>
      <c r="H1555">
        <v>84.986412000000001</v>
      </c>
      <c r="I1555">
        <v>101.970108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1200</v>
      </c>
      <c r="B1556">
        <v>76.970107999999996</v>
      </c>
      <c r="C1556">
        <v>81.997281999999998</v>
      </c>
      <c r="D1556">
        <v>83.016304000000005</v>
      </c>
      <c r="E1556">
        <v>84.986412000000001</v>
      </c>
      <c r="F1556">
        <v>95.991847000000007</v>
      </c>
      <c r="G1556">
        <v>95.991847000000007</v>
      </c>
      <c r="H1556">
        <v>101.494564</v>
      </c>
      <c r="I1556">
        <v>111.00543399999999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1400</v>
      </c>
      <c r="B1557">
        <v>98.029889999999995</v>
      </c>
      <c r="C1557">
        <v>98.029889999999995</v>
      </c>
      <c r="D1557">
        <v>99.999999000000003</v>
      </c>
      <c r="E1557">
        <v>102.98913</v>
      </c>
      <c r="F1557">
        <v>106.997282</v>
      </c>
      <c r="G1557">
        <v>106.997282</v>
      </c>
      <c r="H1557">
        <v>112.432064</v>
      </c>
      <c r="I1557">
        <v>112.432064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1600</v>
      </c>
      <c r="B1558">
        <v>119.633151</v>
      </c>
      <c r="C1558">
        <v>121.059782</v>
      </c>
      <c r="D1558">
        <v>123.02988999999999</v>
      </c>
      <c r="E1558">
        <v>123.02988999999999</v>
      </c>
      <c r="F1558">
        <v>123.02988999999999</v>
      </c>
      <c r="G1558">
        <v>123.02988999999999</v>
      </c>
      <c r="H1558">
        <v>123.02988999999999</v>
      </c>
      <c r="I1558">
        <v>123.02988999999999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1800</v>
      </c>
      <c r="B1559">
        <v>118.749999</v>
      </c>
      <c r="C1559">
        <v>126.019021</v>
      </c>
      <c r="D1559">
        <v>126.019021</v>
      </c>
      <c r="E1559">
        <v>126.019021</v>
      </c>
      <c r="F1559">
        <v>126.019021</v>
      </c>
      <c r="G1559">
        <v>126.019021</v>
      </c>
      <c r="H1559">
        <v>126.019021</v>
      </c>
      <c r="I1559">
        <v>126.019021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2000</v>
      </c>
      <c r="B1560">
        <v>121.73912900000001</v>
      </c>
      <c r="C1560">
        <v>125.543477</v>
      </c>
      <c r="D1560">
        <v>126.29076000000001</v>
      </c>
      <c r="E1560">
        <v>126.970108</v>
      </c>
      <c r="F1560">
        <v>130.97826000000001</v>
      </c>
      <c r="G1560">
        <v>130.97826000000001</v>
      </c>
      <c r="H1560">
        <v>130.97826000000001</v>
      </c>
      <c r="I1560">
        <v>130.97826000000001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2200</v>
      </c>
      <c r="B1561">
        <v>120.788042</v>
      </c>
      <c r="C1561">
        <v>128.26086799999999</v>
      </c>
      <c r="D1561">
        <v>131.589673</v>
      </c>
      <c r="E1561">
        <v>134.986412</v>
      </c>
      <c r="F1561">
        <v>137.02445499999999</v>
      </c>
      <c r="G1561">
        <v>137.02445499999999</v>
      </c>
      <c r="H1561">
        <v>137.02445499999999</v>
      </c>
      <c r="I1561">
        <v>137.02445499999999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2400</v>
      </c>
      <c r="B1562">
        <v>112.499999</v>
      </c>
      <c r="C1562">
        <v>119.021738</v>
      </c>
      <c r="D1562">
        <v>122.010868</v>
      </c>
      <c r="E1562">
        <v>124.999999</v>
      </c>
      <c r="F1562">
        <v>137.02445499999999</v>
      </c>
      <c r="G1562">
        <v>137.02445499999999</v>
      </c>
      <c r="H1562">
        <v>137.02445499999999</v>
      </c>
      <c r="I1562">
        <v>137.02445499999999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2600</v>
      </c>
      <c r="B1563">
        <v>110.19021600000001</v>
      </c>
      <c r="C1563">
        <v>113.994564</v>
      </c>
      <c r="D1563">
        <v>117.934782</v>
      </c>
      <c r="E1563">
        <v>121.94293399999999</v>
      </c>
      <c r="F1563">
        <v>136.00543400000001</v>
      </c>
      <c r="G1563">
        <v>137.97554199999999</v>
      </c>
      <c r="H1563">
        <v>137.97554199999999</v>
      </c>
      <c r="I1563">
        <v>137.97554199999999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2700</v>
      </c>
      <c r="B1564">
        <v>105.706521</v>
      </c>
      <c r="C1564">
        <v>110.733695</v>
      </c>
      <c r="D1564">
        <v>117.527173</v>
      </c>
      <c r="E1564">
        <v>122.010868</v>
      </c>
      <c r="F1564">
        <v>133.96738999999999</v>
      </c>
      <c r="G1564">
        <v>140.013586</v>
      </c>
      <c r="H1564">
        <v>140.013586</v>
      </c>
      <c r="I1564">
        <v>140.013586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2800</v>
      </c>
      <c r="B1565">
        <v>101.222825</v>
      </c>
      <c r="C1565">
        <v>107.40488999999999</v>
      </c>
      <c r="D1565">
        <v>117.05162900000001</v>
      </c>
      <c r="E1565">
        <v>122.010868</v>
      </c>
      <c r="F1565">
        <v>133.01630299999999</v>
      </c>
      <c r="G1565">
        <v>142.527173</v>
      </c>
      <c r="H1565">
        <v>142.527173</v>
      </c>
      <c r="I1565">
        <v>142.527173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2900</v>
      </c>
      <c r="B1566">
        <v>98.980976999999996</v>
      </c>
      <c r="C1566">
        <v>107.472825</v>
      </c>
      <c r="D1566">
        <v>116.032608</v>
      </c>
      <c r="E1566">
        <v>122.010868</v>
      </c>
      <c r="F1566">
        <v>133.01630299999999</v>
      </c>
      <c r="G1566">
        <v>137.02445499999999</v>
      </c>
      <c r="H1566">
        <v>141.98369400000001</v>
      </c>
      <c r="I1566">
        <v>141.98369400000001</v>
      </c>
      <c r="J1566">
        <v>144.972825</v>
      </c>
      <c r="K1566">
        <v>144.972825</v>
      </c>
      <c r="L1566">
        <v>144.972825</v>
      </c>
      <c r="M1566">
        <v>144.972825</v>
      </c>
      <c r="N1566">
        <v>144.972825</v>
      </c>
      <c r="O1566">
        <v>144.972825</v>
      </c>
      <c r="P1566">
        <v>144.972825</v>
      </c>
      <c r="Q1566">
        <v>144.972825</v>
      </c>
    </row>
    <row r="1567" spans="1:17" x14ac:dyDescent="0.25">
      <c r="A1567">
        <v>3000</v>
      </c>
      <c r="B1567">
        <v>95.720107999999996</v>
      </c>
      <c r="C1567">
        <v>102.98913</v>
      </c>
      <c r="D1567">
        <v>108.96738999999999</v>
      </c>
      <c r="E1567">
        <v>114.945651</v>
      </c>
      <c r="F1567">
        <v>119.972825</v>
      </c>
      <c r="G1567">
        <v>122.010868</v>
      </c>
      <c r="H1567">
        <v>131.521738</v>
      </c>
      <c r="I1567">
        <v>131.521738</v>
      </c>
      <c r="J1567">
        <v>144.972825</v>
      </c>
      <c r="K1567">
        <v>144.972825</v>
      </c>
      <c r="L1567">
        <v>144.972825</v>
      </c>
      <c r="M1567">
        <v>144.972825</v>
      </c>
      <c r="N1567">
        <v>144.972825</v>
      </c>
      <c r="O1567">
        <v>144.972825</v>
      </c>
      <c r="P1567">
        <v>144.972825</v>
      </c>
      <c r="Q1567">
        <v>144.972825</v>
      </c>
    </row>
    <row r="1568" spans="1:17" x14ac:dyDescent="0.25">
      <c r="A1568">
        <v>3200</v>
      </c>
      <c r="B1568">
        <v>79.755433999999994</v>
      </c>
      <c r="C1568">
        <v>93.002717000000004</v>
      </c>
      <c r="D1568">
        <v>93.817933999999994</v>
      </c>
      <c r="E1568">
        <v>94.701086000000004</v>
      </c>
      <c r="F1568">
        <v>99.999999000000003</v>
      </c>
      <c r="G1568">
        <v>101.019021</v>
      </c>
      <c r="H1568">
        <v>102.98913</v>
      </c>
      <c r="I1568">
        <v>102.98913</v>
      </c>
      <c r="J1568">
        <v>102.98913</v>
      </c>
      <c r="K1568">
        <v>102.98913</v>
      </c>
      <c r="L1568">
        <v>102.98913</v>
      </c>
      <c r="M1568">
        <v>102.98913</v>
      </c>
      <c r="N1568">
        <v>102.98913</v>
      </c>
      <c r="O1568">
        <v>102.98913</v>
      </c>
      <c r="P1568">
        <v>102.98913</v>
      </c>
      <c r="Q1568">
        <v>102.98913</v>
      </c>
    </row>
    <row r="1569" spans="1:17" x14ac:dyDescent="0.25">
      <c r="A1569">
        <v>3600</v>
      </c>
      <c r="B1569">
        <v>70.991847000000007</v>
      </c>
      <c r="C1569">
        <v>70.991847000000007</v>
      </c>
      <c r="D1569">
        <v>70.991847000000007</v>
      </c>
      <c r="E1569">
        <v>70.991847000000007</v>
      </c>
      <c r="F1569">
        <v>70.991847000000007</v>
      </c>
      <c r="G1569">
        <v>70.991847000000007</v>
      </c>
      <c r="H1569">
        <v>70.991847000000007</v>
      </c>
      <c r="I1569">
        <v>70.991847000000007</v>
      </c>
      <c r="J1569">
        <v>69.972825</v>
      </c>
      <c r="K1569">
        <v>69.972825</v>
      </c>
      <c r="L1569">
        <v>69.972825</v>
      </c>
      <c r="M1569">
        <v>69.972825</v>
      </c>
      <c r="N1569">
        <v>69.972825</v>
      </c>
      <c r="O1569">
        <v>69.972825</v>
      </c>
      <c r="P1569">
        <v>69.972825</v>
      </c>
      <c r="Q1569">
        <v>69.972825</v>
      </c>
    </row>
    <row r="1570" spans="1:17" x14ac:dyDescent="0.25">
      <c r="A1570">
        <v>4000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2" spans="1:17" x14ac:dyDescent="0.25">
      <c r="A1572" t="s">
        <v>187</v>
      </c>
      <c r="B1572" t="s">
        <v>188</v>
      </c>
    </row>
    <row r="1573" spans="1:17" x14ac:dyDescent="0.25">
      <c r="A1573" t="s">
        <v>3</v>
      </c>
      <c r="B1573" t="s">
        <v>6</v>
      </c>
    </row>
    <row r="1574" spans="1:17" x14ac:dyDescent="0.25">
      <c r="A1574">
        <v>1</v>
      </c>
      <c r="B1574">
        <v>1450</v>
      </c>
    </row>
    <row r="1575" spans="1:17" x14ac:dyDescent="0.25">
      <c r="A1575">
        <v>2</v>
      </c>
      <c r="B1575">
        <v>1500</v>
      </c>
    </row>
    <row r="1576" spans="1:17" x14ac:dyDescent="0.25">
      <c r="A1576">
        <v>3</v>
      </c>
      <c r="B1576">
        <v>1600</v>
      </c>
    </row>
    <row r="1577" spans="1:17" x14ac:dyDescent="0.25">
      <c r="A1577">
        <v>4</v>
      </c>
      <c r="B1577">
        <v>1700</v>
      </c>
    </row>
    <row r="1578" spans="1:17" x14ac:dyDescent="0.25">
      <c r="A1578">
        <v>5</v>
      </c>
      <c r="B1578">
        <v>1800</v>
      </c>
    </row>
    <row r="1579" spans="1:17" x14ac:dyDescent="0.25">
      <c r="A1579">
        <v>6</v>
      </c>
      <c r="B1579">
        <v>1900</v>
      </c>
    </row>
    <row r="1580" spans="1:17" x14ac:dyDescent="0.25">
      <c r="A1580">
        <v>7</v>
      </c>
      <c r="B1580">
        <v>2000</v>
      </c>
    </row>
    <row r="1581" spans="1:17" x14ac:dyDescent="0.25">
      <c r="A1581">
        <v>8</v>
      </c>
      <c r="B1581">
        <v>2100</v>
      </c>
    </row>
    <row r="1582" spans="1:17" x14ac:dyDescent="0.25">
      <c r="A1582">
        <v>9</v>
      </c>
      <c r="B1582">
        <v>2200</v>
      </c>
    </row>
    <row r="1583" spans="1:17" x14ac:dyDescent="0.25">
      <c r="A1583">
        <v>10</v>
      </c>
      <c r="B1583">
        <v>2600</v>
      </c>
    </row>
    <row r="1584" spans="1:17" x14ac:dyDescent="0.25">
      <c r="A1584">
        <v>11</v>
      </c>
      <c r="B1584">
        <v>2700</v>
      </c>
    </row>
    <row r="1585" spans="1:6" x14ac:dyDescent="0.25">
      <c r="A1585">
        <v>12</v>
      </c>
      <c r="B1585">
        <v>2800</v>
      </c>
    </row>
    <row r="1586" spans="1:6" x14ac:dyDescent="0.25">
      <c r="A1586">
        <v>13</v>
      </c>
      <c r="B1586">
        <v>2900</v>
      </c>
    </row>
    <row r="1587" spans="1:6" x14ac:dyDescent="0.25">
      <c r="A1587">
        <v>14</v>
      </c>
      <c r="B1587">
        <v>2925</v>
      </c>
    </row>
    <row r="1589" spans="1:6" x14ac:dyDescent="0.25">
      <c r="A1589" t="s">
        <v>189</v>
      </c>
      <c r="B1589" t="s">
        <v>190</v>
      </c>
    </row>
    <row r="1590" spans="1:6" x14ac:dyDescent="0.25">
      <c r="A1590" t="s">
        <v>3</v>
      </c>
      <c r="B1590" t="s">
        <v>86</v>
      </c>
    </row>
    <row r="1591" spans="1:6" x14ac:dyDescent="0.25">
      <c r="A1591">
        <v>1</v>
      </c>
      <c r="B1591">
        <v>0</v>
      </c>
    </row>
    <row r="1592" spans="1:6" x14ac:dyDescent="0.25">
      <c r="A1592">
        <v>2</v>
      </c>
      <c r="B1592">
        <v>1.0000009999999999</v>
      </c>
    </row>
    <row r="1593" spans="1:6" x14ac:dyDescent="0.25">
      <c r="A1593">
        <v>3</v>
      </c>
      <c r="B1593">
        <v>2.0000010000000001</v>
      </c>
    </row>
    <row r="1594" spans="1:6" x14ac:dyDescent="0.25">
      <c r="A1594">
        <v>4</v>
      </c>
      <c r="B1594">
        <v>3.0000019999999998</v>
      </c>
    </row>
    <row r="1595" spans="1:6" x14ac:dyDescent="0.25">
      <c r="A1595">
        <v>5</v>
      </c>
      <c r="B1595">
        <v>3.9899930000000001</v>
      </c>
    </row>
    <row r="1597" spans="1:6" x14ac:dyDescent="0.25">
      <c r="A1597" t="s">
        <v>191</v>
      </c>
      <c r="B1597" t="s">
        <v>192</v>
      </c>
    </row>
    <row r="1598" spans="1:6" x14ac:dyDescent="0.25">
      <c r="B1598" t="s">
        <v>193</v>
      </c>
    </row>
    <row r="1599" spans="1:6" x14ac:dyDescent="0.25">
      <c r="A1599" t="s">
        <v>22</v>
      </c>
      <c r="B1599">
        <v>0</v>
      </c>
      <c r="C1599">
        <v>1</v>
      </c>
      <c r="D1599">
        <v>2</v>
      </c>
      <c r="E1599">
        <v>3</v>
      </c>
      <c r="F1599">
        <v>3.99</v>
      </c>
    </row>
    <row r="1600" spans="1:6" x14ac:dyDescent="0.25">
      <c r="A1600">
        <v>1450</v>
      </c>
      <c r="B1600">
        <v>113.519024</v>
      </c>
      <c r="C1600">
        <v>113.58695899999999</v>
      </c>
      <c r="D1600">
        <v>113.58695899999999</v>
      </c>
      <c r="E1600">
        <v>113.58695899999999</v>
      </c>
      <c r="F1600">
        <v>113.58695899999999</v>
      </c>
    </row>
    <row r="1601" spans="1:6" x14ac:dyDescent="0.25">
      <c r="A1601">
        <v>1500</v>
      </c>
      <c r="B1601">
        <v>116.032611</v>
      </c>
      <c r="C1601">
        <v>114.19837200000001</v>
      </c>
      <c r="D1601">
        <v>113.519024</v>
      </c>
      <c r="E1601">
        <v>113.519024</v>
      </c>
      <c r="F1601">
        <v>113.519024</v>
      </c>
    </row>
    <row r="1602" spans="1:6" x14ac:dyDescent="0.25">
      <c r="A1602">
        <v>1600</v>
      </c>
      <c r="B1602">
        <v>119.089676</v>
      </c>
      <c r="C1602">
        <v>116.576089</v>
      </c>
      <c r="D1602">
        <v>118.070655</v>
      </c>
      <c r="E1602">
        <v>118.070655</v>
      </c>
      <c r="F1602">
        <v>118.070655</v>
      </c>
    </row>
    <row r="1603" spans="1:6" x14ac:dyDescent="0.25">
      <c r="A1603">
        <v>1700</v>
      </c>
      <c r="B1603">
        <v>115.013589</v>
      </c>
      <c r="C1603">
        <v>114.87772</v>
      </c>
      <c r="D1603">
        <v>116.032611</v>
      </c>
      <c r="E1603">
        <v>116.032611</v>
      </c>
      <c r="F1603">
        <v>116.032611</v>
      </c>
    </row>
    <row r="1604" spans="1:6" x14ac:dyDescent="0.25">
      <c r="A1604">
        <v>1800</v>
      </c>
      <c r="B1604">
        <v>118.817937</v>
      </c>
      <c r="C1604">
        <v>118.070655</v>
      </c>
      <c r="D1604">
        <v>119.49728500000001</v>
      </c>
      <c r="E1604">
        <v>119.49728500000001</v>
      </c>
      <c r="F1604">
        <v>119.49728500000001</v>
      </c>
    </row>
    <row r="1605" spans="1:6" x14ac:dyDescent="0.25">
      <c r="A1605">
        <v>1900</v>
      </c>
      <c r="B1605">
        <v>122.62228500000001</v>
      </c>
      <c r="C1605">
        <v>120.380437</v>
      </c>
      <c r="D1605">
        <v>122.62228500000001</v>
      </c>
      <c r="E1605">
        <v>122.62228500000001</v>
      </c>
      <c r="F1605">
        <v>122.62228500000001</v>
      </c>
    </row>
    <row r="1606" spans="1:6" x14ac:dyDescent="0.25">
      <c r="A1606">
        <v>2000</v>
      </c>
      <c r="B1606">
        <v>126.494568</v>
      </c>
      <c r="C1606">
        <v>122.62228500000001</v>
      </c>
      <c r="D1606">
        <v>125.00000300000001</v>
      </c>
      <c r="E1606">
        <v>125.00000300000001</v>
      </c>
      <c r="F1606">
        <v>125.00000300000001</v>
      </c>
    </row>
    <row r="1607" spans="1:6" x14ac:dyDescent="0.25">
      <c r="A1607">
        <v>2100</v>
      </c>
      <c r="B1607">
        <v>129.415764</v>
      </c>
      <c r="C1607">
        <v>128.532611</v>
      </c>
      <c r="D1607">
        <v>129.415764</v>
      </c>
      <c r="E1607">
        <v>129.415764</v>
      </c>
      <c r="F1607">
        <v>129.415764</v>
      </c>
    </row>
    <row r="1608" spans="1:6" x14ac:dyDescent="0.25">
      <c r="A1608">
        <v>2200</v>
      </c>
      <c r="B1608">
        <v>130.91032899999999</v>
      </c>
      <c r="C1608">
        <v>130.36685</v>
      </c>
      <c r="D1608">
        <v>130.91032899999999</v>
      </c>
      <c r="E1608">
        <v>130.91032899999999</v>
      </c>
      <c r="F1608">
        <v>130.91032899999999</v>
      </c>
    </row>
    <row r="1609" spans="1:6" x14ac:dyDescent="0.25">
      <c r="A1609">
        <v>2600</v>
      </c>
      <c r="B1609">
        <v>131.18206799999999</v>
      </c>
      <c r="C1609">
        <v>131.18206799999999</v>
      </c>
      <c r="D1609">
        <v>131.18206799999999</v>
      </c>
      <c r="E1609">
        <v>131.18206799999999</v>
      </c>
      <c r="F1609">
        <v>131.18206799999999</v>
      </c>
    </row>
    <row r="1610" spans="1:6" x14ac:dyDescent="0.25">
      <c r="A1610">
        <v>2700</v>
      </c>
      <c r="B1610">
        <v>133.28804600000001</v>
      </c>
      <c r="C1610">
        <v>133.28804600000001</v>
      </c>
      <c r="D1610">
        <v>133.28804600000001</v>
      </c>
      <c r="E1610">
        <v>133.28804600000001</v>
      </c>
      <c r="F1610">
        <v>133.28804600000001</v>
      </c>
    </row>
    <row r="1611" spans="1:6" x14ac:dyDescent="0.25">
      <c r="A1611">
        <v>2800</v>
      </c>
      <c r="B1611">
        <v>134.71467699999999</v>
      </c>
      <c r="C1611">
        <v>134.71467699999999</v>
      </c>
      <c r="D1611">
        <v>134.71467699999999</v>
      </c>
      <c r="E1611">
        <v>134.71467699999999</v>
      </c>
      <c r="F1611">
        <v>134.71467699999999</v>
      </c>
    </row>
    <row r="1612" spans="1:6" x14ac:dyDescent="0.25">
      <c r="A1612">
        <v>2900</v>
      </c>
      <c r="B1612">
        <v>135.12228500000001</v>
      </c>
      <c r="C1612">
        <v>135.12228500000001</v>
      </c>
      <c r="D1612">
        <v>135.12228500000001</v>
      </c>
      <c r="E1612">
        <v>135.12228500000001</v>
      </c>
      <c r="F1612">
        <v>135.12228500000001</v>
      </c>
    </row>
    <row r="1613" spans="1:6" x14ac:dyDescent="0.25">
      <c r="A1613">
        <v>2925</v>
      </c>
      <c r="B1613">
        <v>135.86956799999999</v>
      </c>
      <c r="C1613">
        <v>135.86956799999999</v>
      </c>
      <c r="D1613">
        <v>135.86956799999999</v>
      </c>
      <c r="E1613">
        <v>135.86956799999999</v>
      </c>
      <c r="F1613">
        <v>135.86956799999999</v>
      </c>
    </row>
    <row r="1615" spans="1:6" x14ac:dyDescent="0.25">
      <c r="A1615" t="s">
        <v>194</v>
      </c>
      <c r="B1615" t="s">
        <v>195</v>
      </c>
    </row>
    <row r="1616" spans="1:6" x14ac:dyDescent="0.25">
      <c r="A1616" t="s">
        <v>3</v>
      </c>
      <c r="B1616" t="s">
        <v>6</v>
      </c>
    </row>
    <row r="1617" spans="1:2" x14ac:dyDescent="0.25">
      <c r="A1617">
        <v>1</v>
      </c>
      <c r="B1617">
        <v>750</v>
      </c>
    </row>
    <row r="1618" spans="1:2" x14ac:dyDescent="0.25">
      <c r="A1618">
        <v>2</v>
      </c>
      <c r="B1618">
        <v>800</v>
      </c>
    </row>
    <row r="1619" spans="1:2" x14ac:dyDescent="0.25">
      <c r="A1619">
        <v>3</v>
      </c>
      <c r="B1619">
        <v>900</v>
      </c>
    </row>
    <row r="1620" spans="1:2" x14ac:dyDescent="0.25">
      <c r="A1620">
        <v>4</v>
      </c>
      <c r="B1620">
        <v>1000</v>
      </c>
    </row>
    <row r="1621" spans="1:2" x14ac:dyDescent="0.25">
      <c r="A1621">
        <v>5</v>
      </c>
      <c r="B1621">
        <v>1200</v>
      </c>
    </row>
    <row r="1622" spans="1:2" x14ac:dyDescent="0.25">
      <c r="A1622">
        <v>6</v>
      </c>
      <c r="B1622">
        <v>1380</v>
      </c>
    </row>
    <row r="1623" spans="1:2" x14ac:dyDescent="0.25">
      <c r="A1623">
        <v>7</v>
      </c>
      <c r="B1623">
        <v>1600</v>
      </c>
    </row>
    <row r="1624" spans="1:2" x14ac:dyDescent="0.25">
      <c r="A1624">
        <v>8</v>
      </c>
      <c r="B1624">
        <v>1700</v>
      </c>
    </row>
    <row r="1625" spans="1:2" x14ac:dyDescent="0.25">
      <c r="A1625">
        <v>9</v>
      </c>
      <c r="B1625">
        <v>1800</v>
      </c>
    </row>
    <row r="1626" spans="1:2" x14ac:dyDescent="0.25">
      <c r="A1626">
        <v>10</v>
      </c>
      <c r="B1626">
        <v>1900</v>
      </c>
    </row>
    <row r="1627" spans="1:2" x14ac:dyDescent="0.25">
      <c r="A1627">
        <v>11</v>
      </c>
      <c r="B1627">
        <v>2000</v>
      </c>
    </row>
    <row r="1628" spans="1:2" x14ac:dyDescent="0.25">
      <c r="A1628">
        <v>12</v>
      </c>
      <c r="B1628">
        <v>2100</v>
      </c>
    </row>
    <row r="1629" spans="1:2" x14ac:dyDescent="0.25">
      <c r="A1629">
        <v>13</v>
      </c>
      <c r="B1629">
        <v>2200</v>
      </c>
    </row>
    <row r="1630" spans="1:2" x14ac:dyDescent="0.25">
      <c r="A1630">
        <v>14</v>
      </c>
      <c r="B1630">
        <v>2600</v>
      </c>
    </row>
    <row r="1631" spans="1:2" x14ac:dyDescent="0.25">
      <c r="A1631">
        <v>15</v>
      </c>
      <c r="B1631">
        <v>2700</v>
      </c>
    </row>
    <row r="1632" spans="1:2" x14ac:dyDescent="0.25">
      <c r="A1632">
        <v>16</v>
      </c>
      <c r="B1632">
        <v>2800</v>
      </c>
    </row>
    <row r="1633" spans="1:6" x14ac:dyDescent="0.25">
      <c r="A1633">
        <v>17</v>
      </c>
      <c r="B1633">
        <v>2900</v>
      </c>
    </row>
    <row r="1634" spans="1:6" x14ac:dyDescent="0.25">
      <c r="A1634">
        <v>18</v>
      </c>
      <c r="B1634">
        <v>3000</v>
      </c>
    </row>
    <row r="1635" spans="1:6" x14ac:dyDescent="0.25">
      <c r="A1635">
        <v>19</v>
      </c>
      <c r="B1635">
        <v>3100</v>
      </c>
    </row>
    <row r="1636" spans="1:6" x14ac:dyDescent="0.25">
      <c r="A1636">
        <v>20</v>
      </c>
      <c r="B1636">
        <v>3220</v>
      </c>
    </row>
    <row r="1637" spans="1:6" x14ac:dyDescent="0.25">
      <c r="A1637">
        <v>21</v>
      </c>
      <c r="B1637">
        <v>3600</v>
      </c>
    </row>
    <row r="1639" spans="1:6" x14ac:dyDescent="0.25">
      <c r="A1639" t="s">
        <v>196</v>
      </c>
      <c r="B1639" t="s">
        <v>197</v>
      </c>
    </row>
    <row r="1640" spans="1:6" x14ac:dyDescent="0.25">
      <c r="B1640" t="s">
        <v>193</v>
      </c>
    </row>
    <row r="1641" spans="1:6" x14ac:dyDescent="0.25">
      <c r="A1641" t="s">
        <v>22</v>
      </c>
      <c r="B1641">
        <v>0</v>
      </c>
      <c r="C1641">
        <v>1</v>
      </c>
      <c r="D1641">
        <v>2</v>
      </c>
      <c r="E1641">
        <v>3</v>
      </c>
      <c r="F1641">
        <v>4</v>
      </c>
    </row>
    <row r="1642" spans="1:6" x14ac:dyDescent="0.25">
      <c r="A1642">
        <v>750</v>
      </c>
      <c r="B1642">
        <v>88.519020999999995</v>
      </c>
      <c r="C1642">
        <v>88.519020999999995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800</v>
      </c>
      <c r="B1643">
        <v>92.798912000000001</v>
      </c>
      <c r="C1643">
        <v>92.798912000000001</v>
      </c>
      <c r="D1643">
        <v>69.972825</v>
      </c>
      <c r="E1643">
        <v>69.972825</v>
      </c>
      <c r="F1643">
        <v>69.972825</v>
      </c>
    </row>
    <row r="1644" spans="1:6" x14ac:dyDescent="0.25">
      <c r="A1644">
        <v>900</v>
      </c>
      <c r="B1644">
        <v>100.475543</v>
      </c>
      <c r="C1644">
        <v>100.475543</v>
      </c>
      <c r="D1644">
        <v>69.972825</v>
      </c>
      <c r="E1644">
        <v>69.972825</v>
      </c>
      <c r="F1644">
        <v>69.972825</v>
      </c>
    </row>
    <row r="1645" spans="1:6" x14ac:dyDescent="0.25">
      <c r="A1645">
        <v>1000</v>
      </c>
      <c r="B1645">
        <v>101.970108</v>
      </c>
      <c r="C1645">
        <v>101.970108</v>
      </c>
      <c r="D1645">
        <v>68.002717000000004</v>
      </c>
      <c r="E1645">
        <v>68.002717000000004</v>
      </c>
      <c r="F1645">
        <v>68.002717000000004</v>
      </c>
    </row>
    <row r="1646" spans="1:6" x14ac:dyDescent="0.25">
      <c r="A1646">
        <v>1200</v>
      </c>
      <c r="B1646">
        <v>109.918477</v>
      </c>
      <c r="C1646">
        <v>109.918477</v>
      </c>
      <c r="D1646">
        <v>84.986412000000001</v>
      </c>
      <c r="E1646">
        <v>81.997281999999998</v>
      </c>
      <c r="F1646">
        <v>76.970107999999996</v>
      </c>
    </row>
    <row r="1647" spans="1:6" x14ac:dyDescent="0.25">
      <c r="A1647">
        <v>1380</v>
      </c>
      <c r="B1647">
        <v>112.160325</v>
      </c>
      <c r="C1647">
        <v>111.820651</v>
      </c>
      <c r="D1647">
        <v>101.222825</v>
      </c>
      <c r="E1647">
        <v>96.399456000000001</v>
      </c>
      <c r="F1647">
        <v>95.923912000000001</v>
      </c>
    </row>
    <row r="1648" spans="1:6" x14ac:dyDescent="0.25">
      <c r="A1648">
        <v>1600</v>
      </c>
      <c r="B1648">
        <v>121.46738999999999</v>
      </c>
      <c r="C1648">
        <v>119.90488999999999</v>
      </c>
      <c r="D1648">
        <v>120.788042</v>
      </c>
      <c r="E1648">
        <v>121.059782</v>
      </c>
      <c r="F1648">
        <v>119.633151</v>
      </c>
    </row>
    <row r="1649" spans="1:6" x14ac:dyDescent="0.25">
      <c r="A1649">
        <v>1700</v>
      </c>
      <c r="B1649">
        <v>123.02988999999999</v>
      </c>
      <c r="C1649">
        <v>120.720108</v>
      </c>
      <c r="D1649">
        <v>122.894021</v>
      </c>
      <c r="E1649">
        <v>123.02988999999999</v>
      </c>
      <c r="F1649">
        <v>118.682064</v>
      </c>
    </row>
    <row r="1650" spans="1:6" x14ac:dyDescent="0.25">
      <c r="A1650">
        <v>1800</v>
      </c>
      <c r="B1650">
        <v>125.407608</v>
      </c>
      <c r="C1650">
        <v>122.282608</v>
      </c>
      <c r="D1650">
        <v>124.999999</v>
      </c>
      <c r="E1650">
        <v>124.999999</v>
      </c>
      <c r="F1650">
        <v>117.730977</v>
      </c>
    </row>
    <row r="1651" spans="1:6" x14ac:dyDescent="0.25">
      <c r="A1651">
        <v>1900</v>
      </c>
      <c r="B1651">
        <v>128.19293400000001</v>
      </c>
      <c r="C1651">
        <v>123.709238</v>
      </c>
      <c r="D1651">
        <v>125.475542</v>
      </c>
      <c r="E1651">
        <v>124.796195</v>
      </c>
      <c r="F1651">
        <v>119.225542</v>
      </c>
    </row>
    <row r="1652" spans="1:6" x14ac:dyDescent="0.25">
      <c r="A1652">
        <v>2000</v>
      </c>
      <c r="B1652">
        <v>130.027173</v>
      </c>
      <c r="C1652">
        <v>126.76630299999999</v>
      </c>
      <c r="D1652">
        <v>126.019021</v>
      </c>
      <c r="E1652">
        <v>124.524455</v>
      </c>
      <c r="F1652">
        <v>120.720108</v>
      </c>
    </row>
    <row r="1653" spans="1:6" x14ac:dyDescent="0.25">
      <c r="A1653">
        <v>2100</v>
      </c>
      <c r="B1653">
        <v>134.51086799999999</v>
      </c>
      <c r="C1653">
        <v>133.83152100000001</v>
      </c>
      <c r="D1653">
        <v>130.027173</v>
      </c>
      <c r="E1653">
        <v>125.883151</v>
      </c>
      <c r="F1653">
        <v>120.312499</v>
      </c>
    </row>
    <row r="1654" spans="1:6" x14ac:dyDescent="0.25">
      <c r="A1654">
        <v>2200</v>
      </c>
      <c r="B1654">
        <v>136.209238</v>
      </c>
      <c r="C1654">
        <v>134.986412</v>
      </c>
      <c r="D1654">
        <v>133.96738999999999</v>
      </c>
      <c r="E1654">
        <v>127.24184700000001</v>
      </c>
      <c r="F1654">
        <v>119.836955</v>
      </c>
    </row>
    <row r="1655" spans="1:6" x14ac:dyDescent="0.25">
      <c r="A1655">
        <v>2600</v>
      </c>
      <c r="B1655">
        <v>136.68478099999999</v>
      </c>
      <c r="C1655">
        <v>134.51086799999999</v>
      </c>
      <c r="D1655">
        <v>120.99184700000001</v>
      </c>
      <c r="E1655">
        <v>112.975542</v>
      </c>
      <c r="F1655">
        <v>109.171195</v>
      </c>
    </row>
    <row r="1656" spans="1:6" x14ac:dyDescent="0.25">
      <c r="A1656">
        <v>2700</v>
      </c>
      <c r="B1656">
        <v>138.17934700000001</v>
      </c>
      <c r="C1656">
        <v>136.00543400000001</v>
      </c>
      <c r="D1656">
        <v>123.30162900000001</v>
      </c>
      <c r="E1656">
        <v>109.714673</v>
      </c>
      <c r="F1656">
        <v>104.687499</v>
      </c>
    </row>
    <row r="1657" spans="1:6" x14ac:dyDescent="0.25">
      <c r="A1657">
        <v>2800</v>
      </c>
      <c r="B1657">
        <v>141.44021599999999</v>
      </c>
      <c r="C1657">
        <v>140.42119400000001</v>
      </c>
      <c r="D1657">
        <v>125.67934700000001</v>
      </c>
      <c r="E1657">
        <v>106.385869</v>
      </c>
      <c r="F1657">
        <v>100.20380299999999</v>
      </c>
    </row>
    <row r="1658" spans="1:6" x14ac:dyDescent="0.25">
      <c r="A1658">
        <v>2900</v>
      </c>
      <c r="B1658">
        <v>141.10054199999999</v>
      </c>
      <c r="C1658">
        <v>141.10054199999999</v>
      </c>
      <c r="D1658">
        <v>123.50543399999999</v>
      </c>
      <c r="E1658">
        <v>106.521738</v>
      </c>
      <c r="F1658">
        <v>98.029889999999995</v>
      </c>
    </row>
    <row r="1659" spans="1:6" x14ac:dyDescent="0.25">
      <c r="A1659">
        <v>3000</v>
      </c>
      <c r="B1659">
        <v>130.36684700000001</v>
      </c>
      <c r="C1659">
        <v>130.230977</v>
      </c>
      <c r="D1659">
        <v>113.994564</v>
      </c>
      <c r="E1659">
        <v>101.970108</v>
      </c>
      <c r="F1659">
        <v>94.701086000000004</v>
      </c>
    </row>
    <row r="1660" spans="1:6" x14ac:dyDescent="0.25">
      <c r="A1660">
        <v>3100</v>
      </c>
      <c r="B1660">
        <v>117.527173</v>
      </c>
      <c r="C1660">
        <v>117.527173</v>
      </c>
      <c r="D1660">
        <v>104.75543399999999</v>
      </c>
      <c r="E1660">
        <v>97.486412000000001</v>
      </c>
      <c r="F1660">
        <v>87.499999000000003</v>
      </c>
    </row>
    <row r="1661" spans="1:6" x14ac:dyDescent="0.25">
      <c r="A1661">
        <v>3220</v>
      </c>
      <c r="B1661">
        <v>98.029889999999995</v>
      </c>
      <c r="C1661">
        <v>98.029889999999995</v>
      </c>
      <c r="D1661">
        <v>93.478260000000006</v>
      </c>
      <c r="E1661">
        <v>91.915760000000006</v>
      </c>
      <c r="F1661">
        <v>78.804347000000007</v>
      </c>
    </row>
    <row r="1662" spans="1:6" x14ac:dyDescent="0.25">
      <c r="A1662">
        <v>3600</v>
      </c>
      <c r="B1662">
        <v>69.972825</v>
      </c>
      <c r="C1662">
        <v>69.972825</v>
      </c>
      <c r="D1662">
        <v>69.972825</v>
      </c>
      <c r="E1662">
        <v>69.972825</v>
      </c>
      <c r="F1662">
        <v>69.972825</v>
      </c>
    </row>
    <row r="1664" spans="1:6" x14ac:dyDescent="0.25">
      <c r="A1664" t="s">
        <v>198</v>
      </c>
      <c r="B1664" t="s">
        <v>199</v>
      </c>
    </row>
    <row r="1665" spans="1:2" x14ac:dyDescent="0.25">
      <c r="A1665" t="s">
        <v>3</v>
      </c>
      <c r="B1665" t="s">
        <v>6</v>
      </c>
    </row>
    <row r="1666" spans="1:2" x14ac:dyDescent="0.25">
      <c r="A1666">
        <v>1</v>
      </c>
      <c r="B1666">
        <v>800</v>
      </c>
    </row>
    <row r="1667" spans="1:2" x14ac:dyDescent="0.25">
      <c r="A1667">
        <v>2</v>
      </c>
      <c r="B1667">
        <v>1000</v>
      </c>
    </row>
    <row r="1668" spans="1:2" x14ac:dyDescent="0.25">
      <c r="A1668">
        <v>3</v>
      </c>
      <c r="B1668">
        <v>1200</v>
      </c>
    </row>
    <row r="1669" spans="1:2" x14ac:dyDescent="0.25">
      <c r="A1669">
        <v>4</v>
      </c>
      <c r="B1669">
        <v>1400</v>
      </c>
    </row>
    <row r="1670" spans="1:2" x14ac:dyDescent="0.25">
      <c r="A1670">
        <v>5</v>
      </c>
      <c r="B1670">
        <v>1600</v>
      </c>
    </row>
    <row r="1671" spans="1:2" x14ac:dyDescent="0.25">
      <c r="A1671">
        <v>6</v>
      </c>
      <c r="B1671">
        <v>1700</v>
      </c>
    </row>
    <row r="1672" spans="1:2" x14ac:dyDescent="0.25">
      <c r="A1672">
        <v>7</v>
      </c>
      <c r="B1672">
        <v>1800</v>
      </c>
    </row>
    <row r="1673" spans="1:2" x14ac:dyDescent="0.25">
      <c r="A1673">
        <v>8</v>
      </c>
      <c r="B1673">
        <v>1900</v>
      </c>
    </row>
    <row r="1674" spans="1:2" x14ac:dyDescent="0.25">
      <c r="A1674">
        <v>9</v>
      </c>
      <c r="B1674">
        <v>2000</v>
      </c>
    </row>
    <row r="1675" spans="1:2" x14ac:dyDescent="0.25">
      <c r="A1675">
        <v>10</v>
      </c>
      <c r="B1675">
        <v>2100</v>
      </c>
    </row>
    <row r="1676" spans="1:2" x14ac:dyDescent="0.25">
      <c r="A1676">
        <v>11</v>
      </c>
      <c r="B1676">
        <v>2200</v>
      </c>
    </row>
    <row r="1677" spans="1:2" x14ac:dyDescent="0.25">
      <c r="A1677">
        <v>12</v>
      </c>
      <c r="B1677">
        <v>2300</v>
      </c>
    </row>
    <row r="1678" spans="1:2" x14ac:dyDescent="0.25">
      <c r="A1678">
        <v>13</v>
      </c>
      <c r="B1678">
        <v>2400</v>
      </c>
    </row>
    <row r="1679" spans="1:2" x14ac:dyDescent="0.25">
      <c r="A1679">
        <v>14</v>
      </c>
      <c r="B1679">
        <v>2500</v>
      </c>
    </row>
    <row r="1680" spans="1:2" x14ac:dyDescent="0.25">
      <c r="A1680">
        <v>15</v>
      </c>
      <c r="B1680">
        <v>2600</v>
      </c>
    </row>
    <row r="1681" spans="1:2" x14ac:dyDescent="0.25">
      <c r="A1681">
        <v>16</v>
      </c>
      <c r="B1681">
        <v>2700</v>
      </c>
    </row>
    <row r="1682" spans="1:2" x14ac:dyDescent="0.25">
      <c r="A1682">
        <v>17</v>
      </c>
      <c r="B1682">
        <v>2800</v>
      </c>
    </row>
    <row r="1683" spans="1:2" x14ac:dyDescent="0.25">
      <c r="A1683">
        <v>18</v>
      </c>
      <c r="B1683">
        <v>2900</v>
      </c>
    </row>
    <row r="1684" spans="1:2" x14ac:dyDescent="0.25">
      <c r="A1684">
        <v>19</v>
      </c>
      <c r="B1684">
        <v>3000</v>
      </c>
    </row>
    <row r="1685" spans="1:2" x14ac:dyDescent="0.25">
      <c r="A1685">
        <v>20</v>
      </c>
      <c r="B1685">
        <v>3200</v>
      </c>
    </row>
    <row r="1686" spans="1:2" x14ac:dyDescent="0.25">
      <c r="A1686">
        <v>21</v>
      </c>
      <c r="B1686">
        <v>3500</v>
      </c>
    </row>
    <row r="1688" spans="1:2" x14ac:dyDescent="0.25">
      <c r="A1688" t="s">
        <v>200</v>
      </c>
      <c r="B1688" t="s">
        <v>201</v>
      </c>
    </row>
    <row r="1689" spans="1:2" x14ac:dyDescent="0.25">
      <c r="A1689" t="s">
        <v>3</v>
      </c>
      <c r="B1689" t="s">
        <v>86</v>
      </c>
    </row>
    <row r="1690" spans="1:2" x14ac:dyDescent="0.25">
      <c r="A1690">
        <v>1</v>
      </c>
      <c r="B1690">
        <v>0</v>
      </c>
    </row>
    <row r="1691" spans="1:2" x14ac:dyDescent="0.25">
      <c r="A1691">
        <v>2</v>
      </c>
      <c r="B1691">
        <v>0.99999700000000002</v>
      </c>
    </row>
    <row r="1692" spans="1:2" x14ac:dyDescent="0.25">
      <c r="A1692">
        <v>3</v>
      </c>
      <c r="B1692">
        <v>1.999995</v>
      </c>
    </row>
    <row r="1693" spans="1:2" x14ac:dyDescent="0.25">
      <c r="A1693">
        <v>4</v>
      </c>
      <c r="B1693">
        <v>2.9999920000000002</v>
      </c>
    </row>
    <row r="1694" spans="1:2" x14ac:dyDescent="0.25">
      <c r="A1694">
        <v>5</v>
      </c>
      <c r="B1694">
        <v>3.9999289999999998</v>
      </c>
    </row>
    <row r="1696" spans="1:2" x14ac:dyDescent="0.25">
      <c r="A1696" t="s">
        <v>202</v>
      </c>
      <c r="B1696" t="s">
        <v>203</v>
      </c>
    </row>
    <row r="1697" spans="1:6" x14ac:dyDescent="0.25">
      <c r="B1697" t="s">
        <v>193</v>
      </c>
    </row>
    <row r="1698" spans="1:6" x14ac:dyDescent="0.25">
      <c r="A1698" t="s">
        <v>22</v>
      </c>
      <c r="B1698">
        <v>0</v>
      </c>
      <c r="C1698">
        <v>1</v>
      </c>
      <c r="D1698">
        <v>2</v>
      </c>
      <c r="E1698">
        <v>3</v>
      </c>
      <c r="F1698">
        <v>3.9998999999999998</v>
      </c>
    </row>
    <row r="1699" spans="1:6" x14ac:dyDescent="0.25">
      <c r="A1699">
        <v>800</v>
      </c>
      <c r="B1699">
        <v>385.25778600000001</v>
      </c>
      <c r="C1699">
        <v>385.25778600000001</v>
      </c>
      <c r="D1699">
        <v>300.200872</v>
      </c>
      <c r="E1699">
        <v>295.19752399999999</v>
      </c>
      <c r="F1699">
        <v>290.19417600000003</v>
      </c>
    </row>
    <row r="1700" spans="1:6" x14ac:dyDescent="0.25">
      <c r="A1700">
        <v>1000</v>
      </c>
      <c r="B1700">
        <v>441.29528199999999</v>
      </c>
      <c r="C1700">
        <v>441.29528199999999</v>
      </c>
      <c r="D1700">
        <v>270.18078500000001</v>
      </c>
      <c r="E1700">
        <v>265.177437</v>
      </c>
      <c r="F1700">
        <v>260.17408899999998</v>
      </c>
    </row>
    <row r="1701" spans="1:6" x14ac:dyDescent="0.25">
      <c r="A1701">
        <v>1200</v>
      </c>
      <c r="B1701">
        <v>497.33277800000002</v>
      </c>
      <c r="C1701">
        <v>497.33277800000002</v>
      </c>
      <c r="D1701">
        <v>365.244394</v>
      </c>
      <c r="E1701">
        <v>338.226316</v>
      </c>
      <c r="F1701">
        <v>300.200872</v>
      </c>
    </row>
    <row r="1702" spans="1:6" x14ac:dyDescent="0.25">
      <c r="A1702">
        <v>1400</v>
      </c>
      <c r="B1702">
        <v>555.37161300000002</v>
      </c>
      <c r="C1702">
        <v>555.37161300000002</v>
      </c>
      <c r="D1702">
        <v>477.31938600000001</v>
      </c>
      <c r="E1702">
        <v>445.29795999999999</v>
      </c>
      <c r="F1702">
        <v>420.28122100000002</v>
      </c>
    </row>
    <row r="1703" spans="1:6" x14ac:dyDescent="0.25">
      <c r="A1703">
        <v>1600</v>
      </c>
      <c r="B1703">
        <v>600.40174400000001</v>
      </c>
      <c r="C1703">
        <v>600.40174400000001</v>
      </c>
      <c r="D1703">
        <v>588.39370899999994</v>
      </c>
      <c r="E1703">
        <v>584.391031</v>
      </c>
      <c r="F1703">
        <v>558.37362199999995</v>
      </c>
    </row>
    <row r="1704" spans="1:6" x14ac:dyDescent="0.25">
      <c r="A1704">
        <v>1700</v>
      </c>
      <c r="B1704">
        <v>600.40174400000001</v>
      </c>
      <c r="C1704">
        <v>600.40174400000001</v>
      </c>
      <c r="D1704">
        <v>577.38634400000001</v>
      </c>
      <c r="E1704">
        <v>571.38232600000003</v>
      </c>
      <c r="F1704">
        <v>531.35554300000001</v>
      </c>
    </row>
    <row r="1705" spans="1:6" x14ac:dyDescent="0.25">
      <c r="A1705">
        <v>1800</v>
      </c>
      <c r="B1705">
        <v>599.40107399999999</v>
      </c>
      <c r="C1705">
        <v>599.40107399999999</v>
      </c>
      <c r="D1705">
        <v>598.40040499999998</v>
      </c>
      <c r="E1705">
        <v>598.40040499999998</v>
      </c>
      <c r="F1705">
        <v>528.35353399999997</v>
      </c>
    </row>
    <row r="1706" spans="1:6" x14ac:dyDescent="0.25">
      <c r="A1706">
        <v>1900</v>
      </c>
      <c r="B1706">
        <v>598.40040499999998</v>
      </c>
      <c r="C1706">
        <v>598.40040499999998</v>
      </c>
      <c r="D1706">
        <v>598.40040499999998</v>
      </c>
      <c r="E1706">
        <v>596.39906499999995</v>
      </c>
      <c r="F1706">
        <v>538.36023</v>
      </c>
    </row>
    <row r="1707" spans="1:6" x14ac:dyDescent="0.25">
      <c r="A1707">
        <v>2000</v>
      </c>
      <c r="B1707">
        <v>597.39973499999996</v>
      </c>
      <c r="C1707">
        <v>597.39973499999996</v>
      </c>
      <c r="D1707">
        <v>589.39437799999996</v>
      </c>
      <c r="E1707">
        <v>586.39237000000003</v>
      </c>
      <c r="F1707">
        <v>535.35822199999996</v>
      </c>
    </row>
    <row r="1708" spans="1:6" x14ac:dyDescent="0.25">
      <c r="A1708">
        <v>2100</v>
      </c>
      <c r="B1708">
        <v>596.39906499999995</v>
      </c>
      <c r="C1708">
        <v>596.39906499999995</v>
      </c>
      <c r="D1708">
        <v>582.38969099999997</v>
      </c>
      <c r="E1708">
        <v>571.38232600000003</v>
      </c>
      <c r="F1708">
        <v>526.35219500000005</v>
      </c>
    </row>
    <row r="1709" spans="1:6" x14ac:dyDescent="0.25">
      <c r="A1709">
        <v>2200</v>
      </c>
      <c r="B1709">
        <v>595.39839600000005</v>
      </c>
      <c r="C1709">
        <v>595.39839600000005</v>
      </c>
      <c r="D1709">
        <v>581.38902199999995</v>
      </c>
      <c r="E1709">
        <v>570.38165700000002</v>
      </c>
      <c r="F1709">
        <v>525.35152600000004</v>
      </c>
    </row>
    <row r="1710" spans="1:6" x14ac:dyDescent="0.25">
      <c r="A1710">
        <v>2300</v>
      </c>
      <c r="B1710">
        <v>595.39839600000005</v>
      </c>
      <c r="C1710">
        <v>595.39839600000005</v>
      </c>
      <c r="D1710">
        <v>595.39839600000005</v>
      </c>
      <c r="E1710">
        <v>572.38299600000005</v>
      </c>
      <c r="F1710">
        <v>510.34148199999998</v>
      </c>
    </row>
    <row r="1711" spans="1:6" x14ac:dyDescent="0.25">
      <c r="A1711">
        <v>2400</v>
      </c>
      <c r="B1711">
        <v>594.39772600000003</v>
      </c>
      <c r="C1711">
        <v>594.39772600000003</v>
      </c>
      <c r="D1711">
        <v>576.38567399999999</v>
      </c>
      <c r="E1711">
        <v>542.36290899999995</v>
      </c>
      <c r="F1711">
        <v>484.324073</v>
      </c>
    </row>
    <row r="1712" spans="1:6" x14ac:dyDescent="0.25">
      <c r="A1712">
        <v>2500</v>
      </c>
      <c r="B1712">
        <v>593.39705700000002</v>
      </c>
      <c r="C1712">
        <v>593.39705700000002</v>
      </c>
      <c r="D1712">
        <v>547.36625600000002</v>
      </c>
      <c r="E1712">
        <v>509.34081300000003</v>
      </c>
      <c r="F1712">
        <v>467.31269099999997</v>
      </c>
    </row>
    <row r="1713" spans="1:6" x14ac:dyDescent="0.25">
      <c r="A1713">
        <v>2600</v>
      </c>
      <c r="B1713">
        <v>592.396387</v>
      </c>
      <c r="C1713">
        <v>592.396387</v>
      </c>
      <c r="D1713">
        <v>525.35152600000004</v>
      </c>
      <c r="E1713">
        <v>478.32005600000002</v>
      </c>
      <c r="F1713">
        <v>455.30465600000002</v>
      </c>
    </row>
    <row r="1714" spans="1:6" x14ac:dyDescent="0.25">
      <c r="A1714">
        <v>2700</v>
      </c>
      <c r="B1714">
        <v>591.39571799999999</v>
      </c>
      <c r="C1714">
        <v>591.39571799999999</v>
      </c>
      <c r="D1714">
        <v>509.34081300000003</v>
      </c>
      <c r="E1714">
        <v>456.30532499999998</v>
      </c>
      <c r="F1714">
        <v>423.28322900000001</v>
      </c>
    </row>
    <row r="1715" spans="1:6" x14ac:dyDescent="0.25">
      <c r="A1715">
        <v>2800</v>
      </c>
      <c r="B1715">
        <v>590.39504799999997</v>
      </c>
      <c r="C1715">
        <v>590.39504799999997</v>
      </c>
      <c r="D1715">
        <v>500.33478600000001</v>
      </c>
      <c r="E1715">
        <v>428.28657700000002</v>
      </c>
      <c r="F1715">
        <v>388.259794</v>
      </c>
    </row>
    <row r="1716" spans="1:6" x14ac:dyDescent="0.25">
      <c r="A1716">
        <v>2900</v>
      </c>
      <c r="B1716">
        <v>589.39437799999996</v>
      </c>
      <c r="C1716">
        <v>589.39437799999996</v>
      </c>
      <c r="D1716">
        <v>487.32608199999999</v>
      </c>
      <c r="E1716">
        <v>413.27653400000003</v>
      </c>
      <c r="F1716">
        <v>356.23836799999998</v>
      </c>
    </row>
    <row r="1717" spans="1:6" x14ac:dyDescent="0.25">
      <c r="A1717">
        <v>3000</v>
      </c>
      <c r="B1717">
        <v>491.32875999999999</v>
      </c>
      <c r="C1717">
        <v>491.32875999999999</v>
      </c>
      <c r="D1717">
        <v>440.29461199999997</v>
      </c>
      <c r="E1717">
        <v>392.262473</v>
      </c>
      <c r="F1717">
        <v>348.23301099999998</v>
      </c>
    </row>
    <row r="1718" spans="1:6" x14ac:dyDescent="0.25">
      <c r="A1718">
        <v>3200</v>
      </c>
      <c r="B1718">
        <v>295.19752399999999</v>
      </c>
      <c r="C1718">
        <v>295.19752399999999</v>
      </c>
      <c r="D1718">
        <v>328.21962000000002</v>
      </c>
      <c r="E1718">
        <v>307.20555899999999</v>
      </c>
      <c r="F1718">
        <v>247.16538499999999</v>
      </c>
    </row>
    <row r="1719" spans="1:6" x14ac:dyDescent="0.25">
      <c r="A1719">
        <v>3500</v>
      </c>
      <c r="B1719">
        <v>1.0006699999999999</v>
      </c>
      <c r="C1719">
        <v>1.0006699999999999</v>
      </c>
      <c r="D1719">
        <v>1.0006699999999999</v>
      </c>
      <c r="E1719">
        <v>1.0006699999999999</v>
      </c>
      <c r="F1719">
        <v>1.0006699999999999</v>
      </c>
    </row>
    <row r="1721" spans="1:6" x14ac:dyDescent="0.25">
      <c r="A1721" t="s">
        <v>204</v>
      </c>
      <c r="B1721" t="s">
        <v>205</v>
      </c>
    </row>
    <row r="1722" spans="1:6" x14ac:dyDescent="0.25">
      <c r="A1722" t="s">
        <v>3</v>
      </c>
      <c r="B1722" t="s">
        <v>6</v>
      </c>
    </row>
    <row r="1723" spans="1:6" x14ac:dyDescent="0.25">
      <c r="A1723">
        <v>1</v>
      </c>
      <c r="B1723">
        <v>1800</v>
      </c>
    </row>
    <row r="1724" spans="1:6" x14ac:dyDescent="0.25">
      <c r="A1724">
        <v>2</v>
      </c>
      <c r="B1724">
        <v>2000</v>
      </c>
    </row>
    <row r="1725" spans="1:6" x14ac:dyDescent="0.25">
      <c r="A1725">
        <v>3</v>
      </c>
      <c r="B1725">
        <v>2200</v>
      </c>
    </row>
    <row r="1726" spans="1:6" x14ac:dyDescent="0.25">
      <c r="A1726">
        <v>4</v>
      </c>
      <c r="B1726">
        <v>2400</v>
      </c>
    </row>
    <row r="1727" spans="1:6" x14ac:dyDescent="0.25">
      <c r="A1727">
        <v>5</v>
      </c>
      <c r="B1727">
        <v>2600</v>
      </c>
    </row>
    <row r="1728" spans="1:6" x14ac:dyDescent="0.25">
      <c r="A1728">
        <v>6</v>
      </c>
      <c r="B1728">
        <v>2700</v>
      </c>
    </row>
    <row r="1729" spans="1:2" x14ac:dyDescent="0.25">
      <c r="A1729">
        <v>7</v>
      </c>
      <c r="B1729">
        <v>2800</v>
      </c>
    </row>
    <row r="1730" spans="1:2" x14ac:dyDescent="0.25">
      <c r="A1730">
        <v>8</v>
      </c>
      <c r="B1730">
        <v>2900</v>
      </c>
    </row>
    <row r="1731" spans="1:2" x14ac:dyDescent="0.25">
      <c r="A1731">
        <v>9</v>
      </c>
      <c r="B1731">
        <v>3000</v>
      </c>
    </row>
    <row r="1732" spans="1:2" x14ac:dyDescent="0.25">
      <c r="A1732">
        <v>10</v>
      </c>
      <c r="B1732">
        <v>3100</v>
      </c>
    </row>
    <row r="1733" spans="1:2" x14ac:dyDescent="0.25">
      <c r="A1733">
        <v>11</v>
      </c>
      <c r="B1733">
        <v>3200</v>
      </c>
    </row>
    <row r="1734" spans="1:2" x14ac:dyDescent="0.25">
      <c r="A1734">
        <v>12</v>
      </c>
      <c r="B1734">
        <v>3300</v>
      </c>
    </row>
    <row r="1735" spans="1:2" x14ac:dyDescent="0.25">
      <c r="A1735">
        <v>13</v>
      </c>
      <c r="B1735">
        <v>3400</v>
      </c>
    </row>
    <row r="1736" spans="1:2" x14ac:dyDescent="0.25">
      <c r="A1736">
        <v>14</v>
      </c>
      <c r="B1736">
        <v>3500</v>
      </c>
    </row>
    <row r="1738" spans="1:2" x14ac:dyDescent="0.25">
      <c r="A1738" t="s">
        <v>206</v>
      </c>
      <c r="B1738" t="s">
        <v>207</v>
      </c>
    </row>
    <row r="1739" spans="1:2" x14ac:dyDescent="0.25">
      <c r="A1739" t="s">
        <v>22</v>
      </c>
      <c r="B1739" t="s">
        <v>16</v>
      </c>
    </row>
    <row r="1740" spans="1:2" x14ac:dyDescent="0.25">
      <c r="A1740">
        <v>1800</v>
      </c>
      <c r="B1740">
        <v>126.019021</v>
      </c>
    </row>
    <row r="1741" spans="1:2" x14ac:dyDescent="0.25">
      <c r="A1741">
        <v>2000</v>
      </c>
      <c r="B1741">
        <v>122.010868</v>
      </c>
    </row>
    <row r="1742" spans="1:2" x14ac:dyDescent="0.25">
      <c r="A1742">
        <v>2200</v>
      </c>
      <c r="B1742">
        <v>113.994564</v>
      </c>
    </row>
    <row r="1743" spans="1:2" x14ac:dyDescent="0.25">
      <c r="A1743">
        <v>2400</v>
      </c>
      <c r="B1743">
        <v>102.98913</v>
      </c>
    </row>
    <row r="1744" spans="1:2" x14ac:dyDescent="0.25">
      <c r="A1744">
        <v>2600</v>
      </c>
      <c r="B1744">
        <v>94.972825</v>
      </c>
    </row>
    <row r="1745" spans="1:2" x14ac:dyDescent="0.25">
      <c r="A1745">
        <v>2700</v>
      </c>
      <c r="B1745">
        <v>87.975543000000002</v>
      </c>
    </row>
    <row r="1746" spans="1:2" x14ac:dyDescent="0.25">
      <c r="A1746">
        <v>2800</v>
      </c>
      <c r="B1746">
        <v>86.005433999999994</v>
      </c>
    </row>
    <row r="1747" spans="1:2" x14ac:dyDescent="0.25">
      <c r="A1747">
        <v>2900</v>
      </c>
      <c r="B1747">
        <v>76.019020999999995</v>
      </c>
    </row>
    <row r="1748" spans="1:2" x14ac:dyDescent="0.25">
      <c r="A1748">
        <v>3000</v>
      </c>
      <c r="B1748">
        <v>76.019020999999995</v>
      </c>
    </row>
    <row r="1749" spans="1:2" x14ac:dyDescent="0.25">
      <c r="A1749">
        <v>3100</v>
      </c>
      <c r="B1749">
        <v>76.019020999999995</v>
      </c>
    </row>
    <row r="1750" spans="1:2" x14ac:dyDescent="0.25">
      <c r="A1750">
        <v>3200</v>
      </c>
      <c r="B1750">
        <v>76.019020999999995</v>
      </c>
    </row>
    <row r="1751" spans="1:2" x14ac:dyDescent="0.25">
      <c r="A1751">
        <v>3300</v>
      </c>
      <c r="B1751">
        <v>76.019020999999995</v>
      </c>
    </row>
    <row r="1752" spans="1:2" x14ac:dyDescent="0.25">
      <c r="A1752">
        <v>3400</v>
      </c>
      <c r="B1752">
        <v>76.019020999999995</v>
      </c>
    </row>
    <row r="1753" spans="1:2" x14ac:dyDescent="0.25">
      <c r="A1753">
        <v>3500</v>
      </c>
      <c r="B1753">
        <v>76.019020999999995</v>
      </c>
    </row>
    <row r="1755" spans="1:2" x14ac:dyDescent="0.25">
      <c r="A1755" t="s">
        <v>208</v>
      </c>
      <c r="B1755" t="s">
        <v>209</v>
      </c>
    </row>
    <row r="1756" spans="1:2" x14ac:dyDescent="0.25">
      <c r="A1756" t="s">
        <v>3</v>
      </c>
      <c r="B1756" t="s">
        <v>6</v>
      </c>
    </row>
    <row r="1757" spans="1:2" x14ac:dyDescent="0.25">
      <c r="A1757">
        <v>1</v>
      </c>
      <c r="B1757">
        <v>1400</v>
      </c>
    </row>
    <row r="1758" spans="1:2" x14ac:dyDescent="0.25">
      <c r="A1758">
        <v>2</v>
      </c>
      <c r="B1758">
        <v>1500</v>
      </c>
    </row>
    <row r="1759" spans="1:2" x14ac:dyDescent="0.25">
      <c r="A1759">
        <v>3</v>
      </c>
      <c r="B1759">
        <v>1600</v>
      </c>
    </row>
    <row r="1760" spans="1:2" x14ac:dyDescent="0.25">
      <c r="A1760">
        <v>4</v>
      </c>
      <c r="B1760">
        <v>1700</v>
      </c>
    </row>
    <row r="1761" spans="1:2" x14ac:dyDescent="0.25">
      <c r="A1761">
        <v>5</v>
      </c>
      <c r="B1761">
        <v>1800</v>
      </c>
    </row>
    <row r="1762" spans="1:2" x14ac:dyDescent="0.25">
      <c r="A1762">
        <v>6</v>
      </c>
      <c r="B1762">
        <v>1900</v>
      </c>
    </row>
    <row r="1763" spans="1:2" x14ac:dyDescent="0.25">
      <c r="A1763">
        <v>7</v>
      </c>
      <c r="B1763">
        <v>2000</v>
      </c>
    </row>
    <row r="1764" spans="1:2" x14ac:dyDescent="0.25">
      <c r="A1764">
        <v>8</v>
      </c>
      <c r="B1764">
        <v>2100</v>
      </c>
    </row>
    <row r="1765" spans="1:2" x14ac:dyDescent="0.25">
      <c r="A1765">
        <v>9</v>
      </c>
      <c r="B1765">
        <v>2200</v>
      </c>
    </row>
    <row r="1766" spans="1:2" x14ac:dyDescent="0.25">
      <c r="A1766">
        <v>10</v>
      </c>
      <c r="B1766">
        <v>2300</v>
      </c>
    </row>
    <row r="1767" spans="1:2" x14ac:dyDescent="0.25">
      <c r="A1767">
        <v>11</v>
      </c>
      <c r="B1767">
        <v>2400</v>
      </c>
    </row>
    <row r="1768" spans="1:2" x14ac:dyDescent="0.25">
      <c r="A1768">
        <v>12</v>
      </c>
      <c r="B1768">
        <v>2500</v>
      </c>
    </row>
    <row r="1769" spans="1:2" x14ac:dyDescent="0.25">
      <c r="A1769">
        <v>13</v>
      </c>
      <c r="B1769">
        <v>2600</v>
      </c>
    </row>
    <row r="1770" spans="1:2" x14ac:dyDescent="0.25">
      <c r="A1770">
        <v>14</v>
      </c>
      <c r="B1770">
        <v>2700</v>
      </c>
    </row>
    <row r="1771" spans="1:2" x14ac:dyDescent="0.25">
      <c r="A1771">
        <v>15</v>
      </c>
      <c r="B1771">
        <v>2800</v>
      </c>
    </row>
    <row r="1772" spans="1:2" x14ac:dyDescent="0.25">
      <c r="A1772">
        <v>16</v>
      </c>
      <c r="B1772">
        <v>2900</v>
      </c>
    </row>
    <row r="1773" spans="1:2" x14ac:dyDescent="0.25">
      <c r="A1773">
        <v>17</v>
      </c>
      <c r="B1773">
        <v>3000</v>
      </c>
    </row>
    <row r="1774" spans="1:2" x14ac:dyDescent="0.25">
      <c r="A1774">
        <v>18</v>
      </c>
      <c r="B1774">
        <v>3100</v>
      </c>
    </row>
    <row r="1775" spans="1:2" x14ac:dyDescent="0.25">
      <c r="A1775">
        <v>19</v>
      </c>
      <c r="B1775">
        <v>3200</v>
      </c>
    </row>
    <row r="1777" spans="1:2" x14ac:dyDescent="0.25">
      <c r="A1777" t="s">
        <v>210</v>
      </c>
      <c r="B1777" t="s">
        <v>211</v>
      </c>
    </row>
    <row r="1778" spans="1:2" x14ac:dyDescent="0.25">
      <c r="A1778" t="s">
        <v>3</v>
      </c>
      <c r="B1778" t="s">
        <v>16</v>
      </c>
    </row>
    <row r="1779" spans="1:2" x14ac:dyDescent="0.25">
      <c r="A1779">
        <v>1</v>
      </c>
      <c r="B1779">
        <v>0</v>
      </c>
    </row>
    <row r="1780" spans="1:2" x14ac:dyDescent="0.25">
      <c r="A1780">
        <v>2</v>
      </c>
      <c r="B1780">
        <v>9.9864130000000007</v>
      </c>
    </row>
    <row r="1781" spans="1:2" x14ac:dyDescent="0.25">
      <c r="A1781">
        <v>3</v>
      </c>
      <c r="B1781">
        <v>19.972826000000001</v>
      </c>
    </row>
    <row r="1782" spans="1:2" x14ac:dyDescent="0.25">
      <c r="A1782">
        <v>4</v>
      </c>
      <c r="B1782">
        <v>30.027173999999999</v>
      </c>
    </row>
    <row r="1783" spans="1:2" x14ac:dyDescent="0.25">
      <c r="A1783">
        <v>5</v>
      </c>
      <c r="B1783">
        <v>40.013587000000001</v>
      </c>
    </row>
    <row r="1784" spans="1:2" x14ac:dyDescent="0.25">
      <c r="A1784">
        <v>6</v>
      </c>
      <c r="B1784">
        <v>50</v>
      </c>
    </row>
    <row r="1785" spans="1:2" x14ac:dyDescent="0.25">
      <c r="A1785">
        <v>7</v>
      </c>
      <c r="B1785">
        <v>59.986412999999999</v>
      </c>
    </row>
    <row r="1786" spans="1:2" x14ac:dyDescent="0.25">
      <c r="A1786">
        <v>8</v>
      </c>
      <c r="B1786">
        <v>69.972825</v>
      </c>
    </row>
    <row r="1787" spans="1:2" x14ac:dyDescent="0.25">
      <c r="A1787">
        <v>9</v>
      </c>
      <c r="B1787">
        <v>80.027173000000005</v>
      </c>
    </row>
    <row r="1788" spans="1:2" x14ac:dyDescent="0.25">
      <c r="A1788">
        <v>10</v>
      </c>
      <c r="B1788">
        <v>90.013586000000004</v>
      </c>
    </row>
    <row r="1789" spans="1:2" x14ac:dyDescent="0.25">
      <c r="A1789">
        <v>11</v>
      </c>
      <c r="B1789">
        <v>99.999999000000003</v>
      </c>
    </row>
    <row r="1790" spans="1:2" x14ac:dyDescent="0.25">
      <c r="A1790">
        <v>12</v>
      </c>
      <c r="B1790">
        <v>109.986412</v>
      </c>
    </row>
    <row r="1791" spans="1:2" x14ac:dyDescent="0.25">
      <c r="A1791">
        <v>13</v>
      </c>
      <c r="B1791">
        <v>119.972825</v>
      </c>
    </row>
    <row r="1792" spans="1:2" x14ac:dyDescent="0.25">
      <c r="A1792">
        <v>14</v>
      </c>
      <c r="B1792">
        <v>130.027173</v>
      </c>
    </row>
    <row r="1793" spans="1:17" x14ac:dyDescent="0.25">
      <c r="A1793">
        <v>15</v>
      </c>
      <c r="B1793">
        <v>140.013586</v>
      </c>
    </row>
    <row r="1794" spans="1:17" x14ac:dyDescent="0.25">
      <c r="A1794">
        <v>16</v>
      </c>
      <c r="B1794">
        <v>149.999999</v>
      </c>
    </row>
    <row r="1796" spans="1:17" x14ac:dyDescent="0.25">
      <c r="A1796" t="s">
        <v>212</v>
      </c>
      <c r="B1796" t="s">
        <v>213</v>
      </c>
    </row>
    <row r="1797" spans="1:17" x14ac:dyDescent="0.25">
      <c r="B1797" t="s">
        <v>26</v>
      </c>
    </row>
    <row r="1798" spans="1:17" x14ac:dyDescent="0.25">
      <c r="A1798" t="s">
        <v>22</v>
      </c>
      <c r="B1798">
        <v>0</v>
      </c>
      <c r="C1798">
        <v>10</v>
      </c>
      <c r="D1798">
        <v>20</v>
      </c>
      <c r="E1798">
        <v>30</v>
      </c>
      <c r="F1798">
        <v>40</v>
      </c>
      <c r="G1798">
        <v>50</v>
      </c>
      <c r="H1798">
        <v>60</v>
      </c>
      <c r="I1798">
        <v>70</v>
      </c>
      <c r="J1798">
        <v>80</v>
      </c>
      <c r="K1798">
        <v>90</v>
      </c>
      <c r="L1798">
        <v>100</v>
      </c>
      <c r="M1798">
        <v>110</v>
      </c>
      <c r="N1798">
        <v>120</v>
      </c>
      <c r="O1798">
        <v>130</v>
      </c>
      <c r="P1798">
        <v>140</v>
      </c>
      <c r="Q1798">
        <v>150</v>
      </c>
    </row>
    <row r="1799" spans="1:17" x14ac:dyDescent="0.25">
      <c r="A1799">
        <v>1400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0.890625</v>
      </c>
      <c r="J1799">
        <v>0.984375</v>
      </c>
      <c r="K1799">
        <v>0.97656299999999996</v>
      </c>
      <c r="L1799">
        <v>0.92968799999999996</v>
      </c>
      <c r="M1799">
        <v>0.9375</v>
      </c>
      <c r="N1799">
        <v>0.9375</v>
      </c>
      <c r="O1799">
        <v>0.9375</v>
      </c>
      <c r="P1799">
        <v>0.9375</v>
      </c>
      <c r="Q1799">
        <v>0.9375</v>
      </c>
    </row>
    <row r="1800" spans="1:17" x14ac:dyDescent="0.25">
      <c r="A1800">
        <v>1500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0.86718799999999996</v>
      </c>
      <c r="J1800">
        <v>0.953125</v>
      </c>
      <c r="K1800">
        <v>0.96093799999999996</v>
      </c>
      <c r="L1800">
        <v>0.9375</v>
      </c>
      <c r="M1800">
        <v>0.91406299999999996</v>
      </c>
      <c r="N1800">
        <v>0.91406299999999996</v>
      </c>
      <c r="O1800">
        <v>0.91406299999999996</v>
      </c>
      <c r="P1800">
        <v>0.91406299999999996</v>
      </c>
      <c r="Q1800">
        <v>0.91406299999999996</v>
      </c>
    </row>
    <row r="1801" spans="1:17" x14ac:dyDescent="0.25">
      <c r="A1801">
        <v>1600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0.859375</v>
      </c>
      <c r="J1801">
        <v>0.9375</v>
      </c>
      <c r="K1801">
        <v>0.921875</v>
      </c>
      <c r="L1801">
        <v>0.89843799999999996</v>
      </c>
      <c r="M1801">
        <v>0.88281299999999996</v>
      </c>
      <c r="N1801">
        <v>0.84375</v>
      </c>
      <c r="O1801">
        <v>0.84375</v>
      </c>
      <c r="P1801">
        <v>0.84375</v>
      </c>
      <c r="Q1801">
        <v>0.84375</v>
      </c>
    </row>
    <row r="1802" spans="1:17" x14ac:dyDescent="0.25">
      <c r="A1802">
        <v>1700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0.83593799999999996</v>
      </c>
      <c r="J1802">
        <v>0.859375</v>
      </c>
      <c r="K1802">
        <v>0.921875</v>
      </c>
      <c r="L1802">
        <v>0.875</v>
      </c>
      <c r="M1802">
        <v>0.83593799999999996</v>
      </c>
      <c r="N1802">
        <v>0.78906299999999996</v>
      </c>
      <c r="O1802">
        <v>0.78906299999999996</v>
      </c>
      <c r="P1802">
        <v>0.78906299999999996</v>
      </c>
      <c r="Q1802">
        <v>0.78906299999999996</v>
      </c>
    </row>
    <row r="1803" spans="1:17" x14ac:dyDescent="0.25">
      <c r="A1803">
        <v>1800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0.82031299999999996</v>
      </c>
      <c r="J1803">
        <v>0.921875</v>
      </c>
      <c r="K1803">
        <v>0.828125</v>
      </c>
      <c r="L1803">
        <v>0.8125</v>
      </c>
      <c r="M1803">
        <v>0.8125</v>
      </c>
      <c r="N1803">
        <v>0.77343799999999996</v>
      </c>
      <c r="O1803">
        <v>0.77343799999999996</v>
      </c>
      <c r="P1803">
        <v>0.77343799999999996</v>
      </c>
      <c r="Q1803">
        <v>0.77343799999999996</v>
      </c>
    </row>
    <row r="1804" spans="1:17" x14ac:dyDescent="0.25">
      <c r="A1804">
        <v>1900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0.80468799999999996</v>
      </c>
      <c r="J1804">
        <v>0.84375</v>
      </c>
      <c r="K1804">
        <v>0.8125</v>
      </c>
      <c r="L1804">
        <v>0.78125</v>
      </c>
      <c r="M1804">
        <v>0.78906299999999996</v>
      </c>
      <c r="N1804">
        <v>0.75781299999999996</v>
      </c>
      <c r="O1804">
        <v>0.75781299999999996</v>
      </c>
      <c r="P1804">
        <v>0.75781299999999996</v>
      </c>
      <c r="Q1804">
        <v>0.75781299999999996</v>
      </c>
    </row>
    <row r="1805" spans="1:17" x14ac:dyDescent="0.25">
      <c r="A1805">
        <v>2000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0.796875</v>
      </c>
      <c r="J1805">
        <v>0.83593799999999996</v>
      </c>
      <c r="K1805">
        <v>0.796875</v>
      </c>
      <c r="L1805">
        <v>0.765625</v>
      </c>
      <c r="M1805">
        <v>0.765625</v>
      </c>
      <c r="N1805">
        <v>0.75</v>
      </c>
      <c r="O1805">
        <v>0.75</v>
      </c>
      <c r="P1805">
        <v>0.75</v>
      </c>
      <c r="Q1805">
        <v>0.75</v>
      </c>
    </row>
    <row r="1806" spans="1:17" x14ac:dyDescent="0.25">
      <c r="A1806">
        <v>2100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0.78125</v>
      </c>
      <c r="J1806">
        <v>0.80468799999999996</v>
      </c>
      <c r="K1806">
        <v>0.77343799999999996</v>
      </c>
      <c r="L1806">
        <v>0.75781299999999996</v>
      </c>
      <c r="M1806">
        <v>0.75</v>
      </c>
      <c r="N1806">
        <v>0.71875</v>
      </c>
      <c r="O1806">
        <v>0.74218799999999996</v>
      </c>
      <c r="P1806">
        <v>0.74218799999999996</v>
      </c>
      <c r="Q1806">
        <v>0.74218799999999996</v>
      </c>
    </row>
    <row r="1807" spans="1:17" x14ac:dyDescent="0.25">
      <c r="A1807">
        <v>2200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0.75781299999999996</v>
      </c>
      <c r="J1807">
        <v>0.77343799999999996</v>
      </c>
      <c r="K1807">
        <v>0.74218799999999996</v>
      </c>
      <c r="L1807">
        <v>0.734375</v>
      </c>
      <c r="M1807">
        <v>0.71875</v>
      </c>
      <c r="N1807">
        <v>0.71093799999999996</v>
      </c>
      <c r="O1807">
        <v>0.71093799999999996</v>
      </c>
      <c r="P1807">
        <v>0.71093799999999996</v>
      </c>
      <c r="Q1807">
        <v>0.71093799999999996</v>
      </c>
    </row>
    <row r="1808" spans="1:17" x14ac:dyDescent="0.25">
      <c r="A1808">
        <v>2300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0.734375</v>
      </c>
      <c r="J1808">
        <v>0.734375</v>
      </c>
      <c r="K1808">
        <v>0.71875</v>
      </c>
      <c r="L1808">
        <v>0.71093799999999996</v>
      </c>
      <c r="M1808">
        <v>0.703125</v>
      </c>
      <c r="N1808">
        <v>0.703125</v>
      </c>
      <c r="O1808">
        <v>0.703125</v>
      </c>
      <c r="P1808">
        <v>0.703125</v>
      </c>
      <c r="Q1808">
        <v>0.703125</v>
      </c>
    </row>
    <row r="1809" spans="1:17" x14ac:dyDescent="0.25">
      <c r="A1809">
        <v>2400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0.71875</v>
      </c>
      <c r="J1809">
        <v>0.71875</v>
      </c>
      <c r="K1809">
        <v>0.69531299999999996</v>
      </c>
      <c r="L1809">
        <v>0.703125</v>
      </c>
      <c r="M1809">
        <v>0.69531299999999996</v>
      </c>
      <c r="N1809">
        <v>0.71093799999999996</v>
      </c>
      <c r="O1809">
        <v>0.703125</v>
      </c>
      <c r="P1809">
        <v>0.703125</v>
      </c>
      <c r="Q1809">
        <v>0.703125</v>
      </c>
    </row>
    <row r="1810" spans="1:17" x14ac:dyDescent="0.25">
      <c r="A1810">
        <v>2500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0.703125</v>
      </c>
      <c r="J1810">
        <v>0.703125</v>
      </c>
      <c r="K1810">
        <v>0.69531299999999996</v>
      </c>
      <c r="L1810">
        <v>0.69531299999999996</v>
      </c>
      <c r="M1810">
        <v>0.6875</v>
      </c>
      <c r="N1810">
        <v>0.72656299999999996</v>
      </c>
      <c r="O1810">
        <v>0.734375</v>
      </c>
      <c r="P1810">
        <v>0.734375</v>
      </c>
      <c r="Q1810">
        <v>0.734375</v>
      </c>
    </row>
    <row r="1811" spans="1:17" x14ac:dyDescent="0.25">
      <c r="A1811">
        <v>2600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0.6875</v>
      </c>
      <c r="J1811">
        <v>0.71093799999999996</v>
      </c>
      <c r="K1811">
        <v>0.69531299999999996</v>
      </c>
      <c r="L1811">
        <v>0.6875</v>
      </c>
      <c r="M1811">
        <v>0.6875</v>
      </c>
      <c r="N1811">
        <v>0.71875</v>
      </c>
      <c r="O1811">
        <v>0.72656299999999996</v>
      </c>
      <c r="P1811">
        <v>0.72656299999999996</v>
      </c>
      <c r="Q1811">
        <v>0.72656299999999996</v>
      </c>
    </row>
    <row r="1812" spans="1:17" x14ac:dyDescent="0.25">
      <c r="A1812">
        <v>2700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0.67968799999999996</v>
      </c>
      <c r="J1812">
        <v>0.71093799999999996</v>
      </c>
      <c r="K1812">
        <v>0.71093799999999996</v>
      </c>
      <c r="L1812">
        <v>0.703125</v>
      </c>
      <c r="M1812">
        <v>0.69531299999999996</v>
      </c>
      <c r="N1812">
        <v>0.71875</v>
      </c>
      <c r="O1812">
        <v>0.71875</v>
      </c>
      <c r="P1812">
        <v>0.71875</v>
      </c>
      <c r="Q1812">
        <v>0.71875</v>
      </c>
    </row>
    <row r="1813" spans="1:17" x14ac:dyDescent="0.25">
      <c r="A1813">
        <v>2800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0.671875</v>
      </c>
      <c r="J1813">
        <v>0.71875</v>
      </c>
      <c r="K1813">
        <v>0.71875</v>
      </c>
      <c r="L1813">
        <v>0.703125</v>
      </c>
      <c r="M1813">
        <v>0.6875</v>
      </c>
      <c r="N1813">
        <v>0.640625</v>
      </c>
      <c r="O1813">
        <v>0.71875</v>
      </c>
      <c r="P1813">
        <v>0.71875</v>
      </c>
      <c r="Q1813">
        <v>0.71875</v>
      </c>
    </row>
    <row r="1814" spans="1:17" x14ac:dyDescent="0.25">
      <c r="A1814">
        <v>2900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0.66406299999999996</v>
      </c>
      <c r="J1814">
        <v>0.69531299999999996</v>
      </c>
      <c r="K1814">
        <v>0.703125</v>
      </c>
      <c r="L1814">
        <v>0.703125</v>
      </c>
      <c r="M1814">
        <v>0.67968799999999996</v>
      </c>
      <c r="N1814">
        <v>0.734375</v>
      </c>
      <c r="O1814">
        <v>0.734375</v>
      </c>
      <c r="P1814">
        <v>0.734375</v>
      </c>
      <c r="Q1814">
        <v>0.734375</v>
      </c>
    </row>
    <row r="1815" spans="1:17" x14ac:dyDescent="0.25">
      <c r="A1815">
        <v>3000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0.64843799999999996</v>
      </c>
      <c r="J1815">
        <v>0.671875</v>
      </c>
      <c r="K1815">
        <v>0.703125</v>
      </c>
      <c r="L1815">
        <v>0.71875</v>
      </c>
      <c r="M1815">
        <v>0.69531299999999996</v>
      </c>
      <c r="N1815">
        <v>0.69531299999999996</v>
      </c>
      <c r="O1815">
        <v>0.69531299999999996</v>
      </c>
      <c r="P1815">
        <v>0.69531299999999996</v>
      </c>
      <c r="Q1815">
        <v>0.69531299999999996</v>
      </c>
    </row>
    <row r="1816" spans="1:17" x14ac:dyDescent="0.25">
      <c r="A1816">
        <v>3100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0.640625</v>
      </c>
      <c r="J1816">
        <v>0.671875</v>
      </c>
      <c r="K1816">
        <v>0.69531299999999996</v>
      </c>
      <c r="L1816">
        <v>0.69531299999999996</v>
      </c>
      <c r="M1816">
        <v>0.66406299999999996</v>
      </c>
      <c r="N1816">
        <v>0.66406299999999996</v>
      </c>
      <c r="O1816">
        <v>0.66406299999999996</v>
      </c>
      <c r="P1816">
        <v>0.66406299999999996</v>
      </c>
      <c r="Q1816">
        <v>0.66406299999999996</v>
      </c>
    </row>
    <row r="1817" spans="1:17" x14ac:dyDescent="0.25">
      <c r="A1817">
        <v>3200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1</v>
      </c>
      <c r="I1817">
        <v>0.65625</v>
      </c>
      <c r="J1817">
        <v>0.66406299999999996</v>
      </c>
      <c r="K1817">
        <v>0.67968799999999996</v>
      </c>
      <c r="L1817">
        <v>0.671875</v>
      </c>
      <c r="M1817">
        <v>0.65625</v>
      </c>
      <c r="N1817">
        <v>0.65625</v>
      </c>
      <c r="O1817">
        <v>0.65625</v>
      </c>
      <c r="P1817">
        <v>0.65625</v>
      </c>
      <c r="Q1817">
        <v>0.65625</v>
      </c>
    </row>
    <row r="1819" spans="1:17" x14ac:dyDescent="0.25">
      <c r="A1819" t="s">
        <v>214</v>
      </c>
      <c r="B1819" t="s">
        <v>215</v>
      </c>
      <c r="D1819" t="s">
        <v>216</v>
      </c>
    </row>
    <row r="1821" spans="1:17" x14ac:dyDescent="0.25">
      <c r="A1821" t="s">
        <v>217</v>
      </c>
      <c r="B1821" t="s">
        <v>218</v>
      </c>
    </row>
    <row r="1822" spans="1:17" x14ac:dyDescent="0.25">
      <c r="A1822" t="s">
        <v>3</v>
      </c>
      <c r="B1822" t="s">
        <v>16</v>
      </c>
    </row>
    <row r="1823" spans="1:17" x14ac:dyDescent="0.25">
      <c r="A1823">
        <v>1</v>
      </c>
      <c r="B1823">
        <v>0</v>
      </c>
    </row>
    <row r="1824" spans="1:17" x14ac:dyDescent="0.25">
      <c r="A1824">
        <v>2</v>
      </c>
      <c r="B1824">
        <v>9.9864130000000007</v>
      </c>
    </row>
    <row r="1825" spans="1:2" x14ac:dyDescent="0.25">
      <c r="A1825">
        <v>3</v>
      </c>
      <c r="B1825">
        <v>19.972826000000001</v>
      </c>
    </row>
    <row r="1826" spans="1:2" x14ac:dyDescent="0.25">
      <c r="A1826">
        <v>4</v>
      </c>
      <c r="B1826">
        <v>30.027173999999999</v>
      </c>
    </row>
    <row r="1827" spans="1:2" x14ac:dyDescent="0.25">
      <c r="A1827">
        <v>5</v>
      </c>
      <c r="B1827">
        <v>44.972825999999998</v>
      </c>
    </row>
    <row r="1828" spans="1:2" x14ac:dyDescent="0.25">
      <c r="A1828">
        <v>6</v>
      </c>
      <c r="B1828">
        <v>55.027172999999998</v>
      </c>
    </row>
    <row r="1829" spans="1:2" x14ac:dyDescent="0.25">
      <c r="A1829">
        <v>7</v>
      </c>
      <c r="B1829">
        <v>65.013586000000004</v>
      </c>
    </row>
    <row r="1830" spans="1:2" x14ac:dyDescent="0.25">
      <c r="A1830">
        <v>8</v>
      </c>
      <c r="B1830">
        <v>74.999999000000003</v>
      </c>
    </row>
    <row r="1831" spans="1:2" x14ac:dyDescent="0.25">
      <c r="A1831">
        <v>9</v>
      </c>
      <c r="B1831">
        <v>84.986412000000001</v>
      </c>
    </row>
    <row r="1832" spans="1:2" x14ac:dyDescent="0.25">
      <c r="A1832">
        <v>10</v>
      </c>
      <c r="B1832">
        <v>94.972825</v>
      </c>
    </row>
    <row r="1833" spans="1:2" x14ac:dyDescent="0.25">
      <c r="A1833">
        <v>11</v>
      </c>
      <c r="B1833">
        <v>109.986412</v>
      </c>
    </row>
    <row r="1834" spans="1:2" x14ac:dyDescent="0.25">
      <c r="A1834">
        <v>12</v>
      </c>
      <c r="B1834">
        <v>119.972825</v>
      </c>
    </row>
    <row r="1835" spans="1:2" x14ac:dyDescent="0.25">
      <c r="A1835">
        <v>13</v>
      </c>
      <c r="B1835">
        <v>124.999999</v>
      </c>
    </row>
    <row r="1836" spans="1:2" x14ac:dyDescent="0.25">
      <c r="A1836">
        <v>14</v>
      </c>
      <c r="B1836">
        <v>130.027173</v>
      </c>
    </row>
    <row r="1837" spans="1:2" x14ac:dyDescent="0.25">
      <c r="A1837">
        <v>15</v>
      </c>
      <c r="B1837">
        <v>134.986412</v>
      </c>
    </row>
    <row r="1838" spans="1:2" x14ac:dyDescent="0.25">
      <c r="A1838">
        <v>16</v>
      </c>
      <c r="B1838">
        <v>140.013586</v>
      </c>
    </row>
    <row r="1840" spans="1:2" x14ac:dyDescent="0.25">
      <c r="A1840" t="s">
        <v>219</v>
      </c>
      <c r="B1840" t="s">
        <v>220</v>
      </c>
    </row>
    <row r="1841" spans="1:2" x14ac:dyDescent="0.25">
      <c r="A1841" t="s">
        <v>3</v>
      </c>
      <c r="B1841" t="s">
        <v>6</v>
      </c>
    </row>
    <row r="1842" spans="1:2" x14ac:dyDescent="0.25">
      <c r="A1842">
        <v>1</v>
      </c>
      <c r="B1842">
        <v>620</v>
      </c>
    </row>
    <row r="1843" spans="1:2" x14ac:dyDescent="0.25">
      <c r="A1843">
        <v>2</v>
      </c>
      <c r="B1843">
        <v>650</v>
      </c>
    </row>
    <row r="1844" spans="1:2" x14ac:dyDescent="0.25">
      <c r="A1844">
        <v>3</v>
      </c>
      <c r="B1844">
        <v>800</v>
      </c>
    </row>
    <row r="1845" spans="1:2" x14ac:dyDescent="0.25">
      <c r="A1845">
        <v>4</v>
      </c>
      <c r="B1845">
        <v>1000</v>
      </c>
    </row>
    <row r="1846" spans="1:2" x14ac:dyDescent="0.25">
      <c r="A1846">
        <v>5</v>
      </c>
      <c r="B1846">
        <v>1200</v>
      </c>
    </row>
    <row r="1847" spans="1:2" x14ac:dyDescent="0.25">
      <c r="A1847">
        <v>6</v>
      </c>
      <c r="B1847">
        <v>1400</v>
      </c>
    </row>
    <row r="1848" spans="1:2" x14ac:dyDescent="0.25">
      <c r="A1848">
        <v>7</v>
      </c>
      <c r="B1848">
        <v>1550</v>
      </c>
    </row>
    <row r="1849" spans="1:2" x14ac:dyDescent="0.25">
      <c r="A1849">
        <v>8</v>
      </c>
      <c r="B1849">
        <v>1700</v>
      </c>
    </row>
    <row r="1850" spans="1:2" x14ac:dyDescent="0.25">
      <c r="A1850">
        <v>9</v>
      </c>
      <c r="B1850">
        <v>1800</v>
      </c>
    </row>
    <row r="1851" spans="1:2" x14ac:dyDescent="0.25">
      <c r="A1851">
        <v>10</v>
      </c>
      <c r="B1851">
        <v>2000</v>
      </c>
    </row>
    <row r="1852" spans="1:2" x14ac:dyDescent="0.25">
      <c r="A1852">
        <v>11</v>
      </c>
      <c r="B1852">
        <v>2200</v>
      </c>
    </row>
    <row r="1853" spans="1:2" x14ac:dyDescent="0.25">
      <c r="A1853">
        <v>12</v>
      </c>
      <c r="B1853">
        <v>2400</v>
      </c>
    </row>
    <row r="1854" spans="1:2" x14ac:dyDescent="0.25">
      <c r="A1854">
        <v>13</v>
      </c>
      <c r="B1854">
        <v>2600</v>
      </c>
    </row>
    <row r="1855" spans="1:2" x14ac:dyDescent="0.25">
      <c r="A1855">
        <v>14</v>
      </c>
      <c r="B1855">
        <v>2800</v>
      </c>
    </row>
    <row r="1856" spans="1:2" x14ac:dyDescent="0.25">
      <c r="A1856">
        <v>15</v>
      </c>
      <c r="B1856">
        <v>2900</v>
      </c>
    </row>
    <row r="1857" spans="1:2" x14ac:dyDescent="0.25">
      <c r="A1857">
        <v>16</v>
      </c>
      <c r="B1857">
        <v>3000</v>
      </c>
    </row>
    <row r="1858" spans="1:2" x14ac:dyDescent="0.25">
      <c r="A1858">
        <v>17</v>
      </c>
      <c r="B1858">
        <v>3200</v>
      </c>
    </row>
    <row r="1859" spans="1:2" x14ac:dyDescent="0.25">
      <c r="A1859">
        <v>18</v>
      </c>
      <c r="B1859">
        <v>3300</v>
      </c>
    </row>
    <row r="1860" spans="1:2" x14ac:dyDescent="0.25">
      <c r="A1860">
        <v>19</v>
      </c>
      <c r="B1860">
        <v>3500</v>
      </c>
    </row>
    <row r="1862" spans="1:2" x14ac:dyDescent="0.25">
      <c r="A1862" t="s">
        <v>221</v>
      </c>
      <c r="B1862" t="s">
        <v>222</v>
      </c>
    </row>
    <row r="1863" spans="1:2" x14ac:dyDescent="0.25">
      <c r="A1863" t="s">
        <v>3</v>
      </c>
      <c r="B1863" t="s">
        <v>16</v>
      </c>
    </row>
    <row r="1864" spans="1:2" x14ac:dyDescent="0.25">
      <c r="A1864">
        <v>1</v>
      </c>
      <c r="B1864">
        <v>0</v>
      </c>
    </row>
    <row r="1865" spans="1:2" x14ac:dyDescent="0.25">
      <c r="A1865">
        <v>2</v>
      </c>
      <c r="B1865">
        <v>9.9864130000000007</v>
      </c>
    </row>
    <row r="1866" spans="1:2" x14ac:dyDescent="0.25">
      <c r="A1866">
        <v>3</v>
      </c>
      <c r="B1866">
        <v>19.972826000000001</v>
      </c>
    </row>
    <row r="1867" spans="1:2" x14ac:dyDescent="0.25">
      <c r="A1867">
        <v>4</v>
      </c>
      <c r="B1867">
        <v>30.027173999999999</v>
      </c>
    </row>
    <row r="1868" spans="1:2" x14ac:dyDescent="0.25">
      <c r="A1868">
        <v>5</v>
      </c>
      <c r="B1868">
        <v>44.972825999999998</v>
      </c>
    </row>
    <row r="1869" spans="1:2" x14ac:dyDescent="0.25">
      <c r="A1869">
        <v>6</v>
      </c>
      <c r="B1869">
        <v>55.027172999999998</v>
      </c>
    </row>
    <row r="1870" spans="1:2" x14ac:dyDescent="0.25">
      <c r="A1870">
        <v>7</v>
      </c>
      <c r="B1870">
        <v>65.013586000000004</v>
      </c>
    </row>
    <row r="1871" spans="1:2" x14ac:dyDescent="0.25">
      <c r="A1871">
        <v>8</v>
      </c>
      <c r="B1871">
        <v>74.999999000000003</v>
      </c>
    </row>
    <row r="1872" spans="1:2" x14ac:dyDescent="0.25">
      <c r="A1872">
        <v>9</v>
      </c>
      <c r="B1872">
        <v>84.986412000000001</v>
      </c>
    </row>
    <row r="1873" spans="1:2" x14ac:dyDescent="0.25">
      <c r="A1873">
        <v>10</v>
      </c>
      <c r="B1873">
        <v>94.972825</v>
      </c>
    </row>
    <row r="1874" spans="1:2" x14ac:dyDescent="0.25">
      <c r="A1874">
        <v>11</v>
      </c>
      <c r="B1874">
        <v>109.986412</v>
      </c>
    </row>
    <row r="1875" spans="1:2" x14ac:dyDescent="0.25">
      <c r="A1875">
        <v>12</v>
      </c>
      <c r="B1875">
        <v>119.972825</v>
      </c>
    </row>
    <row r="1876" spans="1:2" x14ac:dyDescent="0.25">
      <c r="A1876">
        <v>13</v>
      </c>
      <c r="B1876">
        <v>124.999999</v>
      </c>
    </row>
    <row r="1877" spans="1:2" x14ac:dyDescent="0.25">
      <c r="A1877">
        <v>14</v>
      </c>
      <c r="B1877">
        <v>130.027173</v>
      </c>
    </row>
    <row r="1878" spans="1:2" x14ac:dyDescent="0.25">
      <c r="A1878">
        <v>15</v>
      </c>
      <c r="B1878">
        <v>134.986412</v>
      </c>
    </row>
    <row r="1879" spans="1:2" x14ac:dyDescent="0.25">
      <c r="A1879">
        <v>16</v>
      </c>
      <c r="B1879">
        <v>140.013586</v>
      </c>
    </row>
    <row r="1881" spans="1:2" x14ac:dyDescent="0.25">
      <c r="A1881" t="s">
        <v>223</v>
      </c>
      <c r="B1881" t="s">
        <v>224</v>
      </c>
    </row>
    <row r="1882" spans="1:2" x14ac:dyDescent="0.25">
      <c r="A1882" t="s">
        <v>3</v>
      </c>
      <c r="B1882" t="s">
        <v>6</v>
      </c>
    </row>
    <row r="1883" spans="1:2" x14ac:dyDescent="0.25">
      <c r="A1883">
        <v>1</v>
      </c>
      <c r="B1883">
        <v>620</v>
      </c>
    </row>
    <row r="1884" spans="1:2" x14ac:dyDescent="0.25">
      <c r="A1884">
        <v>2</v>
      </c>
      <c r="B1884">
        <v>650</v>
      </c>
    </row>
    <row r="1885" spans="1:2" x14ac:dyDescent="0.25">
      <c r="A1885">
        <v>3</v>
      </c>
      <c r="B1885">
        <v>800</v>
      </c>
    </row>
    <row r="1886" spans="1:2" x14ac:dyDescent="0.25">
      <c r="A1886">
        <v>4</v>
      </c>
      <c r="B1886">
        <v>1000</v>
      </c>
    </row>
    <row r="1887" spans="1:2" x14ac:dyDescent="0.25">
      <c r="A1887">
        <v>5</v>
      </c>
      <c r="B1887">
        <v>1200</v>
      </c>
    </row>
    <row r="1888" spans="1:2" x14ac:dyDescent="0.25">
      <c r="A1888">
        <v>6</v>
      </c>
      <c r="B1888">
        <v>1400</v>
      </c>
    </row>
    <row r="1889" spans="1:2" x14ac:dyDescent="0.25">
      <c r="A1889">
        <v>7</v>
      </c>
      <c r="B1889">
        <v>1550</v>
      </c>
    </row>
    <row r="1890" spans="1:2" x14ac:dyDescent="0.25">
      <c r="A1890">
        <v>8</v>
      </c>
      <c r="B1890">
        <v>1700</v>
      </c>
    </row>
    <row r="1891" spans="1:2" x14ac:dyDescent="0.25">
      <c r="A1891">
        <v>9</v>
      </c>
      <c r="B1891">
        <v>1800</v>
      </c>
    </row>
    <row r="1892" spans="1:2" x14ac:dyDescent="0.25">
      <c r="A1892">
        <v>10</v>
      </c>
      <c r="B1892">
        <v>2000</v>
      </c>
    </row>
    <row r="1893" spans="1:2" x14ac:dyDescent="0.25">
      <c r="A1893">
        <v>11</v>
      </c>
      <c r="B1893">
        <v>2200</v>
      </c>
    </row>
    <row r="1894" spans="1:2" x14ac:dyDescent="0.25">
      <c r="A1894">
        <v>12</v>
      </c>
      <c r="B1894">
        <v>2400</v>
      </c>
    </row>
    <row r="1895" spans="1:2" x14ac:dyDescent="0.25">
      <c r="A1895">
        <v>13</v>
      </c>
      <c r="B1895">
        <v>2600</v>
      </c>
    </row>
    <row r="1896" spans="1:2" x14ac:dyDescent="0.25">
      <c r="A1896">
        <v>14</v>
      </c>
      <c r="B1896">
        <v>2800</v>
      </c>
    </row>
    <row r="1897" spans="1:2" x14ac:dyDescent="0.25">
      <c r="A1897">
        <v>15</v>
      </c>
      <c r="B1897">
        <v>2900</v>
      </c>
    </row>
    <row r="1898" spans="1:2" x14ac:dyDescent="0.25">
      <c r="A1898">
        <v>16</v>
      </c>
      <c r="B1898">
        <v>3000</v>
      </c>
    </row>
    <row r="1899" spans="1:2" x14ac:dyDescent="0.25">
      <c r="A1899">
        <v>17</v>
      </c>
      <c r="B1899">
        <v>3200</v>
      </c>
    </row>
    <row r="1900" spans="1:2" x14ac:dyDescent="0.25">
      <c r="A1900">
        <v>18</v>
      </c>
      <c r="B1900">
        <v>3300</v>
      </c>
    </row>
    <row r="1901" spans="1:2" x14ac:dyDescent="0.25">
      <c r="A1901">
        <v>19</v>
      </c>
      <c r="B1901">
        <v>3500</v>
      </c>
    </row>
    <row r="1903" spans="1:2" x14ac:dyDescent="0.25">
      <c r="A1903" t="s">
        <v>225</v>
      </c>
      <c r="B1903" t="s">
        <v>226</v>
      </c>
    </row>
    <row r="1904" spans="1:2" x14ac:dyDescent="0.25">
      <c r="A1904" t="s">
        <v>3</v>
      </c>
      <c r="B1904" t="s">
        <v>16</v>
      </c>
    </row>
    <row r="1905" spans="1:2" x14ac:dyDescent="0.25">
      <c r="A1905">
        <v>1</v>
      </c>
      <c r="B1905">
        <v>0</v>
      </c>
    </row>
    <row r="1906" spans="1:2" x14ac:dyDescent="0.25">
      <c r="A1906">
        <v>2</v>
      </c>
      <c r="B1906">
        <v>9.9864130000000007</v>
      </c>
    </row>
    <row r="1907" spans="1:2" x14ac:dyDescent="0.25">
      <c r="A1907">
        <v>3</v>
      </c>
      <c r="B1907">
        <v>19.972826000000001</v>
      </c>
    </row>
    <row r="1908" spans="1:2" x14ac:dyDescent="0.25">
      <c r="A1908">
        <v>4</v>
      </c>
      <c r="B1908">
        <v>30.027173999999999</v>
      </c>
    </row>
    <row r="1909" spans="1:2" x14ac:dyDescent="0.25">
      <c r="A1909">
        <v>5</v>
      </c>
      <c r="B1909">
        <v>44.972825999999998</v>
      </c>
    </row>
    <row r="1910" spans="1:2" x14ac:dyDescent="0.25">
      <c r="A1910">
        <v>6</v>
      </c>
      <c r="B1910">
        <v>55.027172999999998</v>
      </c>
    </row>
    <row r="1911" spans="1:2" x14ac:dyDescent="0.25">
      <c r="A1911">
        <v>7</v>
      </c>
      <c r="B1911">
        <v>65.013586000000004</v>
      </c>
    </row>
    <row r="1912" spans="1:2" x14ac:dyDescent="0.25">
      <c r="A1912">
        <v>8</v>
      </c>
      <c r="B1912">
        <v>74.999999000000003</v>
      </c>
    </row>
    <row r="1913" spans="1:2" x14ac:dyDescent="0.25">
      <c r="A1913">
        <v>9</v>
      </c>
      <c r="B1913">
        <v>84.986412000000001</v>
      </c>
    </row>
    <row r="1914" spans="1:2" x14ac:dyDescent="0.25">
      <c r="A1914">
        <v>10</v>
      </c>
      <c r="B1914">
        <v>94.972825</v>
      </c>
    </row>
    <row r="1915" spans="1:2" x14ac:dyDescent="0.25">
      <c r="A1915">
        <v>11</v>
      </c>
      <c r="B1915">
        <v>109.986412</v>
      </c>
    </row>
    <row r="1916" spans="1:2" x14ac:dyDescent="0.25">
      <c r="A1916">
        <v>12</v>
      </c>
      <c r="B1916">
        <v>119.972825</v>
      </c>
    </row>
    <row r="1917" spans="1:2" x14ac:dyDescent="0.25">
      <c r="A1917">
        <v>13</v>
      </c>
      <c r="B1917">
        <v>124.999999</v>
      </c>
    </row>
    <row r="1918" spans="1:2" x14ac:dyDescent="0.25">
      <c r="A1918">
        <v>14</v>
      </c>
      <c r="B1918">
        <v>130.027173</v>
      </c>
    </row>
    <row r="1919" spans="1:2" x14ac:dyDescent="0.25">
      <c r="A1919">
        <v>15</v>
      </c>
      <c r="B1919">
        <v>134.986412</v>
      </c>
    </row>
    <row r="1920" spans="1:2" x14ac:dyDescent="0.25">
      <c r="A1920">
        <v>16</v>
      </c>
      <c r="B1920">
        <v>140.013586</v>
      </c>
    </row>
    <row r="1922" spans="1:2" x14ac:dyDescent="0.25">
      <c r="A1922" t="s">
        <v>227</v>
      </c>
      <c r="B1922" t="s">
        <v>228</v>
      </c>
    </row>
    <row r="1923" spans="1:2" x14ac:dyDescent="0.25">
      <c r="A1923" t="s">
        <v>3</v>
      </c>
      <c r="B1923" t="s">
        <v>6</v>
      </c>
    </row>
    <row r="1924" spans="1:2" x14ac:dyDescent="0.25">
      <c r="A1924">
        <v>1</v>
      </c>
      <c r="B1924">
        <v>620</v>
      </c>
    </row>
    <row r="1925" spans="1:2" x14ac:dyDescent="0.25">
      <c r="A1925">
        <v>2</v>
      </c>
      <c r="B1925">
        <v>650</v>
      </c>
    </row>
    <row r="1926" spans="1:2" x14ac:dyDescent="0.25">
      <c r="A1926">
        <v>3</v>
      </c>
      <c r="B1926">
        <v>800</v>
      </c>
    </row>
    <row r="1927" spans="1:2" x14ac:dyDescent="0.25">
      <c r="A1927">
        <v>4</v>
      </c>
      <c r="B1927">
        <v>1000</v>
      </c>
    </row>
    <row r="1928" spans="1:2" x14ac:dyDescent="0.25">
      <c r="A1928">
        <v>5</v>
      </c>
      <c r="B1928">
        <v>1200</v>
      </c>
    </row>
    <row r="1929" spans="1:2" x14ac:dyDescent="0.25">
      <c r="A1929">
        <v>6</v>
      </c>
      <c r="B1929">
        <v>1400</v>
      </c>
    </row>
    <row r="1930" spans="1:2" x14ac:dyDescent="0.25">
      <c r="A1930">
        <v>7</v>
      </c>
      <c r="B1930">
        <v>1550</v>
      </c>
    </row>
    <row r="1931" spans="1:2" x14ac:dyDescent="0.25">
      <c r="A1931">
        <v>8</v>
      </c>
      <c r="B1931">
        <v>1700</v>
      </c>
    </row>
    <row r="1932" spans="1:2" x14ac:dyDescent="0.25">
      <c r="A1932">
        <v>9</v>
      </c>
      <c r="B1932">
        <v>1800</v>
      </c>
    </row>
    <row r="1933" spans="1:2" x14ac:dyDescent="0.25">
      <c r="A1933">
        <v>10</v>
      </c>
      <c r="B1933">
        <v>2000</v>
      </c>
    </row>
    <row r="1934" spans="1:2" x14ac:dyDescent="0.25">
      <c r="A1934">
        <v>11</v>
      </c>
      <c r="B1934">
        <v>2200</v>
      </c>
    </row>
    <row r="1935" spans="1:2" x14ac:dyDescent="0.25">
      <c r="A1935">
        <v>12</v>
      </c>
      <c r="B1935">
        <v>2400</v>
      </c>
    </row>
    <row r="1936" spans="1:2" x14ac:dyDescent="0.25">
      <c r="A1936">
        <v>13</v>
      </c>
      <c r="B1936">
        <v>2600</v>
      </c>
    </row>
    <row r="1937" spans="1:2" x14ac:dyDescent="0.25">
      <c r="A1937">
        <v>14</v>
      </c>
      <c r="B1937">
        <v>2800</v>
      </c>
    </row>
    <row r="1938" spans="1:2" x14ac:dyDescent="0.25">
      <c r="A1938">
        <v>15</v>
      </c>
      <c r="B1938">
        <v>2900</v>
      </c>
    </row>
    <row r="1939" spans="1:2" x14ac:dyDescent="0.25">
      <c r="A1939">
        <v>16</v>
      </c>
      <c r="B1939">
        <v>3000</v>
      </c>
    </row>
    <row r="1940" spans="1:2" x14ac:dyDescent="0.25">
      <c r="A1940">
        <v>17</v>
      </c>
      <c r="B1940">
        <v>3200</v>
      </c>
    </row>
    <row r="1941" spans="1:2" x14ac:dyDescent="0.25">
      <c r="A1941">
        <v>18</v>
      </c>
      <c r="B1941">
        <v>3300</v>
      </c>
    </row>
    <row r="1942" spans="1:2" x14ac:dyDescent="0.25">
      <c r="A1942">
        <v>19</v>
      </c>
      <c r="B1942">
        <v>3500</v>
      </c>
    </row>
    <row r="1944" spans="1:2" x14ac:dyDescent="0.25">
      <c r="A1944" t="s">
        <v>229</v>
      </c>
      <c r="B1944" t="s">
        <v>230</v>
      </c>
    </row>
    <row r="1945" spans="1:2" x14ac:dyDescent="0.25">
      <c r="A1945" t="s">
        <v>3</v>
      </c>
      <c r="B1945" t="s">
        <v>16</v>
      </c>
    </row>
    <row r="1946" spans="1:2" x14ac:dyDescent="0.25">
      <c r="A1946">
        <v>1</v>
      </c>
      <c r="B1946">
        <v>0</v>
      </c>
    </row>
    <row r="1947" spans="1:2" x14ac:dyDescent="0.25">
      <c r="A1947">
        <v>2</v>
      </c>
      <c r="B1947">
        <v>9.9864130000000007</v>
      </c>
    </row>
    <row r="1948" spans="1:2" x14ac:dyDescent="0.25">
      <c r="A1948">
        <v>3</v>
      </c>
      <c r="B1948">
        <v>19.972826000000001</v>
      </c>
    </row>
    <row r="1949" spans="1:2" x14ac:dyDescent="0.25">
      <c r="A1949">
        <v>4</v>
      </c>
      <c r="B1949">
        <v>30.027173999999999</v>
      </c>
    </row>
    <row r="1950" spans="1:2" x14ac:dyDescent="0.25">
      <c r="A1950">
        <v>5</v>
      </c>
      <c r="B1950">
        <v>44.972825999999998</v>
      </c>
    </row>
    <row r="1951" spans="1:2" x14ac:dyDescent="0.25">
      <c r="A1951">
        <v>6</v>
      </c>
      <c r="B1951">
        <v>55.027172999999998</v>
      </c>
    </row>
    <row r="1952" spans="1:2" x14ac:dyDescent="0.25">
      <c r="A1952">
        <v>7</v>
      </c>
      <c r="B1952">
        <v>65.013586000000004</v>
      </c>
    </row>
    <row r="1953" spans="1:2" x14ac:dyDescent="0.25">
      <c r="A1953">
        <v>8</v>
      </c>
      <c r="B1953">
        <v>74.999999000000003</v>
      </c>
    </row>
    <row r="1954" spans="1:2" x14ac:dyDescent="0.25">
      <c r="A1954">
        <v>9</v>
      </c>
      <c r="B1954">
        <v>84.986412000000001</v>
      </c>
    </row>
    <row r="1955" spans="1:2" x14ac:dyDescent="0.25">
      <c r="A1955">
        <v>10</v>
      </c>
      <c r="B1955">
        <v>94.972825</v>
      </c>
    </row>
    <row r="1956" spans="1:2" x14ac:dyDescent="0.25">
      <c r="A1956">
        <v>11</v>
      </c>
      <c r="B1956">
        <v>109.986412</v>
      </c>
    </row>
    <row r="1957" spans="1:2" x14ac:dyDescent="0.25">
      <c r="A1957">
        <v>12</v>
      </c>
      <c r="B1957">
        <v>119.972825</v>
      </c>
    </row>
    <row r="1958" spans="1:2" x14ac:dyDescent="0.25">
      <c r="A1958">
        <v>13</v>
      </c>
      <c r="B1958">
        <v>124.999999</v>
      </c>
    </row>
    <row r="1959" spans="1:2" x14ac:dyDescent="0.25">
      <c r="A1959">
        <v>14</v>
      </c>
      <c r="B1959">
        <v>130.027173</v>
      </c>
    </row>
    <row r="1960" spans="1:2" x14ac:dyDescent="0.25">
      <c r="A1960">
        <v>15</v>
      </c>
      <c r="B1960">
        <v>134.986412</v>
      </c>
    </row>
    <row r="1961" spans="1:2" x14ac:dyDescent="0.25">
      <c r="A1961">
        <v>16</v>
      </c>
      <c r="B1961">
        <v>140.013586</v>
      </c>
    </row>
    <row r="1963" spans="1:2" x14ac:dyDescent="0.25">
      <c r="A1963" t="s">
        <v>231</v>
      </c>
      <c r="B1963" t="s">
        <v>232</v>
      </c>
    </row>
    <row r="1964" spans="1:2" x14ac:dyDescent="0.25">
      <c r="A1964" t="s">
        <v>3</v>
      </c>
      <c r="B1964" t="s">
        <v>6</v>
      </c>
    </row>
    <row r="1965" spans="1:2" x14ac:dyDescent="0.25">
      <c r="A1965">
        <v>1</v>
      </c>
      <c r="B1965">
        <v>620</v>
      </c>
    </row>
    <row r="1966" spans="1:2" x14ac:dyDescent="0.25">
      <c r="A1966">
        <v>2</v>
      </c>
      <c r="B1966">
        <v>650</v>
      </c>
    </row>
    <row r="1967" spans="1:2" x14ac:dyDescent="0.25">
      <c r="A1967">
        <v>3</v>
      </c>
      <c r="B1967">
        <v>800</v>
      </c>
    </row>
    <row r="1968" spans="1:2" x14ac:dyDescent="0.25">
      <c r="A1968">
        <v>4</v>
      </c>
      <c r="B1968">
        <v>1000</v>
      </c>
    </row>
    <row r="1969" spans="1:2" x14ac:dyDescent="0.25">
      <c r="A1969">
        <v>5</v>
      </c>
      <c r="B1969">
        <v>1200</v>
      </c>
    </row>
    <row r="1970" spans="1:2" x14ac:dyDescent="0.25">
      <c r="A1970">
        <v>6</v>
      </c>
      <c r="B1970">
        <v>1400</v>
      </c>
    </row>
    <row r="1971" spans="1:2" x14ac:dyDescent="0.25">
      <c r="A1971">
        <v>7</v>
      </c>
      <c r="B1971">
        <v>1550</v>
      </c>
    </row>
    <row r="1972" spans="1:2" x14ac:dyDescent="0.25">
      <c r="A1972">
        <v>8</v>
      </c>
      <c r="B1972">
        <v>1700</v>
      </c>
    </row>
    <row r="1973" spans="1:2" x14ac:dyDescent="0.25">
      <c r="A1973">
        <v>9</v>
      </c>
      <c r="B1973">
        <v>1800</v>
      </c>
    </row>
    <row r="1974" spans="1:2" x14ac:dyDescent="0.25">
      <c r="A1974">
        <v>10</v>
      </c>
      <c r="B1974">
        <v>2000</v>
      </c>
    </row>
    <row r="1975" spans="1:2" x14ac:dyDescent="0.25">
      <c r="A1975">
        <v>11</v>
      </c>
      <c r="B1975">
        <v>2200</v>
      </c>
    </row>
    <row r="1976" spans="1:2" x14ac:dyDescent="0.25">
      <c r="A1976">
        <v>12</v>
      </c>
      <c r="B1976">
        <v>2400</v>
      </c>
    </row>
    <row r="1977" spans="1:2" x14ac:dyDescent="0.25">
      <c r="A1977">
        <v>13</v>
      </c>
      <c r="B1977">
        <v>2600</v>
      </c>
    </row>
    <row r="1978" spans="1:2" x14ac:dyDescent="0.25">
      <c r="A1978">
        <v>14</v>
      </c>
      <c r="B1978">
        <v>2800</v>
      </c>
    </row>
    <row r="1979" spans="1:2" x14ac:dyDescent="0.25">
      <c r="A1979">
        <v>15</v>
      </c>
      <c r="B1979">
        <v>2900</v>
      </c>
    </row>
    <row r="1980" spans="1:2" x14ac:dyDescent="0.25">
      <c r="A1980">
        <v>16</v>
      </c>
      <c r="B1980">
        <v>3000</v>
      </c>
    </row>
    <row r="1981" spans="1:2" x14ac:dyDescent="0.25">
      <c r="A1981">
        <v>17</v>
      </c>
      <c r="B1981">
        <v>3200</v>
      </c>
    </row>
    <row r="1982" spans="1:2" x14ac:dyDescent="0.25">
      <c r="A1982">
        <v>18</v>
      </c>
      <c r="B1982">
        <v>3300</v>
      </c>
    </row>
    <row r="1983" spans="1:2" x14ac:dyDescent="0.25">
      <c r="A1983">
        <v>19</v>
      </c>
      <c r="B1983">
        <v>3500</v>
      </c>
    </row>
    <row r="1985" spans="1:2" x14ac:dyDescent="0.25">
      <c r="A1985" t="s">
        <v>233</v>
      </c>
      <c r="B1985" t="s">
        <v>234</v>
      </c>
    </row>
    <row r="1986" spans="1:2" x14ac:dyDescent="0.25">
      <c r="A1986" t="s">
        <v>3</v>
      </c>
      <c r="B1986" t="s">
        <v>16</v>
      </c>
    </row>
    <row r="1987" spans="1:2" x14ac:dyDescent="0.25">
      <c r="A1987">
        <v>1</v>
      </c>
      <c r="B1987">
        <v>0</v>
      </c>
    </row>
    <row r="1988" spans="1:2" x14ac:dyDescent="0.25">
      <c r="A1988">
        <v>2</v>
      </c>
      <c r="B1988">
        <v>9.9864130000000007</v>
      </c>
    </row>
    <row r="1989" spans="1:2" x14ac:dyDescent="0.25">
      <c r="A1989">
        <v>3</v>
      </c>
      <c r="B1989">
        <v>19.972826000000001</v>
      </c>
    </row>
    <row r="1990" spans="1:2" x14ac:dyDescent="0.25">
      <c r="A1990">
        <v>4</v>
      </c>
      <c r="B1990">
        <v>30.027173999999999</v>
      </c>
    </row>
    <row r="1991" spans="1:2" x14ac:dyDescent="0.25">
      <c r="A1991">
        <v>5</v>
      </c>
      <c r="B1991">
        <v>44.972825999999998</v>
      </c>
    </row>
    <row r="1992" spans="1:2" x14ac:dyDescent="0.25">
      <c r="A1992">
        <v>6</v>
      </c>
      <c r="B1992">
        <v>55.027172999999998</v>
      </c>
    </row>
    <row r="1993" spans="1:2" x14ac:dyDescent="0.25">
      <c r="A1993">
        <v>7</v>
      </c>
      <c r="B1993">
        <v>65.013586000000004</v>
      </c>
    </row>
    <row r="1994" spans="1:2" x14ac:dyDescent="0.25">
      <c r="A1994">
        <v>8</v>
      </c>
      <c r="B1994">
        <v>74.999999000000003</v>
      </c>
    </row>
    <row r="1995" spans="1:2" x14ac:dyDescent="0.25">
      <c r="A1995">
        <v>9</v>
      </c>
      <c r="B1995">
        <v>84.986412000000001</v>
      </c>
    </row>
    <row r="1996" spans="1:2" x14ac:dyDescent="0.25">
      <c r="A1996">
        <v>10</v>
      </c>
      <c r="B1996">
        <v>94.972825</v>
      </c>
    </row>
    <row r="1997" spans="1:2" x14ac:dyDescent="0.25">
      <c r="A1997">
        <v>11</v>
      </c>
      <c r="B1997">
        <v>109.986412</v>
      </c>
    </row>
    <row r="1998" spans="1:2" x14ac:dyDescent="0.25">
      <c r="A1998">
        <v>12</v>
      </c>
      <c r="B1998">
        <v>119.972825</v>
      </c>
    </row>
    <row r="1999" spans="1:2" x14ac:dyDescent="0.25">
      <c r="A1999">
        <v>13</v>
      </c>
      <c r="B1999">
        <v>124.999999</v>
      </c>
    </row>
    <row r="2000" spans="1:2" x14ac:dyDescent="0.25">
      <c r="A2000">
        <v>14</v>
      </c>
      <c r="B2000">
        <v>130.027173</v>
      </c>
    </row>
    <row r="2001" spans="1:2" x14ac:dyDescent="0.25">
      <c r="A2001">
        <v>15</v>
      </c>
      <c r="B2001">
        <v>134.986412</v>
      </c>
    </row>
    <row r="2002" spans="1:2" x14ac:dyDescent="0.25">
      <c r="A2002">
        <v>16</v>
      </c>
      <c r="B2002">
        <v>140.013586</v>
      </c>
    </row>
    <row r="2004" spans="1:2" x14ac:dyDescent="0.25">
      <c r="A2004" t="s">
        <v>235</v>
      </c>
      <c r="B2004" t="s">
        <v>236</v>
      </c>
    </row>
    <row r="2005" spans="1:2" x14ac:dyDescent="0.25">
      <c r="A2005" t="s">
        <v>3</v>
      </c>
      <c r="B2005" t="s">
        <v>6</v>
      </c>
    </row>
    <row r="2006" spans="1:2" x14ac:dyDescent="0.25">
      <c r="A2006">
        <v>1</v>
      </c>
      <c r="B2006">
        <v>620</v>
      </c>
    </row>
    <row r="2007" spans="1:2" x14ac:dyDescent="0.25">
      <c r="A2007">
        <v>2</v>
      </c>
      <c r="B2007">
        <v>650</v>
      </c>
    </row>
    <row r="2008" spans="1:2" x14ac:dyDescent="0.25">
      <c r="A2008">
        <v>3</v>
      </c>
      <c r="B2008">
        <v>800</v>
      </c>
    </row>
    <row r="2009" spans="1:2" x14ac:dyDescent="0.25">
      <c r="A2009">
        <v>4</v>
      </c>
      <c r="B2009">
        <v>1000</v>
      </c>
    </row>
    <row r="2010" spans="1:2" x14ac:dyDescent="0.25">
      <c r="A2010">
        <v>5</v>
      </c>
      <c r="B2010">
        <v>1200</v>
      </c>
    </row>
    <row r="2011" spans="1:2" x14ac:dyDescent="0.25">
      <c r="A2011">
        <v>6</v>
      </c>
      <c r="B2011">
        <v>1400</v>
      </c>
    </row>
    <row r="2012" spans="1:2" x14ac:dyDescent="0.25">
      <c r="A2012">
        <v>7</v>
      </c>
      <c r="B2012">
        <v>1550</v>
      </c>
    </row>
    <row r="2013" spans="1:2" x14ac:dyDescent="0.25">
      <c r="A2013">
        <v>8</v>
      </c>
      <c r="B2013">
        <v>1700</v>
      </c>
    </row>
    <row r="2014" spans="1:2" x14ac:dyDescent="0.25">
      <c r="A2014">
        <v>9</v>
      </c>
      <c r="B2014">
        <v>1800</v>
      </c>
    </row>
    <row r="2015" spans="1:2" x14ac:dyDescent="0.25">
      <c r="A2015">
        <v>10</v>
      </c>
      <c r="B2015">
        <v>2000</v>
      </c>
    </row>
    <row r="2016" spans="1:2" x14ac:dyDescent="0.25">
      <c r="A2016">
        <v>11</v>
      </c>
      <c r="B2016">
        <v>2200</v>
      </c>
    </row>
    <row r="2017" spans="1:17" x14ac:dyDescent="0.25">
      <c r="A2017">
        <v>12</v>
      </c>
      <c r="B2017">
        <v>2400</v>
      </c>
    </row>
    <row r="2018" spans="1:17" x14ac:dyDescent="0.25">
      <c r="A2018">
        <v>13</v>
      </c>
      <c r="B2018">
        <v>2600</v>
      </c>
    </row>
    <row r="2019" spans="1:17" x14ac:dyDescent="0.25">
      <c r="A2019">
        <v>14</v>
      </c>
      <c r="B2019">
        <v>2800</v>
      </c>
    </row>
    <row r="2020" spans="1:17" x14ac:dyDescent="0.25">
      <c r="A2020">
        <v>15</v>
      </c>
      <c r="B2020">
        <v>2900</v>
      </c>
    </row>
    <row r="2021" spans="1:17" x14ac:dyDescent="0.25">
      <c r="A2021">
        <v>16</v>
      </c>
      <c r="B2021">
        <v>3000</v>
      </c>
    </row>
    <row r="2022" spans="1:17" x14ac:dyDescent="0.25">
      <c r="A2022">
        <v>17</v>
      </c>
      <c r="B2022">
        <v>3200</v>
      </c>
    </row>
    <row r="2023" spans="1:17" x14ac:dyDescent="0.25">
      <c r="A2023">
        <v>18</v>
      </c>
      <c r="B2023">
        <v>3300</v>
      </c>
    </row>
    <row r="2024" spans="1:17" x14ac:dyDescent="0.25">
      <c r="A2024">
        <v>19</v>
      </c>
      <c r="B2024">
        <v>3500</v>
      </c>
    </row>
    <row r="2026" spans="1:17" x14ac:dyDescent="0.25">
      <c r="A2026" t="s">
        <v>1205</v>
      </c>
      <c r="B2026" t="s">
        <v>237</v>
      </c>
    </row>
    <row r="2027" spans="1:17" x14ac:dyDescent="0.25">
      <c r="B2027" t="s">
        <v>26</v>
      </c>
    </row>
    <row r="2028" spans="1:17" x14ac:dyDescent="0.25">
      <c r="A2028" t="s">
        <v>22</v>
      </c>
      <c r="B2028">
        <v>0</v>
      </c>
      <c r="C2028">
        <v>10</v>
      </c>
      <c r="D2028">
        <v>20</v>
      </c>
      <c r="E2028">
        <v>30</v>
      </c>
      <c r="F2028">
        <v>45</v>
      </c>
      <c r="G2028">
        <v>55</v>
      </c>
      <c r="H2028">
        <v>65</v>
      </c>
      <c r="I2028">
        <v>75</v>
      </c>
      <c r="J2028">
        <v>85</v>
      </c>
      <c r="K2028">
        <v>95</v>
      </c>
      <c r="L2028">
        <v>110</v>
      </c>
      <c r="M2028">
        <v>120</v>
      </c>
      <c r="N2028">
        <v>125</v>
      </c>
      <c r="O2028">
        <v>130</v>
      </c>
      <c r="P2028">
        <v>135</v>
      </c>
      <c r="Q2028">
        <v>140</v>
      </c>
    </row>
    <row r="2029" spans="1:17" x14ac:dyDescent="0.25">
      <c r="A2029">
        <v>620</v>
      </c>
      <c r="B2029">
        <v>-3.0078130000000001</v>
      </c>
      <c r="C2029">
        <v>-3.0078130000000001</v>
      </c>
      <c r="D2029">
        <v>-3.0078130000000001</v>
      </c>
      <c r="E2029">
        <v>-3.0078130000000001</v>
      </c>
      <c r="F2029">
        <v>-5</v>
      </c>
      <c r="G2029">
        <v>-8.8671880000000005</v>
      </c>
      <c r="H2029">
        <v>-12.03125</v>
      </c>
      <c r="I2029">
        <v>-12.03125</v>
      </c>
      <c r="J2029">
        <v>-12.03125</v>
      </c>
      <c r="K2029">
        <v>-12.03125</v>
      </c>
      <c r="L2029">
        <v>-8.046875</v>
      </c>
      <c r="M2029">
        <v>3.9063000000000001E-2</v>
      </c>
      <c r="N2029">
        <v>3.9063000000000001E-2</v>
      </c>
      <c r="O2029">
        <v>3.9063000000000001E-2</v>
      </c>
      <c r="P2029">
        <v>3.9063000000000001E-2</v>
      </c>
      <c r="Q2029">
        <v>3.9063000000000001E-2</v>
      </c>
    </row>
    <row r="2030" spans="1:17" x14ac:dyDescent="0.25">
      <c r="A2030">
        <v>650</v>
      </c>
      <c r="B2030">
        <v>-3.9453130000000001</v>
      </c>
      <c r="C2030">
        <v>-4.53125</v>
      </c>
      <c r="D2030">
        <v>-4.53125</v>
      </c>
      <c r="E2030">
        <v>-5</v>
      </c>
      <c r="F2030">
        <v>-8.515625</v>
      </c>
      <c r="G2030">
        <v>-9.921875</v>
      </c>
      <c r="H2030">
        <v>-11.09375</v>
      </c>
      <c r="I2030">
        <v>-11.445313000000001</v>
      </c>
      <c r="J2030">
        <v>-12.265625</v>
      </c>
      <c r="K2030">
        <v>-12.734375</v>
      </c>
      <c r="L2030">
        <v>-12.734375</v>
      </c>
      <c r="M2030">
        <v>-12.734375</v>
      </c>
      <c r="N2030">
        <v>-12.734375</v>
      </c>
      <c r="O2030">
        <v>-12.734375</v>
      </c>
      <c r="P2030">
        <v>-12.734375</v>
      </c>
      <c r="Q2030">
        <v>-12.734375</v>
      </c>
    </row>
    <row r="2031" spans="1:17" x14ac:dyDescent="0.25">
      <c r="A2031">
        <v>800</v>
      </c>
      <c r="B2031">
        <v>-3.9453130000000001</v>
      </c>
      <c r="C2031">
        <v>-3.9453130000000001</v>
      </c>
      <c r="D2031">
        <v>-3.9453130000000001</v>
      </c>
      <c r="E2031">
        <v>-3.9453130000000001</v>
      </c>
      <c r="F2031">
        <v>-6.9921879999999996</v>
      </c>
      <c r="G2031">
        <v>-10.039063000000001</v>
      </c>
      <c r="H2031">
        <v>-10.742188000000001</v>
      </c>
      <c r="I2031">
        <v>-11.445313000000001</v>
      </c>
      <c r="J2031">
        <v>-12.265625</v>
      </c>
      <c r="K2031">
        <v>-12.734375</v>
      </c>
      <c r="L2031">
        <v>-12.734375</v>
      </c>
      <c r="M2031">
        <v>-12.734375</v>
      </c>
      <c r="N2031">
        <v>-12.734375</v>
      </c>
      <c r="O2031">
        <v>-12.734375</v>
      </c>
      <c r="P2031">
        <v>-12.734375</v>
      </c>
      <c r="Q2031">
        <v>-12.734375</v>
      </c>
    </row>
    <row r="2032" spans="1:17" x14ac:dyDescent="0.25">
      <c r="A2032">
        <v>1000</v>
      </c>
      <c r="B2032">
        <v>2.5</v>
      </c>
      <c r="C2032">
        <v>2.5</v>
      </c>
      <c r="D2032">
        <v>2.03125</v>
      </c>
      <c r="E2032">
        <v>0.97656299999999996</v>
      </c>
      <c r="F2032">
        <v>-3.9453130000000001</v>
      </c>
      <c r="G2032">
        <v>-8.984375</v>
      </c>
      <c r="H2032">
        <v>-9.921875</v>
      </c>
      <c r="I2032">
        <v>-10.039063000000001</v>
      </c>
      <c r="J2032">
        <v>-10.15625</v>
      </c>
      <c r="K2032">
        <v>-10.390625</v>
      </c>
      <c r="L2032">
        <v>-10.625</v>
      </c>
      <c r="M2032">
        <v>-10.742188000000001</v>
      </c>
      <c r="N2032">
        <v>-10.859375</v>
      </c>
      <c r="O2032">
        <v>-10.859375</v>
      </c>
      <c r="P2032">
        <v>-10.976563000000001</v>
      </c>
      <c r="Q2032">
        <v>-11.09375</v>
      </c>
    </row>
    <row r="2033" spans="1:17" x14ac:dyDescent="0.25">
      <c r="A2033">
        <v>1200</v>
      </c>
      <c r="B2033">
        <v>8.0078130000000005</v>
      </c>
      <c r="C2033">
        <v>7.890625</v>
      </c>
      <c r="D2033">
        <v>7.1875</v>
      </c>
      <c r="E2033">
        <v>4.9609379999999996</v>
      </c>
      <c r="F2033">
        <v>-1.71875</v>
      </c>
      <c r="G2033">
        <v>-5</v>
      </c>
      <c r="H2033">
        <v>-6.5234379999999996</v>
      </c>
      <c r="I2033">
        <v>-6.7578129999999996</v>
      </c>
      <c r="J2033">
        <v>-6.7578129999999996</v>
      </c>
      <c r="K2033">
        <v>-7.2265629999999996</v>
      </c>
      <c r="L2033">
        <v>-7.9296879999999996</v>
      </c>
      <c r="M2033">
        <v>-8.3984380000000005</v>
      </c>
      <c r="N2033">
        <v>-8.6328130000000005</v>
      </c>
      <c r="O2033">
        <v>-8.8671880000000005</v>
      </c>
      <c r="P2033">
        <v>-8.984375</v>
      </c>
      <c r="Q2033">
        <v>-9.21875</v>
      </c>
    </row>
    <row r="2034" spans="1:17" x14ac:dyDescent="0.25">
      <c r="A2034">
        <v>1400</v>
      </c>
      <c r="B2034">
        <v>8.0078130000000005</v>
      </c>
      <c r="C2034">
        <v>7.890625</v>
      </c>
      <c r="D2034">
        <v>7.1875</v>
      </c>
      <c r="E2034">
        <v>6.953125</v>
      </c>
      <c r="F2034">
        <v>2.03125</v>
      </c>
      <c r="G2034">
        <v>-2.5390630000000001</v>
      </c>
      <c r="H2034">
        <v>-5</v>
      </c>
      <c r="I2034">
        <v>-4.6484379999999996</v>
      </c>
      <c r="J2034">
        <v>-4.6484379999999996</v>
      </c>
      <c r="K2034">
        <v>-4.6484379999999996</v>
      </c>
      <c r="L2034">
        <v>-4.1796879999999996</v>
      </c>
      <c r="M2034">
        <v>-4.1796879999999996</v>
      </c>
      <c r="N2034">
        <v>-4.296875</v>
      </c>
      <c r="O2034">
        <v>-4.296875</v>
      </c>
      <c r="P2034">
        <v>-4.296875</v>
      </c>
      <c r="Q2034">
        <v>-4.296875</v>
      </c>
    </row>
    <row r="2035" spans="1:17" x14ac:dyDescent="0.25">
      <c r="A2035">
        <v>1550</v>
      </c>
      <c r="B2035">
        <v>8.0078130000000005</v>
      </c>
      <c r="C2035">
        <v>7.890625</v>
      </c>
      <c r="D2035">
        <v>7.1875</v>
      </c>
      <c r="E2035">
        <v>6.953125</v>
      </c>
      <c r="F2035">
        <v>1.6796880000000001</v>
      </c>
      <c r="G2035">
        <v>-0.3125</v>
      </c>
      <c r="H2035">
        <v>-3.0078130000000001</v>
      </c>
      <c r="I2035">
        <v>-4.765625</v>
      </c>
      <c r="J2035">
        <v>-4.6484379999999996</v>
      </c>
      <c r="K2035">
        <v>-4.4140629999999996</v>
      </c>
      <c r="L2035">
        <v>-4.8828129999999996</v>
      </c>
      <c r="M2035">
        <v>-5.46875</v>
      </c>
      <c r="N2035">
        <v>-4.296875</v>
      </c>
      <c r="O2035">
        <v>-4.296875</v>
      </c>
      <c r="P2035">
        <v>-4.296875</v>
      </c>
      <c r="Q2035">
        <v>-4.296875</v>
      </c>
    </row>
    <row r="2036" spans="1:17" x14ac:dyDescent="0.25">
      <c r="A2036">
        <v>1700</v>
      </c>
      <c r="B2036">
        <v>8.0078130000000005</v>
      </c>
      <c r="C2036">
        <v>7.890625</v>
      </c>
      <c r="D2036">
        <v>8.4765630000000005</v>
      </c>
      <c r="E2036">
        <v>8.9453130000000005</v>
      </c>
      <c r="F2036">
        <v>4.0234379999999996</v>
      </c>
      <c r="G2036">
        <v>-0.546875</v>
      </c>
      <c r="H2036">
        <v>-1.484375</v>
      </c>
      <c r="I2036">
        <v>-4.296875</v>
      </c>
      <c r="J2036">
        <v>-4.8828129999999996</v>
      </c>
      <c r="K2036">
        <v>-5.46875</v>
      </c>
      <c r="L2036">
        <v>-6.40625</v>
      </c>
      <c r="M2036">
        <v>-7.109375</v>
      </c>
      <c r="N2036">
        <v>-6.0546879999999996</v>
      </c>
      <c r="O2036">
        <v>-5.703125</v>
      </c>
      <c r="P2036">
        <v>-5.703125</v>
      </c>
      <c r="Q2036">
        <v>-5.703125</v>
      </c>
    </row>
    <row r="2037" spans="1:17" x14ac:dyDescent="0.25">
      <c r="A2037">
        <v>1800</v>
      </c>
      <c r="B2037">
        <v>8.0078130000000005</v>
      </c>
      <c r="C2037">
        <v>7.890625</v>
      </c>
      <c r="D2037">
        <v>8.4765630000000005</v>
      </c>
      <c r="E2037">
        <v>8.9453130000000005</v>
      </c>
      <c r="F2037">
        <v>5.546875</v>
      </c>
      <c r="G2037">
        <v>3.9063000000000001E-2</v>
      </c>
      <c r="H2037">
        <v>-1.484375</v>
      </c>
      <c r="I2037">
        <v>-3.4765630000000001</v>
      </c>
      <c r="J2037">
        <v>-4.6484379999999996</v>
      </c>
      <c r="K2037">
        <v>-5.234375</v>
      </c>
      <c r="L2037">
        <v>-6.5234379999999996</v>
      </c>
      <c r="M2037">
        <v>-7.34375</v>
      </c>
      <c r="N2037">
        <v>-6.2890629999999996</v>
      </c>
      <c r="O2037">
        <v>-6.2890629999999996</v>
      </c>
      <c r="P2037">
        <v>-6.2890629999999996</v>
      </c>
      <c r="Q2037">
        <v>-6.2890629999999996</v>
      </c>
    </row>
    <row r="2038" spans="1:17" x14ac:dyDescent="0.25">
      <c r="A2038">
        <v>2000</v>
      </c>
      <c r="B2038">
        <v>4.9609379999999996</v>
      </c>
      <c r="C2038">
        <v>4.9609379999999996</v>
      </c>
      <c r="D2038">
        <v>6.953125</v>
      </c>
      <c r="E2038">
        <v>8.9453130000000005</v>
      </c>
      <c r="F2038">
        <v>5.546875</v>
      </c>
      <c r="G2038">
        <v>0.50781299999999996</v>
      </c>
      <c r="H2038">
        <v>3.9063000000000001E-2</v>
      </c>
      <c r="I2038">
        <v>-1.953125</v>
      </c>
      <c r="J2038">
        <v>-4.4140629999999996</v>
      </c>
      <c r="K2038">
        <v>-6.9921879999999996</v>
      </c>
      <c r="L2038">
        <v>-7.2265629999999996</v>
      </c>
      <c r="M2038">
        <v>-7.2265629999999996</v>
      </c>
      <c r="N2038">
        <v>-7.109375</v>
      </c>
      <c r="O2038">
        <v>-7.109375</v>
      </c>
      <c r="P2038">
        <v>-6.2890629999999996</v>
      </c>
      <c r="Q2038">
        <v>-5.8203129999999996</v>
      </c>
    </row>
    <row r="2039" spans="1:17" x14ac:dyDescent="0.25">
      <c r="A2039">
        <v>2200</v>
      </c>
      <c r="B2039">
        <v>4.4921879999999996</v>
      </c>
      <c r="C2039">
        <v>2.03125</v>
      </c>
      <c r="D2039">
        <v>0.97656299999999996</v>
      </c>
      <c r="E2039">
        <v>3.9063000000000001E-2</v>
      </c>
      <c r="F2039">
        <v>-2.1875</v>
      </c>
      <c r="G2039">
        <v>-3.2421880000000001</v>
      </c>
      <c r="H2039">
        <v>-5</v>
      </c>
      <c r="I2039">
        <v>-6.0546879999999996</v>
      </c>
      <c r="J2039">
        <v>-8.046875</v>
      </c>
      <c r="K2039">
        <v>-8.046875</v>
      </c>
      <c r="L2039">
        <v>-8.046875</v>
      </c>
      <c r="M2039">
        <v>-6.9921879999999996</v>
      </c>
      <c r="N2039">
        <v>-6.0546879999999996</v>
      </c>
      <c r="O2039">
        <v>-5.5859379999999996</v>
      </c>
      <c r="P2039">
        <v>-4.296875</v>
      </c>
      <c r="Q2039">
        <v>-3.828125</v>
      </c>
    </row>
    <row r="2040" spans="1:17" x14ac:dyDescent="0.25">
      <c r="A2040">
        <v>2400</v>
      </c>
      <c r="B2040">
        <v>4.0234379999999996</v>
      </c>
      <c r="C2040">
        <v>3.9063000000000001E-2</v>
      </c>
      <c r="D2040">
        <v>-3.0078130000000001</v>
      </c>
      <c r="E2040">
        <v>-5.46875</v>
      </c>
      <c r="F2040">
        <v>-6.9921879999999996</v>
      </c>
      <c r="G2040">
        <v>-7.8125</v>
      </c>
      <c r="H2040">
        <v>-8.984375</v>
      </c>
      <c r="I2040">
        <v>-9.453125</v>
      </c>
      <c r="J2040">
        <v>-9.453125</v>
      </c>
      <c r="K2040">
        <v>-8.984375</v>
      </c>
      <c r="L2040">
        <v>-8.046875</v>
      </c>
      <c r="M2040">
        <v>-6.9921879999999996</v>
      </c>
      <c r="N2040">
        <v>-5.8203129999999996</v>
      </c>
      <c r="O2040">
        <v>-5</v>
      </c>
      <c r="P2040">
        <v>-3.125</v>
      </c>
      <c r="Q2040">
        <v>-2.421875</v>
      </c>
    </row>
    <row r="2041" spans="1:17" x14ac:dyDescent="0.25">
      <c r="A2041">
        <v>2600</v>
      </c>
      <c r="B2041">
        <v>2.96875</v>
      </c>
      <c r="C2041">
        <v>-1.015625</v>
      </c>
      <c r="D2041">
        <v>-3.9453130000000001</v>
      </c>
      <c r="E2041">
        <v>-5.703125</v>
      </c>
      <c r="F2041">
        <v>-5.5859379999999996</v>
      </c>
      <c r="G2041">
        <v>-6.7578129999999996</v>
      </c>
      <c r="H2041">
        <v>-6.5234379999999996</v>
      </c>
      <c r="I2041">
        <v>-8.984375</v>
      </c>
      <c r="J2041">
        <v>-8.984375</v>
      </c>
      <c r="K2041">
        <v>-8.046875</v>
      </c>
      <c r="L2041">
        <v>-6.9921879999999996</v>
      </c>
      <c r="M2041">
        <v>-6.5234379999999996</v>
      </c>
      <c r="N2041">
        <v>-3.9453130000000001</v>
      </c>
      <c r="O2041">
        <v>-1.953125</v>
      </c>
      <c r="P2041">
        <v>0.15625</v>
      </c>
      <c r="Q2041">
        <v>0.74218799999999996</v>
      </c>
    </row>
    <row r="2042" spans="1:17" x14ac:dyDescent="0.25">
      <c r="A2042">
        <v>2800</v>
      </c>
      <c r="B2042">
        <v>2.96875</v>
      </c>
      <c r="C2042">
        <v>-1.015625</v>
      </c>
      <c r="D2042">
        <v>-3.7109380000000001</v>
      </c>
      <c r="E2042">
        <v>-5.8203129999999996</v>
      </c>
      <c r="F2042">
        <v>-6.0546879999999996</v>
      </c>
      <c r="G2042">
        <v>-6.640625</v>
      </c>
      <c r="H2042">
        <v>-6.171875</v>
      </c>
      <c r="I2042">
        <v>-8.515625</v>
      </c>
      <c r="J2042">
        <v>-6.9921879999999996</v>
      </c>
      <c r="K2042">
        <v>-6.9921879999999996</v>
      </c>
      <c r="L2042">
        <v>-6.0546879999999996</v>
      </c>
      <c r="M2042">
        <v>-4.53125</v>
      </c>
      <c r="N2042">
        <v>-1.953125</v>
      </c>
      <c r="O2042">
        <v>2.03125</v>
      </c>
      <c r="P2042">
        <v>5.4296879999999996</v>
      </c>
      <c r="Q2042">
        <v>6.015625</v>
      </c>
    </row>
    <row r="2043" spans="1:17" x14ac:dyDescent="0.25">
      <c r="A2043">
        <v>2900</v>
      </c>
      <c r="B2043">
        <v>-1.953125</v>
      </c>
      <c r="C2043">
        <v>-3.0078130000000001</v>
      </c>
      <c r="D2043">
        <v>-3.4765630000000001</v>
      </c>
      <c r="E2043">
        <v>-4.296875</v>
      </c>
      <c r="F2043">
        <v>-4.4140629999999996</v>
      </c>
      <c r="G2043">
        <v>-5.5859379999999996</v>
      </c>
      <c r="H2043">
        <v>-5.46875</v>
      </c>
      <c r="I2043">
        <v>-6.5234379999999996</v>
      </c>
      <c r="J2043">
        <v>-6.0546879999999996</v>
      </c>
      <c r="K2043">
        <v>-6.0546879999999996</v>
      </c>
      <c r="L2043">
        <v>-4.765625</v>
      </c>
      <c r="M2043">
        <v>-1.484375</v>
      </c>
      <c r="N2043">
        <v>2.03125</v>
      </c>
      <c r="O2043">
        <v>5.3125</v>
      </c>
      <c r="P2043">
        <v>8.2421880000000005</v>
      </c>
      <c r="Q2043">
        <v>9.1796880000000005</v>
      </c>
    </row>
    <row r="2044" spans="1:17" x14ac:dyDescent="0.25">
      <c r="A2044">
        <v>3000</v>
      </c>
      <c r="B2044">
        <v>-1.015625</v>
      </c>
      <c r="C2044">
        <v>-1.015625</v>
      </c>
      <c r="D2044">
        <v>-1.015625</v>
      </c>
      <c r="E2044">
        <v>-3.0078130000000001</v>
      </c>
      <c r="F2044">
        <v>-3.4765630000000001</v>
      </c>
      <c r="G2044">
        <v>-4.4140629999999996</v>
      </c>
      <c r="H2044">
        <v>-5.1171879999999996</v>
      </c>
      <c r="I2044">
        <v>-6.0546879999999996</v>
      </c>
      <c r="J2044">
        <v>-6.0546879999999996</v>
      </c>
      <c r="K2044">
        <v>-5.46875</v>
      </c>
      <c r="L2044">
        <v>-3.9453130000000001</v>
      </c>
      <c r="M2044">
        <v>0.50781299999999996</v>
      </c>
      <c r="N2044">
        <v>2.03125</v>
      </c>
      <c r="O2044">
        <v>4.2578129999999996</v>
      </c>
      <c r="P2044">
        <v>7.5390629999999996</v>
      </c>
      <c r="Q2044">
        <v>8.0078130000000005</v>
      </c>
    </row>
    <row r="2045" spans="1:17" x14ac:dyDescent="0.25">
      <c r="A2045">
        <v>3200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-3.9453130000000001</v>
      </c>
      <c r="H2045">
        <v>-3.9453130000000001</v>
      </c>
      <c r="I2045">
        <v>-3.7109380000000001</v>
      </c>
      <c r="J2045">
        <v>-3.7109380000000001</v>
      </c>
      <c r="K2045">
        <v>-3.4765630000000001</v>
      </c>
      <c r="L2045">
        <v>-0.546875</v>
      </c>
      <c r="M2045">
        <v>2.5</v>
      </c>
      <c r="N2045">
        <v>0.97656299999999996</v>
      </c>
      <c r="O2045">
        <v>0.97656299999999996</v>
      </c>
      <c r="P2045">
        <v>2.03125</v>
      </c>
      <c r="Q2045">
        <v>2.03125</v>
      </c>
    </row>
    <row r="2046" spans="1:17" x14ac:dyDescent="0.25">
      <c r="A2046">
        <v>3300</v>
      </c>
      <c r="B2046">
        <v>4.9609379999999996</v>
      </c>
      <c r="C2046">
        <v>2.03125</v>
      </c>
      <c r="D2046">
        <v>3.9063000000000001E-2</v>
      </c>
      <c r="E2046">
        <v>-2.0703130000000001</v>
      </c>
      <c r="F2046">
        <v>-3.9453130000000001</v>
      </c>
      <c r="G2046">
        <v>-3.9453130000000001</v>
      </c>
      <c r="H2046">
        <v>-3.9453130000000001</v>
      </c>
      <c r="I2046">
        <v>-3.9453130000000001</v>
      </c>
      <c r="J2046">
        <v>-3.9453130000000001</v>
      </c>
      <c r="K2046">
        <v>-3.9453130000000001</v>
      </c>
      <c r="L2046">
        <v>-0.546875</v>
      </c>
      <c r="M2046">
        <v>3.9063000000000001E-2</v>
      </c>
      <c r="N2046">
        <v>0.50781299999999996</v>
      </c>
      <c r="O2046">
        <v>0.97656299999999996</v>
      </c>
      <c r="P2046">
        <v>2.03125</v>
      </c>
      <c r="Q2046">
        <v>2.03125</v>
      </c>
    </row>
    <row r="2047" spans="1:17" x14ac:dyDescent="0.25">
      <c r="A2047">
        <v>3500</v>
      </c>
      <c r="B2047">
        <v>4.9609379999999996</v>
      </c>
      <c r="C2047">
        <v>2.03125</v>
      </c>
      <c r="D2047">
        <v>3.9063000000000001E-2</v>
      </c>
      <c r="E2047">
        <v>-2.0703130000000001</v>
      </c>
      <c r="F2047">
        <v>-3.9453130000000001</v>
      </c>
      <c r="G2047">
        <v>-3.828125</v>
      </c>
      <c r="H2047">
        <v>-3.828125</v>
      </c>
      <c r="I2047">
        <v>-3.828125</v>
      </c>
      <c r="J2047">
        <v>-3.828125</v>
      </c>
      <c r="K2047">
        <v>-3.828125</v>
      </c>
      <c r="L2047">
        <v>-0.546875</v>
      </c>
      <c r="M2047">
        <v>3.9063000000000001E-2</v>
      </c>
      <c r="N2047">
        <v>0.50781299999999996</v>
      </c>
      <c r="O2047">
        <v>0.97656299999999996</v>
      </c>
      <c r="P2047">
        <v>2.03125</v>
      </c>
      <c r="Q2047">
        <v>2.03125</v>
      </c>
    </row>
    <row r="2049" spans="1:17" x14ac:dyDescent="0.25">
      <c r="A2049" t="s">
        <v>1206</v>
      </c>
      <c r="B2049" t="s">
        <v>1207</v>
      </c>
    </row>
    <row r="2050" spans="1:17" x14ac:dyDescent="0.25">
      <c r="B2050" t="s">
        <v>26</v>
      </c>
    </row>
    <row r="2051" spans="1:17" x14ac:dyDescent="0.25">
      <c r="A2051" t="s">
        <v>22</v>
      </c>
      <c r="B2051">
        <v>0</v>
      </c>
      <c r="C2051">
        <v>10</v>
      </c>
      <c r="D2051">
        <v>20</v>
      </c>
      <c r="E2051">
        <v>30</v>
      </c>
      <c r="F2051">
        <v>45</v>
      </c>
      <c r="G2051">
        <v>55</v>
      </c>
      <c r="H2051">
        <v>65</v>
      </c>
      <c r="I2051">
        <v>75</v>
      </c>
      <c r="J2051">
        <v>85</v>
      </c>
      <c r="K2051">
        <v>95</v>
      </c>
      <c r="L2051">
        <v>110</v>
      </c>
      <c r="M2051">
        <v>120</v>
      </c>
      <c r="N2051">
        <v>125</v>
      </c>
      <c r="O2051">
        <v>130</v>
      </c>
      <c r="P2051">
        <v>135</v>
      </c>
      <c r="Q2051">
        <v>140</v>
      </c>
    </row>
    <row r="2052" spans="1:17" x14ac:dyDescent="0.25">
      <c r="A2052">
        <v>620</v>
      </c>
      <c r="B2052">
        <v>-3.0078130000000001</v>
      </c>
      <c r="C2052">
        <v>-3.0078130000000001</v>
      </c>
      <c r="D2052">
        <v>-3.0078130000000001</v>
      </c>
      <c r="E2052">
        <v>-3.0078130000000001</v>
      </c>
      <c r="F2052">
        <v>-5</v>
      </c>
      <c r="G2052">
        <v>-8.8671880000000005</v>
      </c>
      <c r="H2052">
        <v>-12.03125</v>
      </c>
      <c r="I2052">
        <v>-12.03125</v>
      </c>
      <c r="J2052">
        <v>-12.03125</v>
      </c>
      <c r="K2052">
        <v>-12.03125</v>
      </c>
      <c r="L2052">
        <v>-8.046875</v>
      </c>
      <c r="M2052">
        <v>3.9063000000000001E-2</v>
      </c>
      <c r="N2052">
        <v>3.9063000000000001E-2</v>
      </c>
      <c r="O2052">
        <v>3.9063000000000001E-2</v>
      </c>
      <c r="P2052">
        <v>3.9063000000000001E-2</v>
      </c>
      <c r="Q2052">
        <v>3.9063000000000001E-2</v>
      </c>
    </row>
    <row r="2053" spans="1:17" x14ac:dyDescent="0.25">
      <c r="A2053">
        <v>650</v>
      </c>
      <c r="B2053">
        <v>-3.0078130000000001</v>
      </c>
      <c r="C2053">
        <v>-3.0078130000000001</v>
      </c>
      <c r="D2053">
        <v>-3.0078130000000001</v>
      </c>
      <c r="E2053">
        <v>-5</v>
      </c>
      <c r="F2053">
        <v>-8.515625</v>
      </c>
      <c r="G2053">
        <v>-9.921875</v>
      </c>
      <c r="H2053">
        <v>-11.09375</v>
      </c>
      <c r="I2053">
        <v>-11.445313000000001</v>
      </c>
      <c r="J2053">
        <v>-12.265625</v>
      </c>
      <c r="K2053">
        <v>-12.734375</v>
      </c>
      <c r="L2053">
        <v>-12.734375</v>
      </c>
      <c r="M2053">
        <v>-12.734375</v>
      </c>
      <c r="N2053">
        <v>-12.734375</v>
      </c>
      <c r="O2053">
        <v>-12.734375</v>
      </c>
      <c r="P2053">
        <v>-12.734375</v>
      </c>
      <c r="Q2053">
        <v>-12.734375</v>
      </c>
    </row>
    <row r="2054" spans="1:17" x14ac:dyDescent="0.25">
      <c r="A2054">
        <v>800</v>
      </c>
      <c r="B2054">
        <v>3.9063000000000001E-2</v>
      </c>
      <c r="C2054">
        <v>3.9063000000000001E-2</v>
      </c>
      <c r="D2054">
        <v>3.9063000000000001E-2</v>
      </c>
      <c r="E2054">
        <v>-3.9453130000000001</v>
      </c>
      <c r="F2054">
        <v>-6.9921879999999996</v>
      </c>
      <c r="G2054">
        <v>-8.984375</v>
      </c>
      <c r="H2054">
        <v>-10.742188000000001</v>
      </c>
      <c r="I2054">
        <v>-11.445313000000001</v>
      </c>
      <c r="J2054">
        <v>-12.265625</v>
      </c>
      <c r="K2054">
        <v>-12.734375</v>
      </c>
      <c r="L2054">
        <v>-12.734375</v>
      </c>
      <c r="M2054">
        <v>-12.734375</v>
      </c>
      <c r="N2054">
        <v>-12.734375</v>
      </c>
      <c r="O2054">
        <v>-12.734375</v>
      </c>
      <c r="P2054">
        <v>-12.734375</v>
      </c>
      <c r="Q2054">
        <v>-12.734375</v>
      </c>
    </row>
    <row r="2055" spans="1:17" x14ac:dyDescent="0.25">
      <c r="A2055">
        <v>1000</v>
      </c>
      <c r="B2055">
        <v>8.0078130000000005</v>
      </c>
      <c r="C2055">
        <v>7.890625</v>
      </c>
      <c r="D2055">
        <v>7.1875</v>
      </c>
      <c r="E2055">
        <v>2.03125</v>
      </c>
      <c r="F2055">
        <v>-1.484375</v>
      </c>
      <c r="G2055">
        <v>-6.5234379999999996</v>
      </c>
      <c r="H2055">
        <v>-8.515625</v>
      </c>
      <c r="I2055">
        <v>-10.039063000000001</v>
      </c>
      <c r="J2055">
        <v>-10.15625</v>
      </c>
      <c r="K2055">
        <v>-10.390625</v>
      </c>
      <c r="L2055">
        <v>-10.625</v>
      </c>
      <c r="M2055">
        <v>-10.742188000000001</v>
      </c>
      <c r="N2055">
        <v>-10.859375</v>
      </c>
      <c r="O2055">
        <v>-10.859375</v>
      </c>
      <c r="P2055">
        <v>-10.976563000000001</v>
      </c>
      <c r="Q2055">
        <v>-11.09375</v>
      </c>
    </row>
    <row r="2056" spans="1:17" x14ac:dyDescent="0.25">
      <c r="A2056">
        <v>1200</v>
      </c>
      <c r="B2056">
        <v>8.0078130000000005</v>
      </c>
      <c r="C2056">
        <v>7.890625</v>
      </c>
      <c r="D2056">
        <v>7.1875</v>
      </c>
      <c r="E2056">
        <v>4.9609379999999996</v>
      </c>
      <c r="F2056">
        <v>2.03125</v>
      </c>
      <c r="G2056">
        <v>-4.53125</v>
      </c>
      <c r="H2056">
        <v>-6.0546879999999996</v>
      </c>
      <c r="I2056">
        <v>-5</v>
      </c>
      <c r="J2056">
        <v>-6.7578129999999996</v>
      </c>
      <c r="K2056">
        <v>-7.2265629999999996</v>
      </c>
      <c r="L2056">
        <v>-7.9296879999999996</v>
      </c>
      <c r="M2056">
        <v>-8.3984380000000005</v>
      </c>
      <c r="N2056">
        <v>-8.6328130000000005</v>
      </c>
      <c r="O2056">
        <v>-8.8671880000000005</v>
      </c>
      <c r="P2056">
        <v>-8.984375</v>
      </c>
      <c r="Q2056">
        <v>-9.21875</v>
      </c>
    </row>
    <row r="2057" spans="1:17" x14ac:dyDescent="0.25">
      <c r="A2057">
        <v>1400</v>
      </c>
      <c r="B2057">
        <v>8.0078130000000005</v>
      </c>
      <c r="C2057">
        <v>7.890625</v>
      </c>
      <c r="D2057">
        <v>7.1875</v>
      </c>
      <c r="E2057">
        <v>6.953125</v>
      </c>
      <c r="F2057">
        <v>4.0234379999999996</v>
      </c>
      <c r="G2057">
        <v>-1.015625</v>
      </c>
      <c r="H2057">
        <v>-3.0078130000000001</v>
      </c>
      <c r="I2057">
        <v>-3.0078130000000001</v>
      </c>
      <c r="J2057">
        <v>-3.9453130000000001</v>
      </c>
      <c r="K2057">
        <v>-3.9453130000000001</v>
      </c>
      <c r="L2057">
        <v>-3.9453130000000001</v>
      </c>
      <c r="M2057">
        <v>-3.9453130000000001</v>
      </c>
      <c r="N2057">
        <v>-3.9453130000000001</v>
      </c>
      <c r="O2057">
        <v>-4.296875</v>
      </c>
      <c r="P2057">
        <v>-4.296875</v>
      </c>
      <c r="Q2057">
        <v>-4.296875</v>
      </c>
    </row>
    <row r="2058" spans="1:17" x14ac:dyDescent="0.25">
      <c r="A2058">
        <v>1550</v>
      </c>
      <c r="B2058">
        <v>8.0078130000000005</v>
      </c>
      <c r="C2058">
        <v>7.890625</v>
      </c>
      <c r="D2058">
        <v>7.1875</v>
      </c>
      <c r="E2058">
        <v>6.953125</v>
      </c>
      <c r="F2058">
        <v>4.0234379999999996</v>
      </c>
      <c r="G2058">
        <v>-0.3125</v>
      </c>
      <c r="H2058">
        <v>-1.015625</v>
      </c>
      <c r="I2058">
        <v>-1.015625</v>
      </c>
      <c r="J2058">
        <v>-1.015625</v>
      </c>
      <c r="K2058">
        <v>-1.25</v>
      </c>
      <c r="L2058">
        <v>-1.953125</v>
      </c>
      <c r="M2058">
        <v>-1.953125</v>
      </c>
      <c r="N2058">
        <v>-1.953125</v>
      </c>
      <c r="O2058">
        <v>-4.296875</v>
      </c>
      <c r="P2058">
        <v>-4.296875</v>
      </c>
      <c r="Q2058">
        <v>-4.296875</v>
      </c>
    </row>
    <row r="2059" spans="1:17" x14ac:dyDescent="0.25">
      <c r="A2059">
        <v>1700</v>
      </c>
      <c r="B2059">
        <v>8.0078130000000005</v>
      </c>
      <c r="C2059">
        <v>7.890625</v>
      </c>
      <c r="D2059">
        <v>8.4765630000000005</v>
      </c>
      <c r="E2059">
        <v>8.9453130000000005</v>
      </c>
      <c r="F2059">
        <v>6.015625</v>
      </c>
      <c r="G2059">
        <v>0.15625</v>
      </c>
      <c r="H2059">
        <v>-0.19531299999999999</v>
      </c>
      <c r="I2059">
        <v>-1.015625</v>
      </c>
      <c r="J2059">
        <v>-1.25</v>
      </c>
      <c r="K2059">
        <v>-1.484375</v>
      </c>
      <c r="L2059">
        <v>-1.71875</v>
      </c>
      <c r="M2059">
        <v>-2.5390630000000001</v>
      </c>
      <c r="N2059">
        <v>-2.5390630000000001</v>
      </c>
      <c r="O2059">
        <v>-5.703125</v>
      </c>
      <c r="P2059">
        <v>-5.703125</v>
      </c>
      <c r="Q2059">
        <v>-5.703125</v>
      </c>
    </row>
    <row r="2060" spans="1:17" x14ac:dyDescent="0.25">
      <c r="A2060">
        <v>1800</v>
      </c>
      <c r="B2060">
        <v>8.0078130000000005</v>
      </c>
      <c r="C2060">
        <v>7.890625</v>
      </c>
      <c r="D2060">
        <v>8.4765630000000005</v>
      </c>
      <c r="E2060">
        <v>8.9453130000000005</v>
      </c>
      <c r="F2060">
        <v>5.546875</v>
      </c>
      <c r="G2060">
        <v>1.4453130000000001</v>
      </c>
      <c r="H2060">
        <v>3.9063000000000001E-2</v>
      </c>
      <c r="I2060">
        <v>-1.484375</v>
      </c>
      <c r="J2060">
        <v>-1.953125</v>
      </c>
      <c r="K2060">
        <v>-1.953125</v>
      </c>
      <c r="L2060">
        <v>-1.71875</v>
      </c>
      <c r="M2060">
        <v>-1.8359380000000001</v>
      </c>
      <c r="N2060">
        <v>-2.3046880000000001</v>
      </c>
      <c r="O2060">
        <v>-6.2890629999999996</v>
      </c>
      <c r="P2060">
        <v>-6.2890629999999996</v>
      </c>
      <c r="Q2060">
        <v>-6.2890629999999996</v>
      </c>
    </row>
    <row r="2061" spans="1:17" x14ac:dyDescent="0.25">
      <c r="A2061">
        <v>2000</v>
      </c>
      <c r="B2061">
        <v>6.484375</v>
      </c>
      <c r="C2061">
        <v>6.484375</v>
      </c>
      <c r="D2061">
        <v>8.0078130000000005</v>
      </c>
      <c r="E2061">
        <v>9.765625</v>
      </c>
      <c r="F2061">
        <v>4.9609379999999996</v>
      </c>
      <c r="G2061">
        <v>1.4453130000000001</v>
      </c>
      <c r="H2061">
        <v>3.9063000000000001E-2</v>
      </c>
      <c r="I2061">
        <v>3.9063000000000001E-2</v>
      </c>
      <c r="J2061">
        <v>-1.484375</v>
      </c>
      <c r="K2061">
        <v>-1.953125</v>
      </c>
      <c r="L2061">
        <v>-3.0078130000000001</v>
      </c>
      <c r="M2061">
        <v>-4.1796879999999996</v>
      </c>
      <c r="N2061">
        <v>-5.1171879999999996</v>
      </c>
      <c r="O2061">
        <v>-7.109375</v>
      </c>
      <c r="P2061">
        <v>-6.2890629999999996</v>
      </c>
      <c r="Q2061">
        <v>-5.8203129999999996</v>
      </c>
    </row>
    <row r="2062" spans="1:17" x14ac:dyDescent="0.25">
      <c r="A2062">
        <v>2200</v>
      </c>
      <c r="B2062">
        <v>4.9609379999999996</v>
      </c>
      <c r="C2062">
        <v>4.9609379999999996</v>
      </c>
      <c r="D2062">
        <v>6.953125</v>
      </c>
      <c r="E2062">
        <v>8.9453130000000005</v>
      </c>
      <c r="F2062">
        <v>3.5546880000000001</v>
      </c>
      <c r="G2062">
        <v>-1.015625</v>
      </c>
      <c r="H2062">
        <v>-2.5390630000000001</v>
      </c>
      <c r="I2062">
        <v>-2.5390630000000001</v>
      </c>
      <c r="J2062">
        <v>-3.9453130000000001</v>
      </c>
      <c r="K2062">
        <v>-5</v>
      </c>
      <c r="L2062">
        <v>-4.765625</v>
      </c>
      <c r="M2062">
        <v>-4.53125</v>
      </c>
      <c r="N2062">
        <v>-4.53125</v>
      </c>
      <c r="O2062">
        <v>-4.53125</v>
      </c>
      <c r="P2062">
        <v>-4.53125</v>
      </c>
      <c r="Q2062">
        <v>-3.4765630000000001</v>
      </c>
    </row>
    <row r="2063" spans="1:17" x14ac:dyDescent="0.25">
      <c r="A2063">
        <v>2400</v>
      </c>
      <c r="B2063">
        <v>4.9609379999999996</v>
      </c>
      <c r="C2063">
        <v>4.9609379999999996</v>
      </c>
      <c r="D2063">
        <v>4.9609379999999996</v>
      </c>
      <c r="E2063">
        <v>2.96875</v>
      </c>
      <c r="F2063">
        <v>-2.5390630000000001</v>
      </c>
      <c r="G2063">
        <v>-3.125</v>
      </c>
      <c r="H2063">
        <v>-3.7109380000000001</v>
      </c>
      <c r="I2063">
        <v>-4.1796879999999996</v>
      </c>
      <c r="J2063">
        <v>-5.46875</v>
      </c>
      <c r="K2063">
        <v>-6.0546879999999996</v>
      </c>
      <c r="L2063">
        <v>-5.3515629999999996</v>
      </c>
      <c r="M2063">
        <v>-4.296875</v>
      </c>
      <c r="N2063">
        <v>-3.4765630000000001</v>
      </c>
      <c r="O2063">
        <v>-3.4765630000000001</v>
      </c>
      <c r="P2063">
        <v>-3.0078130000000001</v>
      </c>
      <c r="Q2063">
        <v>-1.6015630000000001</v>
      </c>
    </row>
    <row r="2064" spans="1:17" x14ac:dyDescent="0.25">
      <c r="A2064">
        <v>2600</v>
      </c>
      <c r="B2064">
        <v>4.0234379999999996</v>
      </c>
      <c r="C2064">
        <v>2.03125</v>
      </c>
      <c r="D2064">
        <v>2.03125</v>
      </c>
      <c r="E2064">
        <v>2.03125</v>
      </c>
      <c r="F2064">
        <v>-5</v>
      </c>
      <c r="G2064">
        <v>-3.9453130000000001</v>
      </c>
      <c r="H2064">
        <v>-4.53125</v>
      </c>
      <c r="I2064">
        <v>-5</v>
      </c>
      <c r="J2064">
        <v>-5</v>
      </c>
      <c r="K2064">
        <v>-5</v>
      </c>
      <c r="L2064">
        <v>-6.0546879999999996</v>
      </c>
      <c r="M2064">
        <v>-5</v>
      </c>
      <c r="N2064">
        <v>-1.484375</v>
      </c>
      <c r="O2064">
        <v>3.9063000000000001E-2</v>
      </c>
      <c r="P2064">
        <v>0.97656299999999996</v>
      </c>
      <c r="Q2064">
        <v>1.4453130000000001</v>
      </c>
    </row>
    <row r="2065" spans="1:17" x14ac:dyDescent="0.25">
      <c r="A2065">
        <v>2800</v>
      </c>
      <c r="B2065">
        <v>2.96875</v>
      </c>
      <c r="C2065">
        <v>-1.015625</v>
      </c>
      <c r="D2065">
        <v>-1.953125</v>
      </c>
      <c r="E2065">
        <v>-3.828125</v>
      </c>
      <c r="F2065">
        <v>-4.53125</v>
      </c>
      <c r="G2065">
        <v>-6.9921879999999996</v>
      </c>
      <c r="H2065">
        <v>-7.2265629999999996</v>
      </c>
      <c r="I2065">
        <v>-8.515625</v>
      </c>
      <c r="J2065">
        <v>-6.9921879999999996</v>
      </c>
      <c r="K2065">
        <v>-6.0546879999999996</v>
      </c>
      <c r="L2065">
        <v>-4.53125</v>
      </c>
      <c r="M2065">
        <v>-1.015625</v>
      </c>
      <c r="N2065">
        <v>1.4453130000000001</v>
      </c>
      <c r="O2065">
        <v>4.4921879999999996</v>
      </c>
      <c r="P2065">
        <v>5.546875</v>
      </c>
      <c r="Q2065">
        <v>6.25</v>
      </c>
    </row>
    <row r="2066" spans="1:17" x14ac:dyDescent="0.25">
      <c r="A2066">
        <v>2900</v>
      </c>
      <c r="B2066">
        <v>2.96875</v>
      </c>
      <c r="C2066">
        <v>-1.015625</v>
      </c>
      <c r="D2066">
        <v>-1.015625</v>
      </c>
      <c r="E2066">
        <v>-1.484375</v>
      </c>
      <c r="F2066">
        <v>-3.0078130000000001</v>
      </c>
      <c r="G2066">
        <v>-6.0546879999999996</v>
      </c>
      <c r="H2066">
        <v>-6.5234379999999996</v>
      </c>
      <c r="I2066">
        <v>-8.515625</v>
      </c>
      <c r="J2066">
        <v>-8.046875</v>
      </c>
      <c r="K2066">
        <v>-6.0546879999999996</v>
      </c>
      <c r="L2066">
        <v>-3.0078130000000001</v>
      </c>
      <c r="M2066">
        <v>2.96875</v>
      </c>
      <c r="N2066">
        <v>5.4296879999999996</v>
      </c>
      <c r="O2066">
        <v>7.3046879999999996</v>
      </c>
      <c r="P2066">
        <v>8.7109380000000005</v>
      </c>
      <c r="Q2066">
        <v>9.1796880000000005</v>
      </c>
    </row>
    <row r="2067" spans="1:17" x14ac:dyDescent="0.25">
      <c r="A2067">
        <v>3000</v>
      </c>
      <c r="B2067">
        <v>2.96875</v>
      </c>
      <c r="C2067">
        <v>3.9063000000000001E-2</v>
      </c>
      <c r="D2067">
        <v>3.9063000000000001E-2</v>
      </c>
      <c r="E2067">
        <v>3.9063000000000001E-2</v>
      </c>
      <c r="F2067">
        <v>-1.484375</v>
      </c>
      <c r="G2067">
        <v>-5</v>
      </c>
      <c r="H2067">
        <v>-6.0546879999999996</v>
      </c>
      <c r="I2067">
        <v>-6.5234379999999996</v>
      </c>
      <c r="J2067">
        <v>-6.0546879999999996</v>
      </c>
      <c r="K2067">
        <v>-3.9453130000000001</v>
      </c>
      <c r="L2067">
        <v>0.97656299999999996</v>
      </c>
      <c r="M2067">
        <v>4.140625</v>
      </c>
      <c r="N2067">
        <v>5.1953129999999996</v>
      </c>
      <c r="O2067">
        <v>6.484375</v>
      </c>
      <c r="P2067">
        <v>8.0078130000000005</v>
      </c>
      <c r="Q2067">
        <v>8.4765630000000005</v>
      </c>
    </row>
    <row r="2068" spans="1:17" x14ac:dyDescent="0.25">
      <c r="A2068">
        <v>3200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-3.9453130000000001</v>
      </c>
      <c r="H2068">
        <v>-3.9453130000000001</v>
      </c>
      <c r="I2068">
        <v>-3.7109380000000001</v>
      </c>
      <c r="J2068">
        <v>-3.7109380000000001</v>
      </c>
      <c r="K2068">
        <v>-3.4765630000000001</v>
      </c>
      <c r="L2068">
        <v>-3.4765630000000001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69" spans="1:17" x14ac:dyDescent="0.25">
      <c r="A2069">
        <v>3300</v>
      </c>
      <c r="B2069">
        <v>4.9609379999999996</v>
      </c>
      <c r="C2069">
        <v>2.03125</v>
      </c>
      <c r="D2069">
        <v>3.9063000000000001E-2</v>
      </c>
      <c r="E2069">
        <v>3.9063000000000001E-2</v>
      </c>
      <c r="F2069">
        <v>-1.953125</v>
      </c>
      <c r="G2069">
        <v>-3.9453130000000001</v>
      </c>
      <c r="H2069">
        <v>-3.9453130000000001</v>
      </c>
      <c r="I2069">
        <v>-3.9453130000000001</v>
      </c>
      <c r="J2069">
        <v>-3.9453130000000001</v>
      </c>
      <c r="K2069">
        <v>-3.9453130000000001</v>
      </c>
      <c r="L2069">
        <v>-0.546875</v>
      </c>
      <c r="M2069">
        <v>3.9063000000000001E-2</v>
      </c>
      <c r="N2069">
        <v>0.50781299999999996</v>
      </c>
      <c r="O2069">
        <v>0.97656299999999996</v>
      </c>
      <c r="P2069">
        <v>2.03125</v>
      </c>
      <c r="Q2069">
        <v>2.03125</v>
      </c>
    </row>
    <row r="2070" spans="1:17" x14ac:dyDescent="0.25">
      <c r="A2070">
        <v>3500</v>
      </c>
      <c r="B2070">
        <v>4.9609379999999996</v>
      </c>
      <c r="C2070">
        <v>2.03125</v>
      </c>
      <c r="D2070">
        <v>3.9063000000000001E-2</v>
      </c>
      <c r="E2070">
        <v>3.9063000000000001E-2</v>
      </c>
      <c r="F2070">
        <v>-1.953125</v>
      </c>
      <c r="G2070">
        <v>-3.828125</v>
      </c>
      <c r="H2070">
        <v>-3.828125</v>
      </c>
      <c r="I2070">
        <v>-3.828125</v>
      </c>
      <c r="J2070">
        <v>-3.828125</v>
      </c>
      <c r="K2070">
        <v>-3.828125</v>
      </c>
      <c r="L2070">
        <v>-0.546875</v>
      </c>
      <c r="M2070">
        <v>3.9063000000000001E-2</v>
      </c>
      <c r="N2070">
        <v>0.50781299999999996</v>
      </c>
      <c r="O2070">
        <v>0.97656299999999996</v>
      </c>
      <c r="P2070">
        <v>2.03125</v>
      </c>
      <c r="Q2070">
        <v>2.03125</v>
      </c>
    </row>
    <row r="2072" spans="1:17" x14ac:dyDescent="0.25">
      <c r="A2072" t="s">
        <v>1208</v>
      </c>
      <c r="B2072" t="s">
        <v>324</v>
      </c>
    </row>
    <row r="2073" spans="1:17" x14ac:dyDescent="0.25">
      <c r="B2073" t="s">
        <v>26</v>
      </c>
    </row>
    <row r="2074" spans="1:17" x14ac:dyDescent="0.25">
      <c r="A2074" t="s">
        <v>22</v>
      </c>
      <c r="B2074">
        <v>0</v>
      </c>
      <c r="C2074">
        <v>10</v>
      </c>
      <c r="D2074">
        <v>20</v>
      </c>
      <c r="E2074">
        <v>30</v>
      </c>
      <c r="F2074">
        <v>45</v>
      </c>
      <c r="G2074">
        <v>55</v>
      </c>
      <c r="H2074">
        <v>65</v>
      </c>
      <c r="I2074">
        <v>75</v>
      </c>
      <c r="J2074">
        <v>85</v>
      </c>
      <c r="K2074">
        <v>95</v>
      </c>
      <c r="L2074">
        <v>110</v>
      </c>
      <c r="M2074">
        <v>120</v>
      </c>
      <c r="N2074">
        <v>125</v>
      </c>
      <c r="O2074">
        <v>130</v>
      </c>
      <c r="P2074">
        <v>135</v>
      </c>
      <c r="Q2074">
        <v>140</v>
      </c>
    </row>
    <row r="2075" spans="1:17" x14ac:dyDescent="0.25">
      <c r="A2075">
        <v>620</v>
      </c>
      <c r="B2075">
        <v>-3.0078130000000001</v>
      </c>
      <c r="C2075">
        <v>-3.0078130000000001</v>
      </c>
      <c r="D2075">
        <v>-3.0078130000000001</v>
      </c>
      <c r="E2075">
        <v>-3.0078130000000001</v>
      </c>
      <c r="F2075">
        <v>-5</v>
      </c>
      <c r="G2075">
        <v>-8.8671880000000005</v>
      </c>
      <c r="H2075">
        <v>-12.03125</v>
      </c>
      <c r="I2075">
        <v>-12.03125</v>
      </c>
      <c r="J2075">
        <v>-12.03125</v>
      </c>
      <c r="K2075">
        <v>-12.03125</v>
      </c>
      <c r="L2075">
        <v>-8.046875</v>
      </c>
      <c r="M2075">
        <v>3.9063000000000001E-2</v>
      </c>
      <c r="N2075">
        <v>3.9063000000000001E-2</v>
      </c>
      <c r="O2075">
        <v>3.9063000000000001E-2</v>
      </c>
      <c r="P2075">
        <v>3.9063000000000001E-2</v>
      </c>
      <c r="Q2075">
        <v>3.9063000000000001E-2</v>
      </c>
    </row>
    <row r="2076" spans="1:17" x14ac:dyDescent="0.25">
      <c r="A2076">
        <v>650</v>
      </c>
      <c r="B2076">
        <v>-3.0078130000000001</v>
      </c>
      <c r="C2076">
        <v>-4.53125</v>
      </c>
      <c r="D2076">
        <v>-4.53125</v>
      </c>
      <c r="E2076">
        <v>-8.046875</v>
      </c>
      <c r="F2076">
        <v>-10.039063000000001</v>
      </c>
      <c r="G2076">
        <v>-12.96875</v>
      </c>
      <c r="H2076">
        <v>-12.96875</v>
      </c>
      <c r="I2076">
        <v>-12.5</v>
      </c>
      <c r="J2076">
        <v>-12.03125</v>
      </c>
      <c r="K2076">
        <v>-12.03125</v>
      </c>
      <c r="L2076">
        <v>-13.554688000000001</v>
      </c>
      <c r="M2076">
        <v>-13.554688000000001</v>
      </c>
      <c r="N2076">
        <v>-13.554688000000001</v>
      </c>
      <c r="O2076">
        <v>-13.554688000000001</v>
      </c>
      <c r="P2076">
        <v>-13.554688000000001</v>
      </c>
      <c r="Q2076">
        <v>-13.554688000000001</v>
      </c>
    </row>
    <row r="2077" spans="1:17" x14ac:dyDescent="0.25">
      <c r="A2077">
        <v>800</v>
      </c>
      <c r="B2077">
        <v>-3.4765630000000001</v>
      </c>
      <c r="C2077">
        <v>-3.9453130000000001</v>
      </c>
      <c r="D2077">
        <v>-3.9453130000000001</v>
      </c>
      <c r="E2077">
        <v>-6.2890629999999996</v>
      </c>
      <c r="F2077">
        <v>-12.96875</v>
      </c>
      <c r="G2077">
        <v>-12.96875</v>
      </c>
      <c r="H2077">
        <v>-12.96875</v>
      </c>
      <c r="I2077">
        <v>-12.5</v>
      </c>
      <c r="J2077">
        <v>-12.03125</v>
      </c>
      <c r="K2077">
        <v>-12.03125</v>
      </c>
      <c r="L2077">
        <v>-13.554688000000001</v>
      </c>
      <c r="M2077">
        <v>-13.554688000000001</v>
      </c>
      <c r="N2077">
        <v>-13.554688000000001</v>
      </c>
      <c r="O2077">
        <v>-13.554688000000001</v>
      </c>
      <c r="P2077">
        <v>-13.554688000000001</v>
      </c>
      <c r="Q2077">
        <v>-13.554688000000001</v>
      </c>
    </row>
    <row r="2078" spans="1:17" x14ac:dyDescent="0.25">
      <c r="A2078">
        <v>1000</v>
      </c>
      <c r="B2078">
        <v>-6.0546879999999996</v>
      </c>
      <c r="C2078">
        <v>-6.0546879999999996</v>
      </c>
      <c r="D2078">
        <v>-6.40625</v>
      </c>
      <c r="E2078">
        <v>-6.875</v>
      </c>
      <c r="F2078">
        <v>-12.96875</v>
      </c>
      <c r="G2078">
        <v>-12.96875</v>
      </c>
      <c r="H2078">
        <v>-12.03125</v>
      </c>
      <c r="I2078">
        <v>-12.5</v>
      </c>
      <c r="J2078">
        <v>-12.5</v>
      </c>
      <c r="K2078">
        <v>-12.5</v>
      </c>
      <c r="L2078">
        <v>-10.625</v>
      </c>
      <c r="M2078">
        <v>-10.742188000000001</v>
      </c>
      <c r="N2078">
        <v>-10.859375</v>
      </c>
      <c r="O2078">
        <v>-10.859375</v>
      </c>
      <c r="P2078">
        <v>-10.976563000000001</v>
      </c>
      <c r="Q2078">
        <v>-11.09375</v>
      </c>
    </row>
    <row r="2079" spans="1:17" x14ac:dyDescent="0.25">
      <c r="A2079">
        <v>1200</v>
      </c>
      <c r="B2079">
        <v>-1.015625</v>
      </c>
      <c r="C2079">
        <v>-1.484375</v>
      </c>
      <c r="D2079">
        <v>-2.5390630000000001</v>
      </c>
      <c r="E2079">
        <v>-3.59375</v>
      </c>
      <c r="F2079">
        <v>-8.1640630000000005</v>
      </c>
      <c r="G2079">
        <v>-11.445313000000001</v>
      </c>
      <c r="H2079">
        <v>-12.03125</v>
      </c>
      <c r="I2079">
        <v>-12.5</v>
      </c>
      <c r="J2079">
        <v>-12.5</v>
      </c>
      <c r="K2079">
        <v>-12.5</v>
      </c>
      <c r="L2079">
        <v>-12.5</v>
      </c>
      <c r="M2079">
        <v>-8.3984380000000005</v>
      </c>
      <c r="N2079">
        <v>-8.6328130000000005</v>
      </c>
      <c r="O2079">
        <v>-8.8671880000000005</v>
      </c>
      <c r="P2079">
        <v>-8.984375</v>
      </c>
      <c r="Q2079">
        <v>-9.21875</v>
      </c>
    </row>
    <row r="2080" spans="1:17" x14ac:dyDescent="0.25">
      <c r="A2080">
        <v>1400</v>
      </c>
      <c r="B2080">
        <v>-1.015625</v>
      </c>
      <c r="C2080">
        <v>-1.015625</v>
      </c>
      <c r="D2080">
        <v>-2.7734380000000001</v>
      </c>
      <c r="E2080">
        <v>-3.2421880000000001</v>
      </c>
      <c r="F2080">
        <v>-9.5703130000000005</v>
      </c>
      <c r="G2080">
        <v>-11.679688000000001</v>
      </c>
      <c r="H2080">
        <v>-12.03125</v>
      </c>
      <c r="I2080">
        <v>-12.5</v>
      </c>
      <c r="J2080">
        <v>-8.046875</v>
      </c>
      <c r="K2080">
        <v>-8.046875</v>
      </c>
      <c r="L2080">
        <v>-8.046875</v>
      </c>
      <c r="M2080">
        <v>-4.1796879999999996</v>
      </c>
      <c r="N2080">
        <v>-4.296875</v>
      </c>
      <c r="O2080">
        <v>-4.296875</v>
      </c>
      <c r="P2080">
        <v>-4.296875</v>
      </c>
      <c r="Q2080">
        <v>-4.296875</v>
      </c>
    </row>
    <row r="2081" spans="1:17" x14ac:dyDescent="0.25">
      <c r="A2081">
        <v>1550</v>
      </c>
      <c r="B2081">
        <v>-1.015625</v>
      </c>
      <c r="C2081">
        <v>-1.484375</v>
      </c>
      <c r="D2081">
        <v>-2.890625</v>
      </c>
      <c r="E2081">
        <v>-3.0078130000000001</v>
      </c>
      <c r="F2081">
        <v>-3.359375</v>
      </c>
      <c r="G2081">
        <v>-9.5703130000000005</v>
      </c>
      <c r="H2081">
        <v>-9.921875</v>
      </c>
      <c r="I2081">
        <v>-8.046875</v>
      </c>
      <c r="J2081">
        <v>-4.6484379999999996</v>
      </c>
      <c r="K2081">
        <v>-4.4140629999999996</v>
      </c>
      <c r="L2081">
        <v>-4.8828129999999996</v>
      </c>
      <c r="M2081">
        <v>-5.46875</v>
      </c>
      <c r="N2081">
        <v>-4.296875</v>
      </c>
      <c r="O2081">
        <v>-4.296875</v>
      </c>
      <c r="P2081">
        <v>-4.296875</v>
      </c>
      <c r="Q2081">
        <v>-4.296875</v>
      </c>
    </row>
    <row r="2082" spans="1:17" x14ac:dyDescent="0.25">
      <c r="A2082">
        <v>1700</v>
      </c>
      <c r="B2082">
        <v>3.9063000000000001E-2</v>
      </c>
      <c r="C2082">
        <v>-1.953125</v>
      </c>
      <c r="D2082">
        <v>-1.953125</v>
      </c>
      <c r="E2082">
        <v>-1.953125</v>
      </c>
      <c r="F2082">
        <v>-2.5390630000000001</v>
      </c>
      <c r="G2082">
        <v>-3.125</v>
      </c>
      <c r="H2082">
        <v>-8.984375</v>
      </c>
      <c r="I2082">
        <v>-4.296875</v>
      </c>
      <c r="J2082">
        <v>-4.8828129999999996</v>
      </c>
      <c r="K2082">
        <v>-5.46875</v>
      </c>
      <c r="L2082">
        <v>-6.40625</v>
      </c>
      <c r="M2082">
        <v>-7.109375</v>
      </c>
      <c r="N2082">
        <v>-5.46875</v>
      </c>
      <c r="O2082">
        <v>-5.703125</v>
      </c>
      <c r="P2082">
        <v>-5.703125</v>
      </c>
      <c r="Q2082">
        <v>-5.703125</v>
      </c>
    </row>
    <row r="2083" spans="1:17" x14ac:dyDescent="0.25">
      <c r="A2083">
        <v>1800</v>
      </c>
      <c r="B2083">
        <v>2.96875</v>
      </c>
      <c r="C2083">
        <v>-1.015625</v>
      </c>
      <c r="D2083">
        <v>-1.71875</v>
      </c>
      <c r="E2083">
        <v>-2.65625</v>
      </c>
      <c r="F2083">
        <v>-2.5390630000000001</v>
      </c>
      <c r="G2083">
        <v>-2.5390630000000001</v>
      </c>
      <c r="H2083">
        <v>-3.828125</v>
      </c>
      <c r="I2083">
        <v>-3.7109380000000001</v>
      </c>
      <c r="J2083">
        <v>-4.6484379999999996</v>
      </c>
      <c r="K2083">
        <v>-5.234375</v>
      </c>
      <c r="L2083">
        <v>-6.5234379999999996</v>
      </c>
      <c r="M2083">
        <v>-7.34375</v>
      </c>
      <c r="N2083">
        <v>-6.2890629999999996</v>
      </c>
      <c r="O2083">
        <v>-6.2890629999999996</v>
      </c>
      <c r="P2083">
        <v>-6.2890629999999996</v>
      </c>
      <c r="Q2083">
        <v>-6.2890629999999996</v>
      </c>
    </row>
    <row r="2084" spans="1:17" x14ac:dyDescent="0.25">
      <c r="A2084">
        <v>2000</v>
      </c>
      <c r="B2084">
        <v>2.96875</v>
      </c>
      <c r="C2084">
        <v>-1.015625</v>
      </c>
      <c r="D2084">
        <v>-2.3046880000000001</v>
      </c>
      <c r="E2084">
        <v>-3.125</v>
      </c>
      <c r="F2084">
        <v>-4.296875</v>
      </c>
      <c r="G2084">
        <v>-5.1171879999999996</v>
      </c>
      <c r="H2084">
        <v>-6.0546879999999996</v>
      </c>
      <c r="I2084">
        <v>-6.7578129999999996</v>
      </c>
      <c r="J2084">
        <v>-6.9921879999999996</v>
      </c>
      <c r="K2084">
        <v>-6.9921879999999996</v>
      </c>
      <c r="L2084">
        <v>-7.2265629999999996</v>
      </c>
      <c r="M2084">
        <v>-3.9453130000000001</v>
      </c>
      <c r="N2084">
        <v>-3.828125</v>
      </c>
      <c r="O2084">
        <v>-3.828125</v>
      </c>
      <c r="P2084">
        <v>-3.828125</v>
      </c>
      <c r="Q2084">
        <v>-3.828125</v>
      </c>
    </row>
    <row r="2085" spans="1:17" x14ac:dyDescent="0.25">
      <c r="A2085">
        <v>2200</v>
      </c>
      <c r="B2085">
        <v>2.96875</v>
      </c>
      <c r="C2085">
        <v>-1.015625</v>
      </c>
      <c r="D2085">
        <v>-3.7109380000000001</v>
      </c>
      <c r="E2085">
        <v>-3.9453130000000001</v>
      </c>
      <c r="F2085">
        <v>-5.1171879999999996</v>
      </c>
      <c r="G2085">
        <v>-6.40625</v>
      </c>
      <c r="H2085">
        <v>-7.8125</v>
      </c>
      <c r="I2085">
        <v>-8.75</v>
      </c>
      <c r="J2085">
        <v>-8.515625</v>
      </c>
      <c r="K2085">
        <v>-8.28125</v>
      </c>
      <c r="L2085">
        <v>-6.0546879999999996</v>
      </c>
      <c r="M2085">
        <v>-2.3046880000000001</v>
      </c>
      <c r="N2085">
        <v>-1.25</v>
      </c>
      <c r="O2085">
        <v>-2.890625</v>
      </c>
      <c r="P2085">
        <v>-2.890625</v>
      </c>
      <c r="Q2085">
        <v>-2.890625</v>
      </c>
    </row>
    <row r="2086" spans="1:17" x14ac:dyDescent="0.25">
      <c r="A2086">
        <v>2400</v>
      </c>
      <c r="B2086">
        <v>2.96875</v>
      </c>
      <c r="C2086">
        <v>-1.015625</v>
      </c>
      <c r="D2086">
        <v>-4.0625</v>
      </c>
      <c r="E2086">
        <v>-4.6484379999999996</v>
      </c>
      <c r="F2086">
        <v>-6.171875</v>
      </c>
      <c r="G2086">
        <v>-7.4609379999999996</v>
      </c>
      <c r="H2086">
        <v>-8.984375</v>
      </c>
      <c r="I2086">
        <v>-9.453125</v>
      </c>
      <c r="J2086">
        <v>-9.453125</v>
      </c>
      <c r="K2086">
        <v>-8.984375</v>
      </c>
      <c r="L2086">
        <v>-4.53125</v>
      </c>
      <c r="M2086">
        <v>1.796875</v>
      </c>
      <c r="N2086">
        <v>2.265625</v>
      </c>
      <c r="O2086">
        <v>3.203125</v>
      </c>
      <c r="P2086">
        <v>4.0234379999999996</v>
      </c>
      <c r="Q2086">
        <v>4.4921879999999996</v>
      </c>
    </row>
    <row r="2087" spans="1:17" x14ac:dyDescent="0.25">
      <c r="A2087">
        <v>2600</v>
      </c>
      <c r="B2087">
        <v>2.96875</v>
      </c>
      <c r="C2087">
        <v>-1.015625</v>
      </c>
      <c r="D2087">
        <v>-2.5390630000000001</v>
      </c>
      <c r="E2087">
        <v>-3.4765630000000001</v>
      </c>
      <c r="F2087">
        <v>-4.53125</v>
      </c>
      <c r="G2087">
        <v>-6.5234379999999996</v>
      </c>
      <c r="H2087">
        <v>-8.046875</v>
      </c>
      <c r="I2087">
        <v>-8.515625</v>
      </c>
      <c r="J2087">
        <v>-8.515625</v>
      </c>
      <c r="K2087">
        <v>-5</v>
      </c>
      <c r="L2087">
        <v>0.15625</v>
      </c>
      <c r="M2087">
        <v>2.96875</v>
      </c>
      <c r="N2087">
        <v>4.4921879999999996</v>
      </c>
      <c r="O2087">
        <v>5.546875</v>
      </c>
      <c r="P2087">
        <v>6.484375</v>
      </c>
      <c r="Q2087">
        <v>7.5390629999999996</v>
      </c>
    </row>
    <row r="2088" spans="1:17" x14ac:dyDescent="0.25">
      <c r="A2088">
        <v>2800</v>
      </c>
      <c r="B2088">
        <v>2.96875</v>
      </c>
      <c r="C2088">
        <v>-1.015625</v>
      </c>
      <c r="D2088">
        <v>-1.953125</v>
      </c>
      <c r="E2088">
        <v>-3.828125</v>
      </c>
      <c r="F2088">
        <v>-4.53125</v>
      </c>
      <c r="G2088">
        <v>-6.0546879999999996</v>
      </c>
      <c r="H2088">
        <v>-7.2265629999999996</v>
      </c>
      <c r="I2088">
        <v>-6.9921879999999996</v>
      </c>
      <c r="J2088">
        <v>-6.9921879999999996</v>
      </c>
      <c r="K2088">
        <v>-3.0078130000000001</v>
      </c>
      <c r="L2088">
        <v>1.4453130000000001</v>
      </c>
      <c r="M2088">
        <v>4.0234379999999996</v>
      </c>
      <c r="N2088">
        <v>6.015625</v>
      </c>
      <c r="O2088">
        <v>8.9453130000000005</v>
      </c>
      <c r="P2088">
        <v>9.6484380000000005</v>
      </c>
      <c r="Q2088">
        <v>9.6484380000000005</v>
      </c>
    </row>
    <row r="2089" spans="1:17" x14ac:dyDescent="0.25">
      <c r="A2089">
        <v>2900</v>
      </c>
      <c r="B2089">
        <v>2.96875</v>
      </c>
      <c r="C2089">
        <v>-1.015625</v>
      </c>
      <c r="D2089">
        <v>-1.015625</v>
      </c>
      <c r="E2089">
        <v>-1.484375</v>
      </c>
      <c r="F2089">
        <v>-3.0078130000000001</v>
      </c>
      <c r="G2089">
        <v>-5</v>
      </c>
      <c r="H2089">
        <v>-6.0546879999999996</v>
      </c>
      <c r="I2089">
        <v>-6.0546879999999996</v>
      </c>
      <c r="J2089">
        <v>-5.46875</v>
      </c>
      <c r="K2089">
        <v>-1.3671880000000001</v>
      </c>
      <c r="L2089">
        <v>3.5546880000000001</v>
      </c>
      <c r="M2089">
        <v>6.953125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3000</v>
      </c>
      <c r="B2090">
        <v>2.96875</v>
      </c>
      <c r="C2090">
        <v>3.9063000000000001E-2</v>
      </c>
      <c r="D2090">
        <v>3.9063000000000001E-2</v>
      </c>
      <c r="E2090">
        <v>3.9063000000000001E-2</v>
      </c>
      <c r="F2090">
        <v>-1.484375</v>
      </c>
      <c r="G2090">
        <v>-2.5390630000000001</v>
      </c>
      <c r="H2090">
        <v>-5.234375</v>
      </c>
      <c r="I2090">
        <v>-4.6484379999999996</v>
      </c>
      <c r="J2090">
        <v>-4.1796879999999996</v>
      </c>
      <c r="K2090">
        <v>2.5</v>
      </c>
      <c r="L2090">
        <v>6.1328129999999996</v>
      </c>
      <c r="M2090">
        <v>10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3200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-3.9453130000000001</v>
      </c>
      <c r="I2091">
        <v>-3.7109380000000001</v>
      </c>
      <c r="J2091">
        <v>-3.7109380000000001</v>
      </c>
      <c r="K2091">
        <v>3.4375</v>
      </c>
      <c r="L2091">
        <v>6.953125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2" spans="1:17" x14ac:dyDescent="0.25">
      <c r="A2092">
        <v>3300</v>
      </c>
      <c r="B2092">
        <v>4.9609379999999996</v>
      </c>
      <c r="C2092">
        <v>2.03125</v>
      </c>
      <c r="D2092">
        <v>3.9063000000000001E-2</v>
      </c>
      <c r="E2092">
        <v>3.9063000000000001E-2</v>
      </c>
      <c r="F2092">
        <v>-1.953125</v>
      </c>
      <c r="G2092">
        <v>-1.484375</v>
      </c>
      <c r="H2092">
        <v>3.9063000000000001E-2</v>
      </c>
      <c r="I2092">
        <v>3.9063000000000001E-2</v>
      </c>
      <c r="J2092">
        <v>1.4453130000000001</v>
      </c>
      <c r="K2092">
        <v>3.4375</v>
      </c>
      <c r="L2092">
        <v>5.6640629999999996</v>
      </c>
      <c r="M2092">
        <v>11.054688000000001</v>
      </c>
      <c r="N2092">
        <v>11.054688000000001</v>
      </c>
      <c r="O2092">
        <v>11.054688000000001</v>
      </c>
      <c r="P2092">
        <v>11.40625</v>
      </c>
      <c r="Q2092">
        <v>11.523438000000001</v>
      </c>
    </row>
    <row r="2093" spans="1:17" x14ac:dyDescent="0.25">
      <c r="A2093">
        <v>3500</v>
      </c>
      <c r="B2093">
        <v>4.9609379999999996</v>
      </c>
      <c r="C2093">
        <v>2.03125</v>
      </c>
      <c r="D2093">
        <v>3.9063000000000001E-2</v>
      </c>
      <c r="E2093">
        <v>3.9063000000000001E-2</v>
      </c>
      <c r="F2093">
        <v>-1.953125</v>
      </c>
      <c r="G2093">
        <v>-1.484375</v>
      </c>
      <c r="H2093">
        <v>2.03125</v>
      </c>
      <c r="I2093">
        <v>2.03125</v>
      </c>
      <c r="J2093">
        <v>2.03125</v>
      </c>
      <c r="K2093">
        <v>3.4375</v>
      </c>
      <c r="L2093">
        <v>5.6640629999999996</v>
      </c>
      <c r="M2093">
        <v>11.054688000000001</v>
      </c>
      <c r="N2093">
        <v>11.054688000000001</v>
      </c>
      <c r="O2093">
        <v>11.054688000000001</v>
      </c>
      <c r="P2093">
        <v>11.40625</v>
      </c>
      <c r="Q2093">
        <v>11.523438000000001</v>
      </c>
    </row>
    <row r="2095" spans="1:17" x14ac:dyDescent="0.25">
      <c r="A2095" t="s">
        <v>1209</v>
      </c>
      <c r="B2095" t="s">
        <v>330</v>
      </c>
    </row>
    <row r="2096" spans="1:17" x14ac:dyDescent="0.25">
      <c r="B2096" t="s">
        <v>26</v>
      </c>
    </row>
    <row r="2097" spans="1:17" x14ac:dyDescent="0.25">
      <c r="A2097" t="s">
        <v>22</v>
      </c>
      <c r="B2097">
        <v>0</v>
      </c>
      <c r="C2097">
        <v>10</v>
      </c>
      <c r="D2097">
        <v>20</v>
      </c>
      <c r="E2097">
        <v>30</v>
      </c>
      <c r="F2097">
        <v>45</v>
      </c>
      <c r="G2097">
        <v>55</v>
      </c>
      <c r="H2097">
        <v>65</v>
      </c>
      <c r="I2097">
        <v>75</v>
      </c>
      <c r="J2097">
        <v>85</v>
      </c>
      <c r="K2097">
        <v>95</v>
      </c>
      <c r="L2097">
        <v>110</v>
      </c>
      <c r="M2097">
        <v>120</v>
      </c>
      <c r="N2097">
        <v>125</v>
      </c>
      <c r="O2097">
        <v>130</v>
      </c>
      <c r="P2097">
        <v>135</v>
      </c>
      <c r="Q2097">
        <v>140</v>
      </c>
    </row>
    <row r="2098" spans="1:17" x14ac:dyDescent="0.25">
      <c r="A2098">
        <v>620</v>
      </c>
      <c r="B2098">
        <v>-3.0078130000000001</v>
      </c>
      <c r="C2098">
        <v>-3.0078130000000001</v>
      </c>
      <c r="D2098">
        <v>-3.0078130000000001</v>
      </c>
      <c r="E2098">
        <v>-3.0078130000000001</v>
      </c>
      <c r="F2098">
        <v>-5</v>
      </c>
      <c r="G2098">
        <v>-8.8671880000000005</v>
      </c>
      <c r="H2098">
        <v>-12.03125</v>
      </c>
      <c r="I2098">
        <v>-12.03125</v>
      </c>
      <c r="J2098">
        <v>-12.03125</v>
      </c>
      <c r="K2098">
        <v>-12.03125</v>
      </c>
      <c r="L2098">
        <v>-8.046875</v>
      </c>
      <c r="M2098">
        <v>3.9063000000000001E-2</v>
      </c>
      <c r="N2098">
        <v>3.9063000000000001E-2</v>
      </c>
      <c r="O2098">
        <v>3.9063000000000001E-2</v>
      </c>
      <c r="P2098">
        <v>3.9063000000000001E-2</v>
      </c>
      <c r="Q2098">
        <v>3.9063000000000001E-2</v>
      </c>
    </row>
    <row r="2099" spans="1:17" x14ac:dyDescent="0.25">
      <c r="A2099">
        <v>650</v>
      </c>
      <c r="B2099">
        <v>-3.0078130000000001</v>
      </c>
      <c r="C2099">
        <v>-4.53125</v>
      </c>
      <c r="D2099">
        <v>-4.53125</v>
      </c>
      <c r="E2099">
        <v>-8.046875</v>
      </c>
      <c r="F2099">
        <v>-10.039063000000001</v>
      </c>
      <c r="G2099">
        <v>-12.96875</v>
      </c>
      <c r="H2099">
        <v>-12.96875</v>
      </c>
      <c r="I2099">
        <v>-12.5</v>
      </c>
      <c r="J2099">
        <v>-12.03125</v>
      </c>
      <c r="K2099">
        <v>-12.03125</v>
      </c>
      <c r="L2099">
        <v>-13.554688000000001</v>
      </c>
      <c r="M2099">
        <v>-13.554688000000001</v>
      </c>
      <c r="N2099">
        <v>-13.554688000000001</v>
      </c>
      <c r="O2099">
        <v>-13.554688000000001</v>
      </c>
      <c r="P2099">
        <v>-13.554688000000001</v>
      </c>
      <c r="Q2099">
        <v>-13.554688000000001</v>
      </c>
    </row>
    <row r="2100" spans="1:17" x14ac:dyDescent="0.25">
      <c r="A2100">
        <v>800</v>
      </c>
      <c r="B2100">
        <v>-3.4765630000000001</v>
      </c>
      <c r="C2100">
        <v>-3.9453130000000001</v>
      </c>
      <c r="D2100">
        <v>-3.9453130000000001</v>
      </c>
      <c r="E2100">
        <v>-6.2890629999999996</v>
      </c>
      <c r="F2100">
        <v>-12.96875</v>
      </c>
      <c r="G2100">
        <v>-12.96875</v>
      </c>
      <c r="H2100">
        <v>-12.96875</v>
      </c>
      <c r="I2100">
        <v>-12.5</v>
      </c>
      <c r="J2100">
        <v>-12.03125</v>
      </c>
      <c r="K2100">
        <v>-12.03125</v>
      </c>
      <c r="L2100">
        <v>-13.554688000000001</v>
      </c>
      <c r="M2100">
        <v>-13.554688000000001</v>
      </c>
      <c r="N2100">
        <v>-13.554688000000001</v>
      </c>
      <c r="O2100">
        <v>-13.554688000000001</v>
      </c>
      <c r="P2100">
        <v>-13.554688000000001</v>
      </c>
      <c r="Q2100">
        <v>-13.554688000000001</v>
      </c>
    </row>
    <row r="2101" spans="1:17" x14ac:dyDescent="0.25">
      <c r="A2101">
        <v>1000</v>
      </c>
      <c r="B2101">
        <v>-6.0546879999999996</v>
      </c>
      <c r="C2101">
        <v>-6.0546879999999996</v>
      </c>
      <c r="D2101">
        <v>-6.40625</v>
      </c>
      <c r="E2101">
        <v>-6.875</v>
      </c>
      <c r="F2101">
        <v>-12.96875</v>
      </c>
      <c r="G2101">
        <v>-12.96875</v>
      </c>
      <c r="H2101">
        <v>-12.03125</v>
      </c>
      <c r="I2101">
        <v>-12.5</v>
      </c>
      <c r="J2101">
        <v>-12.5</v>
      </c>
      <c r="K2101">
        <v>-12.5</v>
      </c>
      <c r="L2101">
        <v>-10.625</v>
      </c>
      <c r="M2101">
        <v>-10.742188000000001</v>
      </c>
      <c r="N2101">
        <v>-10.859375</v>
      </c>
      <c r="O2101">
        <v>-10.859375</v>
      </c>
      <c r="P2101">
        <v>-10.976563000000001</v>
      </c>
      <c r="Q2101">
        <v>-11.09375</v>
      </c>
    </row>
    <row r="2102" spans="1:17" x14ac:dyDescent="0.25">
      <c r="A2102">
        <v>1200</v>
      </c>
      <c r="B2102">
        <v>-1.015625</v>
      </c>
      <c r="C2102">
        <v>-1.484375</v>
      </c>
      <c r="D2102">
        <v>-2.5390630000000001</v>
      </c>
      <c r="E2102">
        <v>-3.59375</v>
      </c>
      <c r="F2102">
        <v>-8.1640630000000005</v>
      </c>
      <c r="G2102">
        <v>-11.445313000000001</v>
      </c>
      <c r="H2102">
        <v>-12.03125</v>
      </c>
      <c r="I2102">
        <v>-12.5</v>
      </c>
      <c r="J2102">
        <v>-12.5</v>
      </c>
      <c r="K2102">
        <v>-12.5</v>
      </c>
      <c r="L2102">
        <v>-12.5</v>
      </c>
      <c r="M2102">
        <v>-8.3984380000000005</v>
      </c>
      <c r="N2102">
        <v>-8.6328130000000005</v>
      </c>
      <c r="O2102">
        <v>-8.8671880000000005</v>
      </c>
      <c r="P2102">
        <v>-8.984375</v>
      </c>
      <c r="Q2102">
        <v>-9.21875</v>
      </c>
    </row>
    <row r="2103" spans="1:17" x14ac:dyDescent="0.25">
      <c r="A2103">
        <v>1400</v>
      </c>
      <c r="B2103">
        <v>-1.015625</v>
      </c>
      <c r="C2103">
        <v>-1.015625</v>
      </c>
      <c r="D2103">
        <v>-2.7734380000000001</v>
      </c>
      <c r="E2103">
        <v>-3.2421880000000001</v>
      </c>
      <c r="F2103">
        <v>-9.5703130000000005</v>
      </c>
      <c r="G2103">
        <v>-11.679688000000001</v>
      </c>
      <c r="H2103">
        <v>-12.03125</v>
      </c>
      <c r="I2103">
        <v>-12.5</v>
      </c>
      <c r="J2103">
        <v>-8.046875</v>
      </c>
      <c r="K2103">
        <v>-8.046875</v>
      </c>
      <c r="L2103">
        <v>-8.046875</v>
      </c>
      <c r="M2103">
        <v>-4.1796879999999996</v>
      </c>
      <c r="N2103">
        <v>-4.296875</v>
      </c>
      <c r="O2103">
        <v>-4.296875</v>
      </c>
      <c r="P2103">
        <v>-4.296875</v>
      </c>
      <c r="Q2103">
        <v>-4.296875</v>
      </c>
    </row>
    <row r="2104" spans="1:17" x14ac:dyDescent="0.25">
      <c r="A2104">
        <v>1550</v>
      </c>
      <c r="B2104">
        <v>-1.015625</v>
      </c>
      <c r="C2104">
        <v>-1.484375</v>
      </c>
      <c r="D2104">
        <v>-2.890625</v>
      </c>
      <c r="E2104">
        <v>-3.0078130000000001</v>
      </c>
      <c r="F2104">
        <v>-3.359375</v>
      </c>
      <c r="G2104">
        <v>-9.5703130000000005</v>
      </c>
      <c r="H2104">
        <v>-9.921875</v>
      </c>
      <c r="I2104">
        <v>-8.046875</v>
      </c>
      <c r="J2104">
        <v>-8.046875</v>
      </c>
      <c r="K2104">
        <v>-6.0546879999999996</v>
      </c>
      <c r="L2104">
        <v>-4.8828129999999996</v>
      </c>
      <c r="M2104">
        <v>-5.46875</v>
      </c>
      <c r="N2104">
        <v>-4.296875</v>
      </c>
      <c r="O2104">
        <v>-4.296875</v>
      </c>
      <c r="P2104">
        <v>-4.296875</v>
      </c>
      <c r="Q2104">
        <v>-4.296875</v>
      </c>
    </row>
    <row r="2105" spans="1:17" x14ac:dyDescent="0.25">
      <c r="A2105">
        <v>1700</v>
      </c>
      <c r="B2105">
        <v>3.9063000000000001E-2</v>
      </c>
      <c r="C2105">
        <v>-1.953125</v>
      </c>
      <c r="D2105">
        <v>-1.953125</v>
      </c>
      <c r="E2105">
        <v>-1.953125</v>
      </c>
      <c r="F2105">
        <v>-2.5390630000000001</v>
      </c>
      <c r="G2105">
        <v>-6.0546879999999996</v>
      </c>
      <c r="H2105">
        <v>-8.984375</v>
      </c>
      <c r="I2105">
        <v>-6.5234379999999996</v>
      </c>
      <c r="J2105">
        <v>-5</v>
      </c>
      <c r="K2105">
        <v>-5.46875</v>
      </c>
      <c r="L2105">
        <v>-6.40625</v>
      </c>
      <c r="M2105">
        <v>-7.109375</v>
      </c>
      <c r="N2105">
        <v>-5.46875</v>
      </c>
      <c r="O2105">
        <v>-5.703125</v>
      </c>
      <c r="P2105">
        <v>-5.703125</v>
      </c>
      <c r="Q2105">
        <v>-5.703125</v>
      </c>
    </row>
    <row r="2106" spans="1:17" x14ac:dyDescent="0.25">
      <c r="A2106">
        <v>1800</v>
      </c>
      <c r="B2106">
        <v>2.96875</v>
      </c>
      <c r="C2106">
        <v>-1.015625</v>
      </c>
      <c r="D2106">
        <v>-1.71875</v>
      </c>
      <c r="E2106">
        <v>-2.65625</v>
      </c>
      <c r="F2106">
        <v>-2.5390630000000001</v>
      </c>
      <c r="G2106">
        <v>-3.0078130000000001</v>
      </c>
      <c r="H2106">
        <v>-2.7734380000000001</v>
      </c>
      <c r="I2106">
        <v>-3.7109380000000001</v>
      </c>
      <c r="J2106">
        <v>-4.6484379999999996</v>
      </c>
      <c r="K2106">
        <v>-5.234375</v>
      </c>
      <c r="L2106">
        <v>-6.5234379999999996</v>
      </c>
      <c r="M2106">
        <v>-7.34375</v>
      </c>
      <c r="N2106">
        <v>-6.2890629999999996</v>
      </c>
      <c r="O2106">
        <v>-6.2890629999999996</v>
      </c>
      <c r="P2106">
        <v>-6.2890629999999996</v>
      </c>
      <c r="Q2106">
        <v>-6.2890629999999996</v>
      </c>
    </row>
    <row r="2107" spans="1:17" x14ac:dyDescent="0.25">
      <c r="A2107">
        <v>2000</v>
      </c>
      <c r="B2107">
        <v>2.96875</v>
      </c>
      <c r="C2107">
        <v>-1.015625</v>
      </c>
      <c r="D2107">
        <v>-2.3046880000000001</v>
      </c>
      <c r="E2107">
        <v>-3.125</v>
      </c>
      <c r="F2107">
        <v>-4.296875</v>
      </c>
      <c r="G2107">
        <v>-5.1171879999999996</v>
      </c>
      <c r="H2107">
        <v>-6.0546879999999996</v>
      </c>
      <c r="I2107">
        <v>-6.7578129999999996</v>
      </c>
      <c r="J2107">
        <v>-6.9921879999999996</v>
      </c>
      <c r="K2107">
        <v>-6.9921879999999996</v>
      </c>
      <c r="L2107">
        <v>-7.2265629999999996</v>
      </c>
      <c r="M2107">
        <v>-3.9453130000000001</v>
      </c>
      <c r="N2107">
        <v>-3.828125</v>
      </c>
      <c r="O2107">
        <v>-3.828125</v>
      </c>
      <c r="P2107">
        <v>-3.828125</v>
      </c>
      <c r="Q2107">
        <v>-3.828125</v>
      </c>
    </row>
    <row r="2108" spans="1:17" x14ac:dyDescent="0.25">
      <c r="A2108">
        <v>2200</v>
      </c>
      <c r="B2108">
        <v>2.96875</v>
      </c>
      <c r="C2108">
        <v>-1.015625</v>
      </c>
      <c r="D2108">
        <v>-3.7109380000000001</v>
      </c>
      <c r="E2108">
        <v>-3.9453130000000001</v>
      </c>
      <c r="F2108">
        <v>-5.1171879999999996</v>
      </c>
      <c r="G2108">
        <v>-6.40625</v>
      </c>
      <c r="H2108">
        <v>-7.8125</v>
      </c>
      <c r="I2108">
        <v>-8.75</v>
      </c>
      <c r="J2108">
        <v>-8.515625</v>
      </c>
      <c r="K2108">
        <v>-8.28125</v>
      </c>
      <c r="L2108">
        <v>-6.0546879999999996</v>
      </c>
      <c r="M2108">
        <v>-2.3046880000000001</v>
      </c>
      <c r="N2108">
        <v>-1.25</v>
      </c>
      <c r="O2108">
        <v>-2.890625</v>
      </c>
      <c r="P2108">
        <v>-2.890625</v>
      </c>
      <c r="Q2108">
        <v>-2.890625</v>
      </c>
    </row>
    <row r="2109" spans="1:17" x14ac:dyDescent="0.25">
      <c r="A2109">
        <v>2400</v>
      </c>
      <c r="B2109">
        <v>2.96875</v>
      </c>
      <c r="C2109">
        <v>-1.015625</v>
      </c>
      <c r="D2109">
        <v>-4.0625</v>
      </c>
      <c r="E2109">
        <v>-4.6484379999999996</v>
      </c>
      <c r="F2109">
        <v>-6.171875</v>
      </c>
      <c r="G2109">
        <v>-7.4609379999999996</v>
      </c>
      <c r="H2109">
        <v>-8.984375</v>
      </c>
      <c r="I2109">
        <v>-9.453125</v>
      </c>
      <c r="J2109">
        <v>-9.453125</v>
      </c>
      <c r="K2109">
        <v>-6.0546879999999996</v>
      </c>
      <c r="L2109">
        <v>-3.4765630000000001</v>
      </c>
      <c r="M2109">
        <v>2.8515630000000001</v>
      </c>
      <c r="N2109">
        <v>3.671875</v>
      </c>
      <c r="O2109">
        <v>3.5546880000000001</v>
      </c>
      <c r="P2109">
        <v>4.0234379999999996</v>
      </c>
      <c r="Q2109">
        <v>4.4921879999999996</v>
      </c>
    </row>
    <row r="2110" spans="1:17" x14ac:dyDescent="0.25">
      <c r="A2110">
        <v>2600</v>
      </c>
      <c r="B2110">
        <v>2.96875</v>
      </c>
      <c r="C2110">
        <v>-1.015625</v>
      </c>
      <c r="D2110">
        <v>-2.5390630000000001</v>
      </c>
      <c r="E2110">
        <v>-3.4765630000000001</v>
      </c>
      <c r="F2110">
        <v>-4.53125</v>
      </c>
      <c r="G2110">
        <v>-6.5234379999999996</v>
      </c>
      <c r="H2110">
        <v>-8.046875</v>
      </c>
      <c r="I2110">
        <v>-8.515625</v>
      </c>
      <c r="J2110">
        <v>-6.5234379999999996</v>
      </c>
      <c r="K2110">
        <v>-3.0078130000000001</v>
      </c>
      <c r="L2110">
        <v>2.1484380000000001</v>
      </c>
      <c r="M2110">
        <v>2.03125</v>
      </c>
      <c r="N2110">
        <v>6.484375</v>
      </c>
      <c r="O2110">
        <v>5.546875</v>
      </c>
      <c r="P2110">
        <v>6.484375</v>
      </c>
      <c r="Q2110">
        <v>7.5390629999999996</v>
      </c>
    </row>
    <row r="2111" spans="1:17" x14ac:dyDescent="0.25">
      <c r="A2111">
        <v>2800</v>
      </c>
      <c r="B2111">
        <v>2.96875</v>
      </c>
      <c r="C2111">
        <v>-1.015625</v>
      </c>
      <c r="D2111">
        <v>-1.953125</v>
      </c>
      <c r="E2111">
        <v>-3.828125</v>
      </c>
      <c r="F2111">
        <v>-4.53125</v>
      </c>
      <c r="G2111">
        <v>-6.0546879999999996</v>
      </c>
      <c r="H2111">
        <v>-7.2265629999999996</v>
      </c>
      <c r="I2111">
        <v>-6.9921879999999996</v>
      </c>
      <c r="J2111">
        <v>-3.9453130000000001</v>
      </c>
      <c r="K2111">
        <v>3.9063000000000001E-2</v>
      </c>
      <c r="L2111">
        <v>4.375</v>
      </c>
      <c r="M2111">
        <v>6.953125</v>
      </c>
      <c r="N2111">
        <v>6.015625</v>
      </c>
      <c r="O2111">
        <v>8.9453130000000005</v>
      </c>
      <c r="P2111">
        <v>9.6484380000000005</v>
      </c>
      <c r="Q2111">
        <v>9.6484380000000005</v>
      </c>
    </row>
    <row r="2112" spans="1:17" x14ac:dyDescent="0.25">
      <c r="A2112">
        <v>2900</v>
      </c>
      <c r="B2112">
        <v>2.96875</v>
      </c>
      <c r="C2112">
        <v>-1.015625</v>
      </c>
      <c r="D2112">
        <v>-1.015625</v>
      </c>
      <c r="E2112">
        <v>-1.484375</v>
      </c>
      <c r="F2112">
        <v>-3.0078130000000001</v>
      </c>
      <c r="G2112">
        <v>-5</v>
      </c>
      <c r="H2112">
        <v>-6.0546879999999996</v>
      </c>
      <c r="I2112">
        <v>-6.0546879999999996</v>
      </c>
      <c r="J2112">
        <v>-2.421875</v>
      </c>
      <c r="K2112">
        <v>1.5625</v>
      </c>
      <c r="L2112">
        <v>6.484375</v>
      </c>
      <c r="M2112">
        <v>10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3000</v>
      </c>
      <c r="B2113">
        <v>2.96875</v>
      </c>
      <c r="C2113">
        <v>3.9063000000000001E-2</v>
      </c>
      <c r="D2113">
        <v>3.9063000000000001E-2</v>
      </c>
      <c r="E2113">
        <v>3.9063000000000001E-2</v>
      </c>
      <c r="F2113">
        <v>-1.484375</v>
      </c>
      <c r="G2113">
        <v>-2.5390630000000001</v>
      </c>
      <c r="H2113">
        <v>-5.234375</v>
      </c>
      <c r="I2113">
        <v>-4.6484379999999996</v>
      </c>
      <c r="J2113">
        <v>-1.1328130000000001</v>
      </c>
      <c r="K2113">
        <v>5.546875</v>
      </c>
      <c r="L2113">
        <v>9.0625</v>
      </c>
      <c r="M2113">
        <v>10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3200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-3.9453130000000001</v>
      </c>
      <c r="I2114">
        <v>-3.7109380000000001</v>
      </c>
      <c r="J2114">
        <v>3.9063000000000001E-2</v>
      </c>
      <c r="K2114">
        <v>6.3671879999999996</v>
      </c>
      <c r="L2114">
        <v>10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5" spans="1:17" x14ac:dyDescent="0.25">
      <c r="A2115">
        <v>3300</v>
      </c>
      <c r="B2115">
        <v>4.9609379999999996</v>
      </c>
      <c r="C2115">
        <v>2.03125</v>
      </c>
      <c r="D2115">
        <v>3.9063000000000001E-2</v>
      </c>
      <c r="E2115">
        <v>3.9063000000000001E-2</v>
      </c>
      <c r="F2115">
        <v>-1.953125</v>
      </c>
      <c r="G2115">
        <v>-1.484375</v>
      </c>
      <c r="H2115">
        <v>3.9063000000000001E-2</v>
      </c>
      <c r="I2115">
        <v>3.9063000000000001E-2</v>
      </c>
      <c r="J2115">
        <v>1.4453130000000001</v>
      </c>
      <c r="K2115">
        <v>3.4375</v>
      </c>
      <c r="L2115">
        <v>5.6640629999999996</v>
      </c>
      <c r="M2115">
        <v>11.054688000000001</v>
      </c>
      <c r="N2115">
        <v>11.054688000000001</v>
      </c>
      <c r="O2115">
        <v>11.054688000000001</v>
      </c>
      <c r="P2115">
        <v>11.40625</v>
      </c>
      <c r="Q2115">
        <v>11.523438000000001</v>
      </c>
    </row>
    <row r="2116" spans="1:17" x14ac:dyDescent="0.25">
      <c r="A2116">
        <v>3500</v>
      </c>
      <c r="B2116">
        <v>4.9609379999999996</v>
      </c>
      <c r="C2116">
        <v>2.03125</v>
      </c>
      <c r="D2116">
        <v>3.9063000000000001E-2</v>
      </c>
      <c r="E2116">
        <v>3.9063000000000001E-2</v>
      </c>
      <c r="F2116">
        <v>-1.953125</v>
      </c>
      <c r="G2116">
        <v>-1.484375</v>
      </c>
      <c r="H2116">
        <v>2.03125</v>
      </c>
      <c r="I2116">
        <v>2.03125</v>
      </c>
      <c r="J2116">
        <v>2.03125</v>
      </c>
      <c r="K2116">
        <v>3.4375</v>
      </c>
      <c r="L2116">
        <v>5.6640629999999996</v>
      </c>
      <c r="M2116">
        <v>11.054688000000001</v>
      </c>
      <c r="N2116">
        <v>11.054688000000001</v>
      </c>
      <c r="O2116">
        <v>11.054688000000001</v>
      </c>
      <c r="P2116">
        <v>11.40625</v>
      </c>
      <c r="Q2116">
        <v>11.523438000000001</v>
      </c>
    </row>
    <row r="2118" spans="1:17" x14ac:dyDescent="0.25">
      <c r="A2118" t="s">
        <v>1210</v>
      </c>
      <c r="B2118" t="s">
        <v>336</v>
      </c>
    </row>
    <row r="2119" spans="1:17" x14ac:dyDescent="0.25">
      <c r="B2119" t="s">
        <v>26</v>
      </c>
    </row>
    <row r="2120" spans="1:17" x14ac:dyDescent="0.25">
      <c r="A2120" t="s">
        <v>22</v>
      </c>
      <c r="B2120">
        <v>0</v>
      </c>
      <c r="C2120">
        <v>10</v>
      </c>
      <c r="D2120">
        <v>20</v>
      </c>
      <c r="E2120">
        <v>30</v>
      </c>
      <c r="F2120">
        <v>45</v>
      </c>
      <c r="G2120">
        <v>55</v>
      </c>
      <c r="H2120">
        <v>65</v>
      </c>
      <c r="I2120">
        <v>75</v>
      </c>
      <c r="J2120">
        <v>85</v>
      </c>
      <c r="K2120">
        <v>95</v>
      </c>
      <c r="L2120">
        <v>110</v>
      </c>
      <c r="M2120">
        <v>120</v>
      </c>
      <c r="N2120">
        <v>125</v>
      </c>
      <c r="O2120">
        <v>130</v>
      </c>
      <c r="P2120">
        <v>135</v>
      </c>
      <c r="Q2120">
        <v>140</v>
      </c>
    </row>
    <row r="2121" spans="1:17" x14ac:dyDescent="0.25">
      <c r="A2121">
        <v>620</v>
      </c>
      <c r="B2121">
        <v>-3.0078130000000001</v>
      </c>
      <c r="C2121">
        <v>-3.0078130000000001</v>
      </c>
      <c r="D2121">
        <v>-3.0078130000000001</v>
      </c>
      <c r="E2121">
        <v>-3.0078130000000001</v>
      </c>
      <c r="F2121">
        <v>-5</v>
      </c>
      <c r="G2121">
        <v>-8.8671880000000005</v>
      </c>
      <c r="H2121">
        <v>-12.03125</v>
      </c>
      <c r="I2121">
        <v>-12.03125</v>
      </c>
      <c r="J2121">
        <v>-12.03125</v>
      </c>
      <c r="K2121">
        <v>-12.03125</v>
      </c>
      <c r="L2121">
        <v>-8.046875</v>
      </c>
      <c r="M2121">
        <v>3.9063000000000001E-2</v>
      </c>
      <c r="N2121">
        <v>3.9063000000000001E-2</v>
      </c>
      <c r="O2121">
        <v>3.9063000000000001E-2</v>
      </c>
      <c r="P2121">
        <v>3.9063000000000001E-2</v>
      </c>
      <c r="Q2121">
        <v>3.9063000000000001E-2</v>
      </c>
    </row>
    <row r="2122" spans="1:17" x14ac:dyDescent="0.25">
      <c r="A2122">
        <v>650</v>
      </c>
      <c r="B2122">
        <v>-3.0078130000000001</v>
      </c>
      <c r="C2122">
        <v>-4.53125</v>
      </c>
      <c r="D2122">
        <v>-4.53125</v>
      </c>
      <c r="E2122">
        <v>-8.046875</v>
      </c>
      <c r="F2122">
        <v>-10.039063000000001</v>
      </c>
      <c r="G2122">
        <v>-12.96875</v>
      </c>
      <c r="H2122">
        <v>-12.96875</v>
      </c>
      <c r="I2122">
        <v>-12.5</v>
      </c>
      <c r="J2122">
        <v>-12.03125</v>
      </c>
      <c r="K2122">
        <v>-12.03125</v>
      </c>
      <c r="L2122">
        <v>-13.554688000000001</v>
      </c>
      <c r="M2122">
        <v>-13.554688000000001</v>
      </c>
      <c r="N2122">
        <v>-13.554688000000001</v>
      </c>
      <c r="O2122">
        <v>-13.554688000000001</v>
      </c>
      <c r="P2122">
        <v>-13.554688000000001</v>
      </c>
      <c r="Q2122">
        <v>-13.554688000000001</v>
      </c>
    </row>
    <row r="2123" spans="1:17" x14ac:dyDescent="0.25">
      <c r="A2123">
        <v>800</v>
      </c>
      <c r="B2123">
        <v>-3.4765630000000001</v>
      </c>
      <c r="C2123">
        <v>-3.9453130000000001</v>
      </c>
      <c r="D2123">
        <v>-3.9453130000000001</v>
      </c>
      <c r="E2123">
        <v>-6.2890629999999996</v>
      </c>
      <c r="F2123">
        <v>-12.96875</v>
      </c>
      <c r="G2123">
        <v>-12.96875</v>
      </c>
      <c r="H2123">
        <v>-12.96875</v>
      </c>
      <c r="I2123">
        <v>-12.5</v>
      </c>
      <c r="J2123">
        <v>-12.03125</v>
      </c>
      <c r="K2123">
        <v>-12.03125</v>
      </c>
      <c r="L2123">
        <v>-13.554688000000001</v>
      </c>
      <c r="M2123">
        <v>-13.554688000000001</v>
      </c>
      <c r="N2123">
        <v>-13.554688000000001</v>
      </c>
      <c r="O2123">
        <v>-13.554688000000001</v>
      </c>
      <c r="P2123">
        <v>-13.554688000000001</v>
      </c>
      <c r="Q2123">
        <v>-13.554688000000001</v>
      </c>
    </row>
    <row r="2124" spans="1:17" x14ac:dyDescent="0.25">
      <c r="A2124">
        <v>1000</v>
      </c>
      <c r="B2124">
        <v>-6.0546879999999996</v>
      </c>
      <c r="C2124">
        <v>-6.0546879999999996</v>
      </c>
      <c r="D2124">
        <v>-6.40625</v>
      </c>
      <c r="E2124">
        <v>-6.875</v>
      </c>
      <c r="F2124">
        <v>-12.96875</v>
      </c>
      <c r="G2124">
        <v>-12.96875</v>
      </c>
      <c r="H2124">
        <v>-12.03125</v>
      </c>
      <c r="I2124">
        <v>-12.5</v>
      </c>
      <c r="J2124">
        <v>-12.5</v>
      </c>
      <c r="K2124">
        <v>-12.5</v>
      </c>
      <c r="L2124">
        <v>-10.625</v>
      </c>
      <c r="M2124">
        <v>-10.742188000000001</v>
      </c>
      <c r="N2124">
        <v>-10.859375</v>
      </c>
      <c r="O2124">
        <v>-10.859375</v>
      </c>
      <c r="P2124">
        <v>-10.976563000000001</v>
      </c>
      <c r="Q2124">
        <v>-11.09375</v>
      </c>
    </row>
    <row r="2125" spans="1:17" x14ac:dyDescent="0.25">
      <c r="A2125">
        <v>1200</v>
      </c>
      <c r="B2125">
        <v>-1.015625</v>
      </c>
      <c r="C2125">
        <v>-1.484375</v>
      </c>
      <c r="D2125">
        <v>-2.5390630000000001</v>
      </c>
      <c r="E2125">
        <v>-3.59375</v>
      </c>
      <c r="F2125">
        <v>-8.1640630000000005</v>
      </c>
      <c r="G2125">
        <v>-11.445313000000001</v>
      </c>
      <c r="H2125">
        <v>-12.03125</v>
      </c>
      <c r="I2125">
        <v>-12.5</v>
      </c>
      <c r="J2125">
        <v>-12.5</v>
      </c>
      <c r="K2125">
        <v>-12.5</v>
      </c>
      <c r="L2125">
        <v>-12.5</v>
      </c>
      <c r="M2125">
        <v>-8.3984380000000005</v>
      </c>
      <c r="N2125">
        <v>-8.6328130000000005</v>
      </c>
      <c r="O2125">
        <v>-8.8671880000000005</v>
      </c>
      <c r="P2125">
        <v>-8.984375</v>
      </c>
      <c r="Q2125">
        <v>-9.21875</v>
      </c>
    </row>
    <row r="2126" spans="1:17" x14ac:dyDescent="0.25">
      <c r="A2126">
        <v>1400</v>
      </c>
      <c r="B2126">
        <v>-1.015625</v>
      </c>
      <c r="C2126">
        <v>-1.015625</v>
      </c>
      <c r="D2126">
        <v>-2.7734380000000001</v>
      </c>
      <c r="E2126">
        <v>-3.2421880000000001</v>
      </c>
      <c r="F2126">
        <v>-9.5703130000000005</v>
      </c>
      <c r="G2126">
        <v>-11.679688000000001</v>
      </c>
      <c r="H2126">
        <v>-12.03125</v>
      </c>
      <c r="I2126">
        <v>-12.5</v>
      </c>
      <c r="J2126">
        <v>-8.046875</v>
      </c>
      <c r="K2126">
        <v>-8.046875</v>
      </c>
      <c r="L2126">
        <v>-8.046875</v>
      </c>
      <c r="M2126">
        <v>-4.1796879999999996</v>
      </c>
      <c r="N2126">
        <v>-4.296875</v>
      </c>
      <c r="O2126">
        <v>-4.296875</v>
      </c>
      <c r="P2126">
        <v>-4.296875</v>
      </c>
      <c r="Q2126">
        <v>-4.296875</v>
      </c>
    </row>
    <row r="2127" spans="1:17" x14ac:dyDescent="0.25">
      <c r="A2127">
        <v>1550</v>
      </c>
      <c r="B2127">
        <v>-1.015625</v>
      </c>
      <c r="C2127">
        <v>-1.484375</v>
      </c>
      <c r="D2127">
        <v>-2.890625</v>
      </c>
      <c r="E2127">
        <v>-3.0078130000000001</v>
      </c>
      <c r="F2127">
        <v>-3.359375</v>
      </c>
      <c r="G2127">
        <v>-9.5703130000000005</v>
      </c>
      <c r="H2127">
        <v>-9.921875</v>
      </c>
      <c r="I2127">
        <v>-8.046875</v>
      </c>
      <c r="J2127">
        <v>-8.046875</v>
      </c>
      <c r="K2127">
        <v>-6.0546879999999996</v>
      </c>
      <c r="L2127">
        <v>-5</v>
      </c>
      <c r="M2127">
        <v>-5.46875</v>
      </c>
      <c r="N2127">
        <v>-4.296875</v>
      </c>
      <c r="O2127">
        <v>-4.296875</v>
      </c>
      <c r="P2127">
        <v>-4.296875</v>
      </c>
      <c r="Q2127">
        <v>-4.296875</v>
      </c>
    </row>
    <row r="2128" spans="1:17" x14ac:dyDescent="0.25">
      <c r="A2128">
        <v>1700</v>
      </c>
      <c r="B2128">
        <v>3.9063000000000001E-2</v>
      </c>
      <c r="C2128">
        <v>-1.953125</v>
      </c>
      <c r="D2128">
        <v>-1.953125</v>
      </c>
      <c r="E2128">
        <v>-1.953125</v>
      </c>
      <c r="F2128">
        <v>-2.5390630000000001</v>
      </c>
      <c r="G2128">
        <v>-6.9921879999999996</v>
      </c>
      <c r="H2128">
        <v>-8.984375</v>
      </c>
      <c r="I2128">
        <v>-8.046875</v>
      </c>
      <c r="J2128">
        <v>-6.9921879999999996</v>
      </c>
      <c r="K2128">
        <v>-6.0546879999999996</v>
      </c>
      <c r="L2128">
        <v>-6.40625</v>
      </c>
      <c r="M2128">
        <v>-7.109375</v>
      </c>
      <c r="N2128">
        <v>-5.46875</v>
      </c>
      <c r="O2128">
        <v>-5.703125</v>
      </c>
      <c r="P2128">
        <v>-5.703125</v>
      </c>
      <c r="Q2128">
        <v>-5.703125</v>
      </c>
    </row>
    <row r="2129" spans="1:17" x14ac:dyDescent="0.25">
      <c r="A2129">
        <v>1800</v>
      </c>
      <c r="B2129">
        <v>2.96875</v>
      </c>
      <c r="C2129">
        <v>-1.015625</v>
      </c>
      <c r="D2129">
        <v>-1.71875</v>
      </c>
      <c r="E2129">
        <v>-2.65625</v>
      </c>
      <c r="F2129">
        <v>-2.5390630000000001</v>
      </c>
      <c r="G2129">
        <v>-3.0078130000000001</v>
      </c>
      <c r="H2129">
        <v>-2.7734380000000001</v>
      </c>
      <c r="I2129">
        <v>-3.7109380000000001</v>
      </c>
      <c r="J2129">
        <v>-4.6484379999999996</v>
      </c>
      <c r="K2129">
        <v>-5.234375</v>
      </c>
      <c r="L2129">
        <v>-6.5234379999999996</v>
      </c>
      <c r="M2129">
        <v>-7.34375</v>
      </c>
      <c r="N2129">
        <v>-6.2890629999999996</v>
      </c>
      <c r="O2129">
        <v>-6.2890629999999996</v>
      </c>
      <c r="P2129">
        <v>-6.2890629999999996</v>
      </c>
      <c r="Q2129">
        <v>-6.2890629999999996</v>
      </c>
    </row>
    <row r="2130" spans="1:17" x14ac:dyDescent="0.25">
      <c r="A2130">
        <v>2000</v>
      </c>
      <c r="B2130">
        <v>2.96875</v>
      </c>
      <c r="C2130">
        <v>-1.015625</v>
      </c>
      <c r="D2130">
        <v>-2.3046880000000001</v>
      </c>
      <c r="E2130">
        <v>-3.125</v>
      </c>
      <c r="F2130">
        <v>-4.296875</v>
      </c>
      <c r="G2130">
        <v>-5.1171879999999996</v>
      </c>
      <c r="H2130">
        <v>-6.0546879999999996</v>
      </c>
      <c r="I2130">
        <v>-6.7578129999999996</v>
      </c>
      <c r="J2130">
        <v>-6.9921879999999996</v>
      </c>
      <c r="K2130">
        <v>-6.9921879999999996</v>
      </c>
      <c r="L2130">
        <v>-7.2265629999999996</v>
      </c>
      <c r="M2130">
        <v>-3.9453130000000001</v>
      </c>
      <c r="N2130">
        <v>-3.828125</v>
      </c>
      <c r="O2130">
        <v>-3.828125</v>
      </c>
      <c r="P2130">
        <v>-3.828125</v>
      </c>
      <c r="Q2130">
        <v>-3.828125</v>
      </c>
    </row>
    <row r="2131" spans="1:17" x14ac:dyDescent="0.25">
      <c r="A2131">
        <v>2200</v>
      </c>
      <c r="B2131">
        <v>2.96875</v>
      </c>
      <c r="C2131">
        <v>-1.015625</v>
      </c>
      <c r="D2131">
        <v>-3.7109380000000001</v>
      </c>
      <c r="E2131">
        <v>-3.9453130000000001</v>
      </c>
      <c r="F2131">
        <v>-5.1171879999999996</v>
      </c>
      <c r="G2131">
        <v>-6.40625</v>
      </c>
      <c r="H2131">
        <v>-7.8125</v>
      </c>
      <c r="I2131">
        <v>-8.75</v>
      </c>
      <c r="J2131">
        <v>-8.515625</v>
      </c>
      <c r="K2131">
        <v>-8.28125</v>
      </c>
      <c r="L2131">
        <v>-6.0546879999999996</v>
      </c>
      <c r="M2131">
        <v>-2.3046880000000001</v>
      </c>
      <c r="N2131">
        <v>-1.25</v>
      </c>
      <c r="O2131">
        <v>-2.890625</v>
      </c>
      <c r="P2131">
        <v>-2.890625</v>
      </c>
      <c r="Q2131">
        <v>-2.890625</v>
      </c>
    </row>
    <row r="2132" spans="1:17" x14ac:dyDescent="0.25">
      <c r="A2132">
        <v>2400</v>
      </c>
      <c r="B2132">
        <v>2.96875</v>
      </c>
      <c r="C2132">
        <v>-1.015625</v>
      </c>
      <c r="D2132">
        <v>-4.0625</v>
      </c>
      <c r="E2132">
        <v>-4.6484379999999996</v>
      </c>
      <c r="F2132">
        <v>-6.171875</v>
      </c>
      <c r="G2132">
        <v>-7.4609379999999996</v>
      </c>
      <c r="H2132">
        <v>-8.984375</v>
      </c>
      <c r="I2132">
        <v>-9.453125</v>
      </c>
      <c r="J2132">
        <v>-9.453125</v>
      </c>
      <c r="K2132">
        <v>-6.0546879999999996</v>
      </c>
      <c r="L2132">
        <v>-3.4765630000000001</v>
      </c>
      <c r="M2132">
        <v>2.8515630000000001</v>
      </c>
      <c r="N2132">
        <v>3.671875</v>
      </c>
      <c r="O2132">
        <v>3.5546880000000001</v>
      </c>
      <c r="P2132">
        <v>4.0234379999999996</v>
      </c>
      <c r="Q2132">
        <v>4.4921879999999996</v>
      </c>
    </row>
    <row r="2133" spans="1:17" x14ac:dyDescent="0.25">
      <c r="A2133">
        <v>2600</v>
      </c>
      <c r="B2133">
        <v>2.96875</v>
      </c>
      <c r="C2133">
        <v>-1.015625</v>
      </c>
      <c r="D2133">
        <v>-2.5390630000000001</v>
      </c>
      <c r="E2133">
        <v>-3.4765630000000001</v>
      </c>
      <c r="F2133">
        <v>-4.53125</v>
      </c>
      <c r="G2133">
        <v>-6.5234379999999996</v>
      </c>
      <c r="H2133">
        <v>-8.046875</v>
      </c>
      <c r="I2133">
        <v>-8.515625</v>
      </c>
      <c r="J2133">
        <v>-6.5234379999999996</v>
      </c>
      <c r="K2133">
        <v>-3.0078130000000001</v>
      </c>
      <c r="L2133">
        <v>2.1484380000000001</v>
      </c>
      <c r="M2133">
        <v>2.03125</v>
      </c>
      <c r="N2133">
        <v>6.484375</v>
      </c>
      <c r="O2133">
        <v>5.546875</v>
      </c>
      <c r="P2133">
        <v>6.484375</v>
      </c>
      <c r="Q2133">
        <v>7.5390629999999996</v>
      </c>
    </row>
    <row r="2134" spans="1:17" x14ac:dyDescent="0.25">
      <c r="A2134">
        <v>2800</v>
      </c>
      <c r="B2134">
        <v>2.96875</v>
      </c>
      <c r="C2134">
        <v>-1.015625</v>
      </c>
      <c r="D2134">
        <v>-1.953125</v>
      </c>
      <c r="E2134">
        <v>-3.828125</v>
      </c>
      <c r="F2134">
        <v>-4.53125</v>
      </c>
      <c r="G2134">
        <v>-6.0546879999999996</v>
      </c>
      <c r="H2134">
        <v>-7.2265629999999996</v>
      </c>
      <c r="I2134">
        <v>-6.9921879999999996</v>
      </c>
      <c r="J2134">
        <v>-3.9453130000000001</v>
      </c>
      <c r="K2134">
        <v>3.9063000000000001E-2</v>
      </c>
      <c r="L2134">
        <v>4.375</v>
      </c>
      <c r="M2134">
        <v>6.953125</v>
      </c>
      <c r="N2134">
        <v>6.015625</v>
      </c>
      <c r="O2134">
        <v>8.9453130000000005</v>
      </c>
      <c r="P2134">
        <v>9.6484380000000005</v>
      </c>
      <c r="Q2134">
        <v>9.6484380000000005</v>
      </c>
    </row>
    <row r="2135" spans="1:17" x14ac:dyDescent="0.25">
      <c r="A2135">
        <v>2900</v>
      </c>
      <c r="B2135">
        <v>2.96875</v>
      </c>
      <c r="C2135">
        <v>-1.015625</v>
      </c>
      <c r="D2135">
        <v>-1.015625</v>
      </c>
      <c r="E2135">
        <v>-1.484375</v>
      </c>
      <c r="F2135">
        <v>-3.0078130000000001</v>
      </c>
      <c r="G2135">
        <v>-5</v>
      </c>
      <c r="H2135">
        <v>-6.0546879999999996</v>
      </c>
      <c r="I2135">
        <v>-6.0546879999999996</v>
      </c>
      <c r="J2135">
        <v>-2.421875</v>
      </c>
      <c r="K2135">
        <v>1.5625</v>
      </c>
      <c r="L2135">
        <v>6.484375</v>
      </c>
      <c r="M2135">
        <v>10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3000</v>
      </c>
      <c r="B2136">
        <v>2.96875</v>
      </c>
      <c r="C2136">
        <v>3.9063000000000001E-2</v>
      </c>
      <c r="D2136">
        <v>3.9063000000000001E-2</v>
      </c>
      <c r="E2136">
        <v>3.9063000000000001E-2</v>
      </c>
      <c r="F2136">
        <v>-1.484375</v>
      </c>
      <c r="G2136">
        <v>-2.5390630000000001</v>
      </c>
      <c r="H2136">
        <v>-5.234375</v>
      </c>
      <c r="I2136">
        <v>-4.6484379999999996</v>
      </c>
      <c r="J2136">
        <v>-1.1328130000000001</v>
      </c>
      <c r="K2136">
        <v>5.546875</v>
      </c>
      <c r="L2136">
        <v>9.0625</v>
      </c>
      <c r="M2136">
        <v>10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3200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-3.9453130000000001</v>
      </c>
      <c r="I2137">
        <v>-3.7109380000000001</v>
      </c>
      <c r="J2137">
        <v>3.9063000000000001E-2</v>
      </c>
      <c r="K2137">
        <v>6.3671879999999996</v>
      </c>
      <c r="L2137">
        <v>10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8" spans="1:17" x14ac:dyDescent="0.25">
      <c r="A2138">
        <v>3300</v>
      </c>
      <c r="B2138">
        <v>4.9609379999999996</v>
      </c>
      <c r="C2138">
        <v>2.03125</v>
      </c>
      <c r="D2138">
        <v>3.9063000000000001E-2</v>
      </c>
      <c r="E2138">
        <v>3.9063000000000001E-2</v>
      </c>
      <c r="F2138">
        <v>-1.953125</v>
      </c>
      <c r="G2138">
        <v>-1.484375</v>
      </c>
      <c r="H2138">
        <v>3.9063000000000001E-2</v>
      </c>
      <c r="I2138">
        <v>3.9063000000000001E-2</v>
      </c>
      <c r="J2138">
        <v>1.4453130000000001</v>
      </c>
      <c r="K2138">
        <v>3.4375</v>
      </c>
      <c r="L2138">
        <v>5.6640629999999996</v>
      </c>
      <c r="M2138">
        <v>11.054688000000001</v>
      </c>
      <c r="N2138">
        <v>11.054688000000001</v>
      </c>
      <c r="O2138">
        <v>11.054688000000001</v>
      </c>
      <c r="P2138">
        <v>11.40625</v>
      </c>
      <c r="Q2138">
        <v>11.523438000000001</v>
      </c>
    </row>
    <row r="2139" spans="1:17" x14ac:dyDescent="0.25">
      <c r="A2139">
        <v>3500</v>
      </c>
      <c r="B2139">
        <v>4.9609379999999996</v>
      </c>
      <c r="C2139">
        <v>2.03125</v>
      </c>
      <c r="D2139">
        <v>3.9063000000000001E-2</v>
      </c>
      <c r="E2139">
        <v>3.9063000000000001E-2</v>
      </c>
      <c r="F2139">
        <v>-1.953125</v>
      </c>
      <c r="G2139">
        <v>-1.484375</v>
      </c>
      <c r="H2139">
        <v>2.03125</v>
      </c>
      <c r="I2139">
        <v>2.03125</v>
      </c>
      <c r="J2139">
        <v>2.03125</v>
      </c>
      <c r="K2139">
        <v>3.4375</v>
      </c>
      <c r="L2139">
        <v>5.6640629999999996</v>
      </c>
      <c r="M2139">
        <v>11.054688000000001</v>
      </c>
      <c r="N2139">
        <v>11.054688000000001</v>
      </c>
      <c r="O2139">
        <v>11.054688000000001</v>
      </c>
      <c r="P2139">
        <v>11.40625</v>
      </c>
      <c r="Q2139">
        <v>11.523438000000001</v>
      </c>
    </row>
    <row r="2141" spans="1:17" x14ac:dyDescent="0.25">
      <c r="A2141" t="s">
        <v>238</v>
      </c>
      <c r="B2141" t="s">
        <v>239</v>
      </c>
    </row>
    <row r="2142" spans="1:17" x14ac:dyDescent="0.25">
      <c r="A2142" t="s">
        <v>3</v>
      </c>
      <c r="B2142" t="s">
        <v>6</v>
      </c>
    </row>
    <row r="2143" spans="1:17" x14ac:dyDescent="0.25">
      <c r="A2143">
        <v>1</v>
      </c>
      <c r="B2143">
        <v>650</v>
      </c>
    </row>
    <row r="2144" spans="1:17" x14ac:dyDescent="0.25">
      <c r="A2144">
        <v>2</v>
      </c>
      <c r="B2144">
        <v>1000</v>
      </c>
    </row>
    <row r="2145" spans="1:2" x14ac:dyDescent="0.25">
      <c r="A2145">
        <v>3</v>
      </c>
      <c r="B2145">
        <v>1200</v>
      </c>
    </row>
    <row r="2146" spans="1:2" x14ac:dyDescent="0.25">
      <c r="A2146">
        <v>4</v>
      </c>
      <c r="B2146">
        <v>1400</v>
      </c>
    </row>
    <row r="2147" spans="1:2" x14ac:dyDescent="0.25">
      <c r="A2147">
        <v>5</v>
      </c>
      <c r="B2147">
        <v>1600</v>
      </c>
    </row>
    <row r="2148" spans="1:2" x14ac:dyDescent="0.25">
      <c r="A2148">
        <v>6</v>
      </c>
      <c r="B2148">
        <v>1800</v>
      </c>
    </row>
    <row r="2149" spans="1:2" x14ac:dyDescent="0.25">
      <c r="A2149">
        <v>7</v>
      </c>
      <c r="B2149">
        <v>2000</v>
      </c>
    </row>
    <row r="2150" spans="1:2" x14ac:dyDescent="0.25">
      <c r="A2150">
        <v>8</v>
      </c>
      <c r="B2150">
        <v>2200</v>
      </c>
    </row>
    <row r="2151" spans="1:2" x14ac:dyDescent="0.25">
      <c r="A2151">
        <v>9</v>
      </c>
      <c r="B2151">
        <v>2400</v>
      </c>
    </row>
    <row r="2152" spans="1:2" x14ac:dyDescent="0.25">
      <c r="A2152">
        <v>10</v>
      </c>
      <c r="B2152">
        <v>2600</v>
      </c>
    </row>
    <row r="2153" spans="1:2" x14ac:dyDescent="0.25">
      <c r="A2153">
        <v>11</v>
      </c>
      <c r="B2153">
        <v>2800</v>
      </c>
    </row>
    <row r="2154" spans="1:2" x14ac:dyDescent="0.25">
      <c r="A2154">
        <v>12</v>
      </c>
      <c r="B2154">
        <v>3000</v>
      </c>
    </row>
    <row r="2155" spans="1:2" x14ac:dyDescent="0.25">
      <c r="A2155">
        <v>13</v>
      </c>
      <c r="B2155">
        <v>3200</v>
      </c>
    </row>
    <row r="2157" spans="1:2" x14ac:dyDescent="0.25">
      <c r="A2157" t="s">
        <v>240</v>
      </c>
      <c r="B2157" t="s">
        <v>241</v>
      </c>
    </row>
    <row r="2158" spans="1:2" x14ac:dyDescent="0.25">
      <c r="A2158" t="s">
        <v>3</v>
      </c>
      <c r="B2158" t="s">
        <v>16</v>
      </c>
    </row>
    <row r="2159" spans="1:2" x14ac:dyDescent="0.25">
      <c r="A2159">
        <v>1</v>
      </c>
      <c r="B2159">
        <v>0</v>
      </c>
    </row>
    <row r="2160" spans="1:2" x14ac:dyDescent="0.25">
      <c r="A2160">
        <v>2</v>
      </c>
      <c r="B2160">
        <v>11.005435</v>
      </c>
    </row>
    <row r="2161" spans="1:12" x14ac:dyDescent="0.25">
      <c r="A2161">
        <v>3</v>
      </c>
      <c r="B2161">
        <v>22.010870000000001</v>
      </c>
    </row>
    <row r="2162" spans="1:12" x14ac:dyDescent="0.25">
      <c r="A2162">
        <v>4</v>
      </c>
      <c r="B2162">
        <v>31.997282999999999</v>
      </c>
    </row>
    <row r="2163" spans="1:12" x14ac:dyDescent="0.25">
      <c r="A2163">
        <v>5</v>
      </c>
      <c r="B2163">
        <v>43.002718000000002</v>
      </c>
    </row>
    <row r="2164" spans="1:12" x14ac:dyDescent="0.25">
      <c r="A2164">
        <v>6</v>
      </c>
      <c r="B2164">
        <v>54.008153</v>
      </c>
    </row>
    <row r="2165" spans="1:12" x14ac:dyDescent="0.25">
      <c r="A2165">
        <v>7</v>
      </c>
      <c r="B2165">
        <v>65.013587999999999</v>
      </c>
    </row>
    <row r="2166" spans="1:12" x14ac:dyDescent="0.25">
      <c r="A2166">
        <v>8</v>
      </c>
      <c r="B2166">
        <v>76.019023000000004</v>
      </c>
    </row>
    <row r="2167" spans="1:12" x14ac:dyDescent="0.25">
      <c r="A2167">
        <v>9</v>
      </c>
      <c r="B2167">
        <v>83.016306</v>
      </c>
    </row>
    <row r="2168" spans="1:12" x14ac:dyDescent="0.25">
      <c r="A2168">
        <v>10</v>
      </c>
      <c r="B2168">
        <v>94.972828000000007</v>
      </c>
    </row>
    <row r="2169" spans="1:12" x14ac:dyDescent="0.25">
      <c r="A2169">
        <v>11</v>
      </c>
      <c r="B2169">
        <v>115.013589</v>
      </c>
    </row>
    <row r="2171" spans="1:12" x14ac:dyDescent="0.25">
      <c r="A2171" t="s">
        <v>242</v>
      </c>
      <c r="B2171" t="s">
        <v>243</v>
      </c>
    </row>
    <row r="2172" spans="1:12" x14ac:dyDescent="0.25">
      <c r="B2172" t="s">
        <v>26</v>
      </c>
    </row>
    <row r="2173" spans="1:12" x14ac:dyDescent="0.25">
      <c r="A2173" t="s">
        <v>22</v>
      </c>
      <c r="B2173">
        <v>0</v>
      </c>
      <c r="C2173">
        <v>11</v>
      </c>
      <c r="D2173">
        <v>22</v>
      </c>
      <c r="E2173">
        <v>32</v>
      </c>
      <c r="F2173">
        <v>43</v>
      </c>
      <c r="G2173">
        <v>54</v>
      </c>
      <c r="H2173">
        <v>65</v>
      </c>
      <c r="I2173">
        <v>76</v>
      </c>
      <c r="J2173">
        <v>83</v>
      </c>
      <c r="K2173">
        <v>95</v>
      </c>
      <c r="L2173">
        <v>115</v>
      </c>
    </row>
    <row r="2174" spans="1:12" x14ac:dyDescent="0.25">
      <c r="A2174">
        <v>650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1000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2.96875</v>
      </c>
      <c r="H2175">
        <v>1.4453130000000001</v>
      </c>
      <c r="I2175">
        <v>3.9063000000000001E-2</v>
      </c>
      <c r="J2175">
        <v>3.9063000000000001E-2</v>
      </c>
      <c r="K2175">
        <v>3.9063000000000001E-2</v>
      </c>
      <c r="L2175">
        <v>3.9063000000000001E-2</v>
      </c>
    </row>
    <row r="2176" spans="1:12" x14ac:dyDescent="0.25">
      <c r="A2176">
        <v>1200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4.9609379999999996</v>
      </c>
      <c r="G2176">
        <v>2.96875</v>
      </c>
      <c r="H2176">
        <v>1.4453130000000001</v>
      </c>
      <c r="I2176">
        <v>3.9063000000000001E-2</v>
      </c>
      <c r="J2176">
        <v>3.9063000000000001E-2</v>
      </c>
      <c r="K2176">
        <v>3.9063000000000001E-2</v>
      </c>
      <c r="L2176">
        <v>3.9063000000000001E-2</v>
      </c>
    </row>
    <row r="2177" spans="1:12" x14ac:dyDescent="0.25">
      <c r="A2177">
        <v>1400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4.9609379999999996</v>
      </c>
      <c r="G2177">
        <v>4.0234379999999996</v>
      </c>
      <c r="H2177">
        <v>2.03125</v>
      </c>
      <c r="I2177">
        <v>2.03125</v>
      </c>
      <c r="J2177">
        <v>0.97656299999999996</v>
      </c>
      <c r="K2177">
        <v>0.97656299999999996</v>
      </c>
      <c r="L2177">
        <v>3.9063000000000001E-2</v>
      </c>
    </row>
    <row r="2178" spans="1:12" x14ac:dyDescent="0.25">
      <c r="A2178">
        <v>1600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0.97656299999999996</v>
      </c>
      <c r="K2178">
        <v>0.97656299999999996</v>
      </c>
      <c r="L2178">
        <v>0.97656299999999996</v>
      </c>
    </row>
    <row r="2179" spans="1:12" x14ac:dyDescent="0.25">
      <c r="A2179">
        <v>1800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2.03125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2000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2.03125</v>
      </c>
      <c r="I2180">
        <v>2.03125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2200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4.0234379999999996</v>
      </c>
      <c r="G2181">
        <v>4.0234379999999996</v>
      </c>
      <c r="H2181">
        <v>2.96875</v>
      </c>
      <c r="I2181">
        <v>2.03125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2400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4.0234379999999996</v>
      </c>
      <c r="G2182">
        <v>4.0234379999999996</v>
      </c>
      <c r="H2182">
        <v>2.96875</v>
      </c>
      <c r="I2182">
        <v>2.96875</v>
      </c>
      <c r="J2182">
        <v>2.03125</v>
      </c>
      <c r="K2182">
        <v>0.97656299999999996</v>
      </c>
      <c r="L2182">
        <v>0.97656299999999996</v>
      </c>
    </row>
    <row r="2183" spans="1:12" x14ac:dyDescent="0.25">
      <c r="A2183">
        <v>2600</v>
      </c>
      <c r="B2183">
        <v>4.9609379999999996</v>
      </c>
      <c r="C2183">
        <v>4.9609379999999996</v>
      </c>
      <c r="D2183">
        <v>4.9609379999999996</v>
      </c>
      <c r="E2183">
        <v>4.9609379999999996</v>
      </c>
      <c r="F2183">
        <v>4.9609379999999996</v>
      </c>
      <c r="G2183">
        <v>4.9609379999999996</v>
      </c>
      <c r="H2183">
        <v>4.0234379999999996</v>
      </c>
      <c r="I2183">
        <v>2.96875</v>
      </c>
      <c r="J2183">
        <v>2.03125</v>
      </c>
      <c r="K2183">
        <v>0.97656299999999996</v>
      </c>
      <c r="L2183">
        <v>0.97656299999999996</v>
      </c>
    </row>
    <row r="2184" spans="1:12" x14ac:dyDescent="0.25">
      <c r="A2184">
        <v>2800</v>
      </c>
      <c r="B2184">
        <v>4.9609379999999996</v>
      </c>
      <c r="C2184">
        <v>4.9609379999999996</v>
      </c>
      <c r="D2184">
        <v>4.9609379999999996</v>
      </c>
      <c r="E2184">
        <v>4.9609379999999996</v>
      </c>
      <c r="F2184">
        <v>4.9609379999999996</v>
      </c>
      <c r="G2184">
        <v>4.9609379999999996</v>
      </c>
      <c r="H2184">
        <v>4.9609379999999996</v>
      </c>
      <c r="I2184">
        <v>4.0234379999999996</v>
      </c>
      <c r="J2184">
        <v>2.03125</v>
      </c>
      <c r="K2184">
        <v>2.03125</v>
      </c>
      <c r="L2184">
        <v>0.97656299999999996</v>
      </c>
    </row>
    <row r="2185" spans="1:12" x14ac:dyDescent="0.25">
      <c r="A2185">
        <v>3000</v>
      </c>
      <c r="B2185">
        <v>6.015625</v>
      </c>
      <c r="C2185">
        <v>6.015625</v>
      </c>
      <c r="D2185">
        <v>6.015625</v>
      </c>
      <c r="E2185">
        <v>4.9609379999999996</v>
      </c>
      <c r="F2185">
        <v>4.9609379999999996</v>
      </c>
      <c r="G2185">
        <v>4.9609379999999996</v>
      </c>
      <c r="H2185">
        <v>4.9609379999999996</v>
      </c>
      <c r="I2185">
        <v>4.9609379999999996</v>
      </c>
      <c r="J2185">
        <v>2.03125</v>
      </c>
      <c r="K2185">
        <v>2.03125</v>
      </c>
      <c r="L2185">
        <v>0.97656299999999996</v>
      </c>
    </row>
    <row r="2186" spans="1:12" x14ac:dyDescent="0.25">
      <c r="A2186">
        <v>3200</v>
      </c>
      <c r="B2186">
        <v>6.015625</v>
      </c>
      <c r="C2186">
        <v>6.015625</v>
      </c>
      <c r="D2186">
        <v>6.015625</v>
      </c>
      <c r="E2186">
        <v>6.015625</v>
      </c>
      <c r="F2186">
        <v>6.015625</v>
      </c>
      <c r="G2186">
        <v>6.015625</v>
      </c>
      <c r="H2186">
        <v>6.015625</v>
      </c>
      <c r="I2186">
        <v>8.0078130000000005</v>
      </c>
      <c r="J2186">
        <v>4.9609379999999996</v>
      </c>
      <c r="K2186">
        <v>2.03125</v>
      </c>
      <c r="L2186">
        <v>0.97656299999999996</v>
      </c>
    </row>
    <row r="2188" spans="1:12" x14ac:dyDescent="0.25">
      <c r="A2188" t="s">
        <v>244</v>
      </c>
      <c r="B2188" t="s">
        <v>245</v>
      </c>
    </row>
    <row r="2189" spans="1:12" x14ac:dyDescent="0.25">
      <c r="A2189" t="s">
        <v>3</v>
      </c>
      <c r="B2189" t="s">
        <v>69</v>
      </c>
    </row>
    <row r="2190" spans="1:12" x14ac:dyDescent="0.25">
      <c r="A2190">
        <v>1</v>
      </c>
      <c r="B2190">
        <v>-19.86</v>
      </c>
    </row>
    <row r="2191" spans="1:12" x14ac:dyDescent="0.25">
      <c r="A2191">
        <v>2</v>
      </c>
      <c r="B2191">
        <v>0.14000000000000001</v>
      </c>
    </row>
    <row r="2192" spans="1:12" x14ac:dyDescent="0.25">
      <c r="A2192">
        <v>3</v>
      </c>
      <c r="B2192">
        <v>15.14</v>
      </c>
    </row>
    <row r="2193" spans="1:2" x14ac:dyDescent="0.25">
      <c r="A2193">
        <v>4</v>
      </c>
      <c r="B2193">
        <v>30.14</v>
      </c>
    </row>
    <row r="2194" spans="1:2" x14ac:dyDescent="0.25">
      <c r="A2194">
        <v>5</v>
      </c>
      <c r="B2194">
        <v>90.14</v>
      </c>
    </row>
    <row r="2195" spans="1:2" x14ac:dyDescent="0.25">
      <c r="A2195">
        <v>6</v>
      </c>
      <c r="B2195">
        <v>100.14</v>
      </c>
    </row>
    <row r="2196" spans="1:2" x14ac:dyDescent="0.25">
      <c r="A2196">
        <v>7</v>
      </c>
      <c r="B2196">
        <v>130.13999999999999</v>
      </c>
    </row>
    <row r="2197" spans="1:2" x14ac:dyDescent="0.25">
      <c r="A2197">
        <v>8</v>
      </c>
      <c r="B2197">
        <v>160.13999999999999</v>
      </c>
    </row>
    <row r="2199" spans="1:2" x14ac:dyDescent="0.25">
      <c r="A2199" t="s">
        <v>246</v>
      </c>
      <c r="B2199" t="s">
        <v>247</v>
      </c>
    </row>
    <row r="2200" spans="1:2" x14ac:dyDescent="0.25">
      <c r="A2200" t="s">
        <v>3</v>
      </c>
      <c r="B2200" t="s">
        <v>69</v>
      </c>
    </row>
    <row r="2201" spans="1:2" x14ac:dyDescent="0.25">
      <c r="A2201">
        <v>1</v>
      </c>
      <c r="B2201">
        <v>-19.86</v>
      </c>
    </row>
    <row r="2202" spans="1:2" x14ac:dyDescent="0.25">
      <c r="A2202">
        <v>2</v>
      </c>
      <c r="B2202">
        <v>-9.86</v>
      </c>
    </row>
    <row r="2203" spans="1:2" x14ac:dyDescent="0.25">
      <c r="A2203">
        <v>3</v>
      </c>
      <c r="B2203">
        <v>0.14000000000000001</v>
      </c>
    </row>
    <row r="2204" spans="1:2" x14ac:dyDescent="0.25">
      <c r="A2204">
        <v>4</v>
      </c>
      <c r="B2204">
        <v>20.14</v>
      </c>
    </row>
    <row r="2205" spans="1:2" x14ac:dyDescent="0.25">
      <c r="A2205">
        <v>5</v>
      </c>
      <c r="B2205">
        <v>60.14</v>
      </c>
    </row>
    <row r="2206" spans="1:2" x14ac:dyDescent="0.25">
      <c r="A2206">
        <v>6</v>
      </c>
      <c r="B2206">
        <v>70.14</v>
      </c>
    </row>
    <row r="2207" spans="1:2" x14ac:dyDescent="0.25">
      <c r="A2207">
        <v>7</v>
      </c>
      <c r="B2207">
        <v>80.14</v>
      </c>
    </row>
    <row r="2208" spans="1:2" x14ac:dyDescent="0.25">
      <c r="A2208">
        <v>8</v>
      </c>
      <c r="B2208">
        <v>90.14</v>
      </c>
    </row>
    <row r="2210" spans="1:9" x14ac:dyDescent="0.25">
      <c r="A2210" t="s">
        <v>248</v>
      </c>
      <c r="B2210" t="s">
        <v>249</v>
      </c>
    </row>
    <row r="2211" spans="1:9" x14ac:dyDescent="0.25">
      <c r="B2211" t="s">
        <v>74</v>
      </c>
    </row>
    <row r="2212" spans="1:9" x14ac:dyDescent="0.25">
      <c r="A2212" t="s">
        <v>75</v>
      </c>
      <c r="B2212">
        <v>-20</v>
      </c>
      <c r="C2212">
        <v>-10</v>
      </c>
      <c r="D2212">
        <v>0</v>
      </c>
      <c r="E2212">
        <v>20</v>
      </c>
      <c r="F2212">
        <v>60</v>
      </c>
      <c r="G2212">
        <v>70</v>
      </c>
      <c r="H2212">
        <v>80</v>
      </c>
      <c r="I2212">
        <v>90</v>
      </c>
    </row>
    <row r="2213" spans="1:9" x14ac:dyDescent="0.25">
      <c r="A2213">
        <v>-20</v>
      </c>
      <c r="B2213">
        <v>1.0000020000000001</v>
      </c>
      <c r="C2213">
        <v>1.0000020000000001</v>
      </c>
      <c r="D2213">
        <v>1.0000020000000001</v>
      </c>
      <c r="E2213">
        <v>1.0000020000000001</v>
      </c>
      <c r="F2213">
        <v>1.0000020000000001</v>
      </c>
      <c r="G2213">
        <v>1.0000020000000001</v>
      </c>
      <c r="H2213">
        <v>1.0000020000000001</v>
      </c>
      <c r="I2213">
        <v>0.80005000000000004</v>
      </c>
    </row>
    <row r="2214" spans="1:9" x14ac:dyDescent="0.25">
      <c r="A2214">
        <v>0</v>
      </c>
      <c r="B2214">
        <v>1.0000020000000001</v>
      </c>
      <c r="C2214">
        <v>1.0000020000000001</v>
      </c>
      <c r="D2214">
        <v>0.91992300000000005</v>
      </c>
      <c r="E2214">
        <v>0.91992300000000005</v>
      </c>
      <c r="F2214">
        <v>0.91992300000000005</v>
      </c>
      <c r="G2214">
        <v>0.89990400000000004</v>
      </c>
      <c r="H2214">
        <v>0.89990400000000004</v>
      </c>
      <c r="I2214">
        <v>0.80005000000000004</v>
      </c>
    </row>
    <row r="2215" spans="1:9" x14ac:dyDescent="0.25">
      <c r="A2215">
        <v>15</v>
      </c>
      <c r="B2215">
        <v>0.96997199999999995</v>
      </c>
      <c r="C2215">
        <v>0.94995300000000005</v>
      </c>
      <c r="D2215">
        <v>0.88989399999999996</v>
      </c>
      <c r="E2215">
        <v>0.88989399999999996</v>
      </c>
      <c r="F2215">
        <v>0.88989399999999996</v>
      </c>
      <c r="G2215">
        <v>0.82006999999999997</v>
      </c>
      <c r="H2215">
        <v>0.80005000000000004</v>
      </c>
      <c r="I2215">
        <v>0.69995200000000002</v>
      </c>
    </row>
    <row r="2216" spans="1:9" x14ac:dyDescent="0.25">
      <c r="A2216">
        <v>30</v>
      </c>
      <c r="B2216">
        <v>0.94995300000000005</v>
      </c>
      <c r="C2216">
        <v>0.91992300000000005</v>
      </c>
      <c r="D2216">
        <v>0.86010900000000001</v>
      </c>
      <c r="E2216">
        <v>0.78003</v>
      </c>
      <c r="F2216">
        <v>0.75000100000000003</v>
      </c>
      <c r="G2216">
        <v>0.75000100000000003</v>
      </c>
      <c r="H2216">
        <v>0.75000100000000003</v>
      </c>
      <c r="I2216">
        <v>0.67993300000000001</v>
      </c>
    </row>
    <row r="2217" spans="1:9" x14ac:dyDescent="0.25">
      <c r="A2217">
        <v>90</v>
      </c>
      <c r="B2217">
        <v>0.92993300000000001</v>
      </c>
      <c r="C2217">
        <v>0.89990400000000004</v>
      </c>
      <c r="D2217">
        <v>0.82006999999999997</v>
      </c>
      <c r="E2217">
        <v>0.75000100000000003</v>
      </c>
      <c r="F2217">
        <v>0.71997199999999995</v>
      </c>
      <c r="G2217">
        <v>0.69995200000000002</v>
      </c>
      <c r="H2217">
        <v>0.69995200000000002</v>
      </c>
      <c r="I2217">
        <v>0.64990300000000001</v>
      </c>
    </row>
    <row r="2218" spans="1:9" x14ac:dyDescent="0.25">
      <c r="A2218">
        <v>100</v>
      </c>
      <c r="B2218">
        <v>0.91992300000000005</v>
      </c>
      <c r="C2218">
        <v>0.85009900000000005</v>
      </c>
      <c r="D2218">
        <v>0.78003</v>
      </c>
      <c r="E2218">
        <v>0.72998200000000002</v>
      </c>
      <c r="F2218">
        <v>0.69995200000000002</v>
      </c>
      <c r="G2218">
        <v>0.60009900000000005</v>
      </c>
      <c r="H2218">
        <v>0.55005000000000004</v>
      </c>
      <c r="I2218">
        <v>0.50000100000000003</v>
      </c>
    </row>
    <row r="2219" spans="1:9" x14ac:dyDescent="0.25">
      <c r="A2219">
        <v>130</v>
      </c>
      <c r="B2219">
        <v>0.88989399999999996</v>
      </c>
      <c r="C2219">
        <v>0.78003</v>
      </c>
      <c r="D2219">
        <v>0.69995200000000002</v>
      </c>
      <c r="E2219">
        <v>0.65991299999999997</v>
      </c>
      <c r="F2219">
        <v>0.64990300000000001</v>
      </c>
      <c r="G2219">
        <v>0.50000100000000003</v>
      </c>
      <c r="H2219">
        <v>0.50000100000000003</v>
      </c>
      <c r="I2219">
        <v>0.39990300000000001</v>
      </c>
    </row>
    <row r="2220" spans="1:9" x14ac:dyDescent="0.25">
      <c r="A2220">
        <v>160</v>
      </c>
      <c r="B2220">
        <v>0.82006999999999997</v>
      </c>
      <c r="C2220">
        <v>0.71997199999999995</v>
      </c>
      <c r="D2220">
        <v>0.64990300000000001</v>
      </c>
      <c r="E2220">
        <v>0.55005000000000004</v>
      </c>
      <c r="F2220">
        <v>0.36010799999999998</v>
      </c>
      <c r="G2220">
        <v>0.30004900000000001</v>
      </c>
      <c r="H2220">
        <v>0.30004900000000001</v>
      </c>
      <c r="I2220">
        <v>0.30004900000000001</v>
      </c>
    </row>
    <row r="2222" spans="1:9" x14ac:dyDescent="0.25">
      <c r="A2222" t="s">
        <v>250</v>
      </c>
      <c r="B2222" t="s">
        <v>251</v>
      </c>
    </row>
    <row r="2223" spans="1:9" x14ac:dyDescent="0.25">
      <c r="A2223" t="s">
        <v>3</v>
      </c>
      <c r="B2223" t="s">
        <v>6</v>
      </c>
    </row>
    <row r="2224" spans="1:9" x14ac:dyDescent="0.25">
      <c r="A2224">
        <v>1</v>
      </c>
      <c r="B2224">
        <v>650</v>
      </c>
    </row>
    <row r="2225" spans="1:2" x14ac:dyDescent="0.25">
      <c r="A2225">
        <v>2</v>
      </c>
      <c r="B2225">
        <v>1000</v>
      </c>
    </row>
    <row r="2226" spans="1:2" x14ac:dyDescent="0.25">
      <c r="A2226">
        <v>3</v>
      </c>
      <c r="B2226">
        <v>1200</v>
      </c>
    </row>
    <row r="2227" spans="1:2" x14ac:dyDescent="0.25">
      <c r="A2227">
        <v>4</v>
      </c>
      <c r="B2227">
        <v>1400</v>
      </c>
    </row>
    <row r="2228" spans="1:2" x14ac:dyDescent="0.25">
      <c r="A2228">
        <v>5</v>
      </c>
      <c r="B2228">
        <v>1600</v>
      </c>
    </row>
    <row r="2229" spans="1:2" x14ac:dyDescent="0.25">
      <c r="A2229">
        <v>6</v>
      </c>
      <c r="B2229">
        <v>1800</v>
      </c>
    </row>
    <row r="2230" spans="1:2" x14ac:dyDescent="0.25">
      <c r="A2230">
        <v>7</v>
      </c>
      <c r="B2230">
        <v>2000</v>
      </c>
    </row>
    <row r="2231" spans="1:2" x14ac:dyDescent="0.25">
      <c r="A2231">
        <v>8</v>
      </c>
      <c r="B2231">
        <v>2200</v>
      </c>
    </row>
    <row r="2232" spans="1:2" x14ac:dyDescent="0.25">
      <c r="A2232">
        <v>9</v>
      </c>
      <c r="B2232">
        <v>2400</v>
      </c>
    </row>
    <row r="2233" spans="1:2" x14ac:dyDescent="0.25">
      <c r="A2233">
        <v>10</v>
      </c>
      <c r="B2233">
        <v>2600</v>
      </c>
    </row>
    <row r="2234" spans="1:2" x14ac:dyDescent="0.25">
      <c r="A2234">
        <v>11</v>
      </c>
      <c r="B2234">
        <v>2800</v>
      </c>
    </row>
    <row r="2235" spans="1:2" x14ac:dyDescent="0.25">
      <c r="A2235">
        <v>12</v>
      </c>
      <c r="B2235">
        <v>3000</v>
      </c>
    </row>
    <row r="2236" spans="1:2" x14ac:dyDescent="0.25">
      <c r="A2236">
        <v>13</v>
      </c>
      <c r="B2236">
        <v>3200</v>
      </c>
    </row>
    <row r="2238" spans="1:2" x14ac:dyDescent="0.25">
      <c r="A2238" t="s">
        <v>252</v>
      </c>
      <c r="B2238" t="s">
        <v>253</v>
      </c>
    </row>
    <row r="2239" spans="1:2" x14ac:dyDescent="0.25">
      <c r="A2239" t="s">
        <v>3</v>
      </c>
      <c r="B2239" t="s">
        <v>16</v>
      </c>
    </row>
    <row r="2240" spans="1:2" x14ac:dyDescent="0.25">
      <c r="A2240">
        <v>1</v>
      </c>
      <c r="B2240">
        <v>0</v>
      </c>
    </row>
    <row r="2241" spans="1:12" x14ac:dyDescent="0.25">
      <c r="A2241">
        <v>2</v>
      </c>
      <c r="B2241">
        <v>11.005435</v>
      </c>
    </row>
    <row r="2242" spans="1:12" x14ac:dyDescent="0.25">
      <c r="A2242">
        <v>3</v>
      </c>
      <c r="B2242">
        <v>22.010870000000001</v>
      </c>
    </row>
    <row r="2243" spans="1:12" x14ac:dyDescent="0.25">
      <c r="A2243">
        <v>4</v>
      </c>
      <c r="B2243">
        <v>31.997282999999999</v>
      </c>
    </row>
    <row r="2244" spans="1:12" x14ac:dyDescent="0.25">
      <c r="A2244">
        <v>5</v>
      </c>
      <c r="B2244">
        <v>43.002718000000002</v>
      </c>
    </row>
    <row r="2245" spans="1:12" x14ac:dyDescent="0.25">
      <c r="A2245">
        <v>6</v>
      </c>
      <c r="B2245">
        <v>54.008153</v>
      </c>
    </row>
    <row r="2246" spans="1:12" x14ac:dyDescent="0.25">
      <c r="A2246">
        <v>7</v>
      </c>
      <c r="B2246">
        <v>65.013587999999999</v>
      </c>
    </row>
    <row r="2247" spans="1:12" x14ac:dyDescent="0.25">
      <c r="A2247">
        <v>8</v>
      </c>
      <c r="B2247">
        <v>76.019023000000004</v>
      </c>
    </row>
    <row r="2248" spans="1:12" x14ac:dyDescent="0.25">
      <c r="A2248">
        <v>9</v>
      </c>
      <c r="B2248">
        <v>83.016306</v>
      </c>
    </row>
    <row r="2249" spans="1:12" x14ac:dyDescent="0.25">
      <c r="A2249">
        <v>10</v>
      </c>
      <c r="B2249">
        <v>94.972828000000007</v>
      </c>
    </row>
    <row r="2250" spans="1:12" x14ac:dyDescent="0.25">
      <c r="A2250">
        <v>11</v>
      </c>
      <c r="B2250">
        <v>115.013589</v>
      </c>
    </row>
    <row r="2252" spans="1:12" x14ac:dyDescent="0.25">
      <c r="A2252" t="s">
        <v>254</v>
      </c>
      <c r="B2252" t="s">
        <v>255</v>
      </c>
    </row>
    <row r="2253" spans="1:12" x14ac:dyDescent="0.25">
      <c r="B2253" t="s">
        <v>26</v>
      </c>
    </row>
    <row r="2254" spans="1:12" x14ac:dyDescent="0.25">
      <c r="A2254" t="s">
        <v>22</v>
      </c>
      <c r="B2254">
        <v>0</v>
      </c>
      <c r="C2254">
        <v>11</v>
      </c>
      <c r="D2254">
        <v>22</v>
      </c>
      <c r="E2254">
        <v>32</v>
      </c>
      <c r="F2254">
        <v>43</v>
      </c>
      <c r="G2254">
        <v>54</v>
      </c>
      <c r="H2254">
        <v>65</v>
      </c>
      <c r="I2254">
        <v>76</v>
      </c>
      <c r="J2254">
        <v>83</v>
      </c>
      <c r="K2254">
        <v>95</v>
      </c>
      <c r="L2254">
        <v>115</v>
      </c>
    </row>
    <row r="2255" spans="1:12" x14ac:dyDescent="0.25">
      <c r="A2255">
        <v>650</v>
      </c>
      <c r="B2255">
        <v>6.015625</v>
      </c>
      <c r="C2255">
        <v>6.015625</v>
      </c>
      <c r="D2255">
        <v>6.015625</v>
      </c>
      <c r="E2255">
        <v>6.015625</v>
      </c>
      <c r="F2255">
        <v>6.015625</v>
      </c>
      <c r="G2255">
        <v>6.015625</v>
      </c>
      <c r="H2255">
        <v>6.015625</v>
      </c>
      <c r="I2255">
        <v>2.96875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1000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1200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1400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1600</v>
      </c>
      <c r="B2259">
        <v>8.0078130000000005</v>
      </c>
      <c r="C2259">
        <v>8.0078130000000005</v>
      </c>
      <c r="D2259">
        <v>8.0078130000000005</v>
      </c>
      <c r="E2259">
        <v>8.0078130000000005</v>
      </c>
      <c r="F2259">
        <v>4.9609379999999996</v>
      </c>
      <c r="G2259">
        <v>4.9609379999999996</v>
      </c>
      <c r="H2259">
        <v>4.9609379999999996</v>
      </c>
      <c r="I2259">
        <v>4.0234379999999996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1800</v>
      </c>
      <c r="B2260">
        <v>8.0078130000000005</v>
      </c>
      <c r="C2260">
        <v>8.0078130000000005</v>
      </c>
      <c r="D2260">
        <v>8.0078130000000005</v>
      </c>
      <c r="E2260">
        <v>8.0078130000000005</v>
      </c>
      <c r="F2260">
        <v>4.9609379999999996</v>
      </c>
      <c r="G2260">
        <v>4.9609379999999996</v>
      </c>
      <c r="H2260">
        <v>4.9609379999999996</v>
      </c>
      <c r="I2260">
        <v>4.0234379999999996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2000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2200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2.96875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2400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2.96875</v>
      </c>
      <c r="I2263">
        <v>2.96875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2600</v>
      </c>
      <c r="B2264">
        <v>8.0078130000000005</v>
      </c>
      <c r="C2264">
        <v>8.0078130000000005</v>
      </c>
      <c r="D2264">
        <v>8.0078130000000005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2.96875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2800</v>
      </c>
      <c r="B2265">
        <v>8.0078130000000005</v>
      </c>
      <c r="C2265">
        <v>8.0078130000000005</v>
      </c>
      <c r="D2265">
        <v>8.0078130000000005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6" spans="1:12" x14ac:dyDescent="0.25">
      <c r="A2266">
        <v>3000</v>
      </c>
      <c r="B2266">
        <v>8.0078130000000005</v>
      </c>
      <c r="C2266">
        <v>6.015625</v>
      </c>
      <c r="D2266">
        <v>6.015625</v>
      </c>
      <c r="E2266">
        <v>4.9609379999999996</v>
      </c>
      <c r="F2266">
        <v>4.9609379999999996</v>
      </c>
      <c r="G2266">
        <v>4.9609379999999996</v>
      </c>
      <c r="H2266">
        <v>4.9609379999999996</v>
      </c>
      <c r="I2266">
        <v>4.9609379999999996</v>
      </c>
      <c r="J2266">
        <v>2.96875</v>
      </c>
      <c r="K2266">
        <v>3.9063000000000001E-2</v>
      </c>
      <c r="L2266">
        <v>3.9063000000000001E-2</v>
      </c>
    </row>
    <row r="2267" spans="1:12" x14ac:dyDescent="0.25">
      <c r="A2267">
        <v>3200</v>
      </c>
      <c r="B2267">
        <v>4.9609379999999996</v>
      </c>
      <c r="C2267">
        <v>4.9609379999999996</v>
      </c>
      <c r="D2267">
        <v>4.9609379999999996</v>
      </c>
      <c r="E2267">
        <v>4.9609379999999996</v>
      </c>
      <c r="F2267">
        <v>4.9609379999999996</v>
      </c>
      <c r="G2267">
        <v>4.9609379999999996</v>
      </c>
      <c r="H2267">
        <v>4.9609379999999996</v>
      </c>
      <c r="I2267">
        <v>4.9609379999999996</v>
      </c>
      <c r="J2267">
        <v>2.96875</v>
      </c>
      <c r="K2267">
        <v>3.9063000000000001E-2</v>
      </c>
      <c r="L2267">
        <v>3.9063000000000001E-2</v>
      </c>
    </row>
    <row r="2269" spans="1:12" x14ac:dyDescent="0.25">
      <c r="A2269" t="s">
        <v>256</v>
      </c>
      <c r="B2269" t="s">
        <v>257</v>
      </c>
    </row>
    <row r="2270" spans="1:12" x14ac:dyDescent="0.25">
      <c r="A2270" t="s">
        <v>3</v>
      </c>
      <c r="B2270" t="s">
        <v>69</v>
      </c>
    </row>
    <row r="2271" spans="1:12" x14ac:dyDescent="0.25">
      <c r="A2271">
        <v>1</v>
      </c>
      <c r="B2271">
        <v>-19.86</v>
      </c>
    </row>
    <row r="2272" spans="1:12" x14ac:dyDescent="0.25">
      <c r="A2272">
        <v>2</v>
      </c>
      <c r="B2272">
        <v>-14.86</v>
      </c>
    </row>
    <row r="2273" spans="1:2" x14ac:dyDescent="0.25">
      <c r="A2273">
        <v>3</v>
      </c>
      <c r="B2273">
        <v>0.14000000000000001</v>
      </c>
    </row>
    <row r="2274" spans="1:2" x14ac:dyDescent="0.25">
      <c r="A2274">
        <v>4</v>
      </c>
      <c r="B2274">
        <v>10.14</v>
      </c>
    </row>
    <row r="2275" spans="1:2" x14ac:dyDescent="0.25">
      <c r="A2275">
        <v>5</v>
      </c>
      <c r="B2275">
        <v>20.14</v>
      </c>
    </row>
    <row r="2276" spans="1:2" x14ac:dyDescent="0.25">
      <c r="A2276">
        <v>6</v>
      </c>
      <c r="B2276">
        <v>30.14</v>
      </c>
    </row>
    <row r="2277" spans="1:2" x14ac:dyDescent="0.25">
      <c r="A2277">
        <v>7</v>
      </c>
      <c r="B2277">
        <v>50.14</v>
      </c>
    </row>
    <row r="2278" spans="1:2" x14ac:dyDescent="0.25">
      <c r="A2278">
        <v>8</v>
      </c>
      <c r="B2278">
        <v>65.14</v>
      </c>
    </row>
    <row r="2279" spans="1:2" x14ac:dyDescent="0.25">
      <c r="A2279">
        <v>9</v>
      </c>
      <c r="B2279">
        <v>70.14</v>
      </c>
    </row>
    <row r="2280" spans="1:2" x14ac:dyDescent="0.25">
      <c r="A2280">
        <v>10</v>
      </c>
      <c r="B2280">
        <v>77.14</v>
      </c>
    </row>
    <row r="2281" spans="1:2" x14ac:dyDescent="0.25">
      <c r="A2281">
        <v>11</v>
      </c>
      <c r="B2281">
        <v>90.14</v>
      </c>
    </row>
    <row r="2282" spans="1:2" x14ac:dyDescent="0.25">
      <c r="A2282">
        <v>12</v>
      </c>
      <c r="B2282">
        <v>120.14</v>
      </c>
    </row>
    <row r="2284" spans="1:2" x14ac:dyDescent="0.25">
      <c r="A2284" t="s">
        <v>258</v>
      </c>
      <c r="B2284" t="s">
        <v>259</v>
      </c>
    </row>
    <row r="2285" spans="1:2" x14ac:dyDescent="0.25">
      <c r="A2285" t="s">
        <v>74</v>
      </c>
      <c r="B2285" t="s">
        <v>86</v>
      </c>
    </row>
    <row r="2286" spans="1:2" x14ac:dyDescent="0.25">
      <c r="A2286">
        <v>-20</v>
      </c>
      <c r="B2286">
        <v>0</v>
      </c>
    </row>
    <row r="2287" spans="1:2" x14ac:dyDescent="0.25">
      <c r="A2287">
        <v>-15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10</v>
      </c>
      <c r="B2289">
        <v>0</v>
      </c>
    </row>
    <row r="2290" spans="1:2" x14ac:dyDescent="0.25">
      <c r="A2290">
        <v>20</v>
      </c>
      <c r="B2290">
        <v>0</v>
      </c>
    </row>
    <row r="2291" spans="1:2" x14ac:dyDescent="0.25">
      <c r="A2291">
        <v>30</v>
      </c>
      <c r="B2291">
        <v>0</v>
      </c>
    </row>
    <row r="2292" spans="1:2" x14ac:dyDescent="0.25">
      <c r="A2292">
        <v>50</v>
      </c>
      <c r="B2292">
        <v>0</v>
      </c>
    </row>
    <row r="2293" spans="1:2" x14ac:dyDescent="0.25">
      <c r="A2293">
        <v>65</v>
      </c>
      <c r="B2293">
        <v>0</v>
      </c>
    </row>
    <row r="2294" spans="1:2" x14ac:dyDescent="0.25">
      <c r="A2294">
        <v>70</v>
      </c>
      <c r="B2294">
        <v>0</v>
      </c>
    </row>
    <row r="2295" spans="1:2" x14ac:dyDescent="0.25">
      <c r="A2295">
        <v>77</v>
      </c>
      <c r="B2295">
        <v>0</v>
      </c>
    </row>
    <row r="2296" spans="1:2" x14ac:dyDescent="0.25">
      <c r="A2296">
        <v>90</v>
      </c>
      <c r="B2296">
        <v>0</v>
      </c>
    </row>
    <row r="2297" spans="1:2" x14ac:dyDescent="0.25">
      <c r="A2297">
        <v>120</v>
      </c>
      <c r="B2297">
        <v>0</v>
      </c>
    </row>
    <row r="2299" spans="1:2" x14ac:dyDescent="0.25">
      <c r="A2299" t="s">
        <v>260</v>
      </c>
      <c r="B2299" t="s">
        <v>261</v>
      </c>
    </row>
    <row r="2300" spans="1:2" x14ac:dyDescent="0.25">
      <c r="A2300" t="s">
        <v>3</v>
      </c>
      <c r="B2300" t="s">
        <v>6</v>
      </c>
    </row>
    <row r="2301" spans="1:2" x14ac:dyDescent="0.25">
      <c r="A2301">
        <v>1</v>
      </c>
      <c r="B2301">
        <v>400</v>
      </c>
    </row>
    <row r="2302" spans="1:2" x14ac:dyDescent="0.25">
      <c r="A2302">
        <v>2</v>
      </c>
      <c r="B2302">
        <v>650</v>
      </c>
    </row>
    <row r="2303" spans="1:2" x14ac:dyDescent="0.25">
      <c r="A2303">
        <v>3</v>
      </c>
      <c r="B2303">
        <v>800</v>
      </c>
    </row>
    <row r="2304" spans="1:2" x14ac:dyDescent="0.25">
      <c r="A2304">
        <v>4</v>
      </c>
      <c r="B2304">
        <v>1400</v>
      </c>
    </row>
    <row r="2305" spans="1:2" x14ac:dyDescent="0.25">
      <c r="A2305">
        <v>5</v>
      </c>
      <c r="B2305">
        <v>1800</v>
      </c>
    </row>
    <row r="2306" spans="1:2" x14ac:dyDescent="0.25">
      <c r="A2306">
        <v>6</v>
      </c>
      <c r="B2306">
        <v>2000</v>
      </c>
    </row>
    <row r="2307" spans="1:2" x14ac:dyDescent="0.25">
      <c r="A2307">
        <v>7</v>
      </c>
      <c r="B2307">
        <v>2200</v>
      </c>
    </row>
    <row r="2308" spans="1:2" x14ac:dyDescent="0.25">
      <c r="A2308">
        <v>8</v>
      </c>
      <c r="B2308">
        <v>2400</v>
      </c>
    </row>
    <row r="2309" spans="1:2" x14ac:dyDescent="0.25">
      <c r="A2309">
        <v>9</v>
      </c>
      <c r="B2309">
        <v>2600</v>
      </c>
    </row>
    <row r="2310" spans="1:2" x14ac:dyDescent="0.25">
      <c r="A2310">
        <v>10</v>
      </c>
      <c r="B2310">
        <v>2800</v>
      </c>
    </row>
    <row r="2311" spans="1:2" x14ac:dyDescent="0.25">
      <c r="A2311">
        <v>11</v>
      </c>
      <c r="B2311">
        <v>3000</v>
      </c>
    </row>
    <row r="2312" spans="1:2" x14ac:dyDescent="0.25">
      <c r="A2312">
        <v>12</v>
      </c>
      <c r="B2312">
        <v>3200</v>
      </c>
    </row>
    <row r="2313" spans="1:2" x14ac:dyDescent="0.25">
      <c r="A2313">
        <v>13</v>
      </c>
      <c r="B2313">
        <v>3300</v>
      </c>
    </row>
    <row r="2315" spans="1:2" x14ac:dyDescent="0.25">
      <c r="A2315" t="s">
        <v>262</v>
      </c>
      <c r="B2315" t="s">
        <v>263</v>
      </c>
    </row>
    <row r="2316" spans="1:2" x14ac:dyDescent="0.25">
      <c r="A2316" t="s">
        <v>3</v>
      </c>
      <c r="B2316" t="s">
        <v>16</v>
      </c>
    </row>
    <row r="2317" spans="1:2" x14ac:dyDescent="0.25">
      <c r="A2317">
        <v>1</v>
      </c>
      <c r="B2317">
        <v>31.997282999999999</v>
      </c>
    </row>
    <row r="2318" spans="1:2" x14ac:dyDescent="0.25">
      <c r="A2318">
        <v>2</v>
      </c>
      <c r="B2318">
        <v>43.002718000000002</v>
      </c>
    </row>
    <row r="2319" spans="1:2" x14ac:dyDescent="0.25">
      <c r="A2319">
        <v>3</v>
      </c>
      <c r="B2319">
        <v>54.008153</v>
      </c>
    </row>
    <row r="2320" spans="1:2" x14ac:dyDescent="0.25">
      <c r="A2320">
        <v>4</v>
      </c>
      <c r="B2320">
        <v>65.013587999999999</v>
      </c>
    </row>
    <row r="2321" spans="1:12" x14ac:dyDescent="0.25">
      <c r="A2321">
        <v>5</v>
      </c>
      <c r="B2321">
        <v>76.019023000000004</v>
      </c>
    </row>
    <row r="2322" spans="1:12" x14ac:dyDescent="0.25">
      <c r="A2322">
        <v>6</v>
      </c>
      <c r="B2322">
        <v>80.978262999999998</v>
      </c>
    </row>
    <row r="2323" spans="1:12" x14ac:dyDescent="0.25">
      <c r="A2323">
        <v>7</v>
      </c>
      <c r="B2323">
        <v>94.972828000000007</v>
      </c>
    </row>
    <row r="2324" spans="1:12" x14ac:dyDescent="0.25">
      <c r="A2324">
        <v>8</v>
      </c>
      <c r="B2324">
        <v>101.970111</v>
      </c>
    </row>
    <row r="2325" spans="1:12" x14ac:dyDescent="0.25">
      <c r="A2325">
        <v>9</v>
      </c>
      <c r="B2325">
        <v>105.027176</v>
      </c>
    </row>
    <row r="2326" spans="1:12" x14ac:dyDescent="0.25">
      <c r="A2326">
        <v>10</v>
      </c>
      <c r="B2326">
        <v>119.972829</v>
      </c>
    </row>
    <row r="2327" spans="1:12" x14ac:dyDescent="0.25">
      <c r="A2327">
        <v>11</v>
      </c>
      <c r="B2327">
        <v>141.032612</v>
      </c>
    </row>
    <row r="2329" spans="1:12" x14ac:dyDescent="0.25">
      <c r="A2329" t="s">
        <v>264</v>
      </c>
      <c r="B2329" t="s">
        <v>265</v>
      </c>
    </row>
    <row r="2330" spans="1:12" x14ac:dyDescent="0.25">
      <c r="B2330" t="s">
        <v>26</v>
      </c>
    </row>
    <row r="2331" spans="1:12" x14ac:dyDescent="0.25">
      <c r="A2331" t="s">
        <v>22</v>
      </c>
      <c r="B2331">
        <v>32</v>
      </c>
      <c r="C2331">
        <v>43</v>
      </c>
      <c r="D2331">
        <v>54</v>
      </c>
      <c r="E2331">
        <v>65</v>
      </c>
      <c r="F2331">
        <v>76</v>
      </c>
      <c r="G2331">
        <v>81</v>
      </c>
      <c r="H2331">
        <v>95</v>
      </c>
      <c r="I2331">
        <v>102</v>
      </c>
      <c r="J2331">
        <v>105</v>
      </c>
      <c r="K2331">
        <v>120</v>
      </c>
      <c r="L2331">
        <v>141</v>
      </c>
    </row>
    <row r="2332" spans="1:12" x14ac:dyDescent="0.25">
      <c r="A2332">
        <v>400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650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1400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1800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2000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2200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2400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2600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2800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3000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3" spans="1:12" x14ac:dyDescent="0.25">
      <c r="A2343">
        <v>3200</v>
      </c>
      <c r="B2343">
        <v>-14.960938000000001</v>
      </c>
      <c r="C2343">
        <v>-14.960938000000001</v>
      </c>
      <c r="D2343">
        <v>-14.960938000000001</v>
      </c>
      <c r="E2343">
        <v>-14.960938000000001</v>
      </c>
      <c r="F2343">
        <v>-14.960938000000001</v>
      </c>
      <c r="G2343">
        <v>-14.960938000000001</v>
      </c>
      <c r="H2343">
        <v>-14.960938000000001</v>
      </c>
      <c r="I2343">
        <v>-14.960938000000001</v>
      </c>
      <c r="J2343">
        <v>-14.960938000000001</v>
      </c>
      <c r="K2343">
        <v>-14.960938000000001</v>
      </c>
      <c r="L2343">
        <v>-14.960938000000001</v>
      </c>
    </row>
    <row r="2344" spans="1:12" x14ac:dyDescent="0.25">
      <c r="A2344">
        <v>3300</v>
      </c>
      <c r="B2344">
        <v>-14.960938000000001</v>
      </c>
      <c r="C2344">
        <v>-14.960938000000001</v>
      </c>
      <c r="D2344">
        <v>-14.960938000000001</v>
      </c>
      <c r="E2344">
        <v>-14.960938000000001</v>
      </c>
      <c r="F2344">
        <v>-14.960938000000001</v>
      </c>
      <c r="G2344">
        <v>-14.960938000000001</v>
      </c>
      <c r="H2344">
        <v>-14.960938000000001</v>
      </c>
      <c r="I2344">
        <v>-14.960938000000001</v>
      </c>
      <c r="J2344">
        <v>-14.960938000000001</v>
      </c>
      <c r="K2344">
        <v>-14.960938000000001</v>
      </c>
      <c r="L2344">
        <v>-14.960938000000001</v>
      </c>
    </row>
    <row r="2346" spans="1:12" x14ac:dyDescent="0.25">
      <c r="A2346" t="s">
        <v>266</v>
      </c>
      <c r="B2346" t="s">
        <v>267</v>
      </c>
    </row>
    <row r="2347" spans="1:12" x14ac:dyDescent="0.25">
      <c r="A2347" t="s">
        <v>3</v>
      </c>
      <c r="B2347" t="s">
        <v>143</v>
      </c>
    </row>
    <row r="2348" spans="1:12" x14ac:dyDescent="0.25">
      <c r="A2348">
        <v>1</v>
      </c>
      <c r="B2348">
        <v>10.499997</v>
      </c>
    </row>
    <row r="2349" spans="1:12" x14ac:dyDescent="0.25">
      <c r="A2349">
        <v>2</v>
      </c>
      <c r="B2349">
        <v>10.914059999999999</v>
      </c>
    </row>
    <row r="2350" spans="1:12" x14ac:dyDescent="0.25">
      <c r="A2350">
        <v>3</v>
      </c>
      <c r="B2350">
        <v>11.343747</v>
      </c>
    </row>
    <row r="2351" spans="1:12" x14ac:dyDescent="0.25">
      <c r="A2351">
        <v>4</v>
      </c>
      <c r="B2351">
        <v>11.773434</v>
      </c>
    </row>
    <row r="2352" spans="1:12" x14ac:dyDescent="0.25">
      <c r="A2352">
        <v>5</v>
      </c>
      <c r="B2352">
        <v>12.226559</v>
      </c>
    </row>
    <row r="2354" spans="1:2" x14ac:dyDescent="0.25">
      <c r="A2354" t="s">
        <v>268</v>
      </c>
      <c r="B2354" t="s">
        <v>269</v>
      </c>
    </row>
    <row r="2355" spans="1:2" x14ac:dyDescent="0.25">
      <c r="A2355" t="s">
        <v>146</v>
      </c>
      <c r="B2355" t="s">
        <v>86</v>
      </c>
    </row>
    <row r="2356" spans="1:2" x14ac:dyDescent="0.25">
      <c r="A2356">
        <v>10.5</v>
      </c>
      <c r="B2356">
        <v>1.0000020000000001</v>
      </c>
    </row>
    <row r="2357" spans="1:2" x14ac:dyDescent="0.25">
      <c r="A2357">
        <v>10.9</v>
      </c>
      <c r="B2357">
        <v>0.95996199999999998</v>
      </c>
    </row>
    <row r="2358" spans="1:2" x14ac:dyDescent="0.25">
      <c r="A2358">
        <v>11.3</v>
      </c>
      <c r="B2358">
        <v>0.909914</v>
      </c>
    </row>
    <row r="2359" spans="1:2" x14ac:dyDescent="0.25">
      <c r="A2359">
        <v>11.8</v>
      </c>
      <c r="B2359">
        <v>0.80005000000000004</v>
      </c>
    </row>
    <row r="2360" spans="1:2" x14ac:dyDescent="0.25">
      <c r="A2360">
        <v>12.2</v>
      </c>
      <c r="B2360">
        <v>0</v>
      </c>
    </row>
    <row r="2362" spans="1:2" x14ac:dyDescent="0.25">
      <c r="A2362" t="s">
        <v>270</v>
      </c>
      <c r="B2362" t="s">
        <v>271</v>
      </c>
    </row>
    <row r="2363" spans="1:2" x14ac:dyDescent="0.25">
      <c r="A2363" t="s">
        <v>3</v>
      </c>
      <c r="B2363" t="s">
        <v>6</v>
      </c>
    </row>
    <row r="2364" spans="1:2" x14ac:dyDescent="0.25">
      <c r="A2364">
        <v>1</v>
      </c>
      <c r="B2364">
        <v>800</v>
      </c>
    </row>
    <row r="2365" spans="1:2" x14ac:dyDescent="0.25">
      <c r="A2365">
        <v>2</v>
      </c>
      <c r="B2365">
        <v>1000</v>
      </c>
    </row>
    <row r="2366" spans="1:2" x14ac:dyDescent="0.25">
      <c r="A2366">
        <v>3</v>
      </c>
      <c r="B2366">
        <v>1200</v>
      </c>
    </row>
    <row r="2367" spans="1:2" x14ac:dyDescent="0.25">
      <c r="A2367">
        <v>4</v>
      </c>
      <c r="B2367">
        <v>1400</v>
      </c>
    </row>
    <row r="2368" spans="1:2" x14ac:dyDescent="0.25">
      <c r="A2368">
        <v>5</v>
      </c>
      <c r="B2368">
        <v>1600</v>
      </c>
    </row>
    <row r="2369" spans="1:2" x14ac:dyDescent="0.25">
      <c r="A2369">
        <v>6</v>
      </c>
      <c r="B2369">
        <v>1800</v>
      </c>
    </row>
    <row r="2370" spans="1:2" x14ac:dyDescent="0.25">
      <c r="A2370">
        <v>7</v>
      </c>
      <c r="B2370">
        <v>2000</v>
      </c>
    </row>
    <row r="2371" spans="1:2" x14ac:dyDescent="0.25">
      <c r="A2371">
        <v>8</v>
      </c>
      <c r="B2371">
        <v>2200</v>
      </c>
    </row>
    <row r="2372" spans="1:2" x14ac:dyDescent="0.25">
      <c r="A2372">
        <v>9</v>
      </c>
      <c r="B2372">
        <v>2400</v>
      </c>
    </row>
    <row r="2373" spans="1:2" x14ac:dyDescent="0.25">
      <c r="A2373">
        <v>10</v>
      </c>
      <c r="B2373">
        <v>2600</v>
      </c>
    </row>
    <row r="2374" spans="1:2" x14ac:dyDescent="0.25">
      <c r="A2374">
        <v>11</v>
      </c>
      <c r="B2374">
        <v>2800</v>
      </c>
    </row>
    <row r="2375" spans="1:2" x14ac:dyDescent="0.25">
      <c r="A2375">
        <v>12</v>
      </c>
      <c r="B2375">
        <v>3000</v>
      </c>
    </row>
    <row r="2376" spans="1:2" x14ac:dyDescent="0.25">
      <c r="A2376">
        <v>13</v>
      </c>
      <c r="B2376">
        <v>3200</v>
      </c>
    </row>
    <row r="2378" spans="1:2" x14ac:dyDescent="0.25">
      <c r="A2378" t="s">
        <v>272</v>
      </c>
      <c r="B2378" t="s">
        <v>273</v>
      </c>
    </row>
    <row r="2379" spans="1:2" x14ac:dyDescent="0.25">
      <c r="A2379" t="s">
        <v>3</v>
      </c>
      <c r="B2379" t="s">
        <v>16</v>
      </c>
    </row>
    <row r="2380" spans="1:2" x14ac:dyDescent="0.25">
      <c r="A2380">
        <v>1</v>
      </c>
      <c r="B2380">
        <v>30.027175</v>
      </c>
    </row>
    <row r="2381" spans="1:2" x14ac:dyDescent="0.25">
      <c r="A2381">
        <v>2</v>
      </c>
      <c r="B2381">
        <v>44.972827000000002</v>
      </c>
    </row>
    <row r="2382" spans="1:2" x14ac:dyDescent="0.25">
      <c r="A2382">
        <v>3</v>
      </c>
      <c r="B2382">
        <v>55.027175</v>
      </c>
    </row>
    <row r="2383" spans="1:2" x14ac:dyDescent="0.25">
      <c r="A2383">
        <v>4</v>
      </c>
      <c r="B2383">
        <v>59.986414000000003</v>
      </c>
    </row>
    <row r="2384" spans="1:2" x14ac:dyDescent="0.25">
      <c r="A2384">
        <v>5</v>
      </c>
      <c r="B2384">
        <v>65.013587999999999</v>
      </c>
    </row>
    <row r="2385" spans="1:12" x14ac:dyDescent="0.25">
      <c r="A2385">
        <v>6</v>
      </c>
      <c r="B2385">
        <v>69.972828000000007</v>
      </c>
    </row>
    <row r="2386" spans="1:12" x14ac:dyDescent="0.25">
      <c r="A2386">
        <v>7</v>
      </c>
      <c r="B2386">
        <v>75.000001999999995</v>
      </c>
    </row>
    <row r="2387" spans="1:12" x14ac:dyDescent="0.25">
      <c r="A2387">
        <v>8</v>
      </c>
      <c r="B2387">
        <v>80.027175999999997</v>
      </c>
    </row>
    <row r="2388" spans="1:12" x14ac:dyDescent="0.25">
      <c r="A2388">
        <v>9</v>
      </c>
      <c r="B2388">
        <v>84.986414999999994</v>
      </c>
    </row>
    <row r="2389" spans="1:12" x14ac:dyDescent="0.25">
      <c r="A2389">
        <v>10</v>
      </c>
      <c r="B2389">
        <v>90.013588999999996</v>
      </c>
    </row>
    <row r="2390" spans="1:12" x14ac:dyDescent="0.25">
      <c r="A2390">
        <v>11</v>
      </c>
      <c r="B2390">
        <v>94.972828000000007</v>
      </c>
    </row>
    <row r="2392" spans="1:12" x14ac:dyDescent="0.25">
      <c r="A2392" t="s">
        <v>274</v>
      </c>
      <c r="B2392" t="s">
        <v>275</v>
      </c>
    </row>
    <row r="2393" spans="1:12" x14ac:dyDescent="0.25">
      <c r="B2393" t="s">
        <v>26</v>
      </c>
    </row>
    <row r="2394" spans="1:12" x14ac:dyDescent="0.25">
      <c r="A2394" t="s">
        <v>22</v>
      </c>
      <c r="B2394">
        <v>30</v>
      </c>
      <c r="C2394">
        <v>45</v>
      </c>
      <c r="D2394">
        <v>55</v>
      </c>
      <c r="E2394">
        <v>60</v>
      </c>
      <c r="F2394">
        <v>65</v>
      </c>
      <c r="G2394">
        <v>70</v>
      </c>
      <c r="H2394">
        <v>75</v>
      </c>
      <c r="I2394">
        <v>80</v>
      </c>
      <c r="J2394">
        <v>85</v>
      </c>
      <c r="K2394">
        <v>90</v>
      </c>
      <c r="L2394">
        <v>95</v>
      </c>
    </row>
    <row r="2395" spans="1:12" x14ac:dyDescent="0.25">
      <c r="A2395">
        <v>800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1000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1200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1400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1600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1800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2000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2200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2400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2600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2800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6" spans="1:12" x14ac:dyDescent="0.25">
      <c r="A2406">
        <v>3000</v>
      </c>
      <c r="B2406">
        <v>-10.039063000000001</v>
      </c>
      <c r="C2406">
        <v>-10.039063000000001</v>
      </c>
      <c r="D2406">
        <v>-10.039063000000001</v>
      </c>
      <c r="E2406">
        <v>-10.039063000000001</v>
      </c>
      <c r="F2406">
        <v>-10.039063000000001</v>
      </c>
      <c r="G2406">
        <v>-10.039063000000001</v>
      </c>
      <c r="H2406">
        <v>-10.039063000000001</v>
      </c>
      <c r="I2406">
        <v>-10.039063000000001</v>
      </c>
      <c r="J2406">
        <v>-10.039063000000001</v>
      </c>
      <c r="K2406">
        <v>-10.039063000000001</v>
      </c>
      <c r="L2406">
        <v>-12.03125</v>
      </c>
    </row>
    <row r="2407" spans="1:12" x14ac:dyDescent="0.25">
      <c r="A2407">
        <v>3200</v>
      </c>
      <c r="B2407">
        <v>-10.039063000000001</v>
      </c>
      <c r="C2407">
        <v>-10.039063000000001</v>
      </c>
      <c r="D2407">
        <v>-10.039063000000001</v>
      </c>
      <c r="E2407">
        <v>-10.039063000000001</v>
      </c>
      <c r="F2407">
        <v>-10.039063000000001</v>
      </c>
      <c r="G2407">
        <v>-10.039063000000001</v>
      </c>
      <c r="H2407">
        <v>-10.039063000000001</v>
      </c>
      <c r="I2407">
        <v>-10.039063000000001</v>
      </c>
      <c r="J2407">
        <v>-10.039063000000001</v>
      </c>
      <c r="K2407">
        <v>-10.039063000000001</v>
      </c>
      <c r="L2407">
        <v>-12.03125</v>
      </c>
    </row>
    <row r="2409" spans="1:12" x14ac:dyDescent="0.25">
      <c r="A2409" t="s">
        <v>276</v>
      </c>
      <c r="B2409" t="s">
        <v>277</v>
      </c>
    </row>
    <row r="2410" spans="1:12" x14ac:dyDescent="0.25">
      <c r="A2410" t="s">
        <v>3</v>
      </c>
      <c r="B2410" t="s">
        <v>6</v>
      </c>
    </row>
    <row r="2411" spans="1:12" x14ac:dyDescent="0.25">
      <c r="A2411">
        <v>1</v>
      </c>
      <c r="B2411">
        <v>999</v>
      </c>
    </row>
    <row r="2412" spans="1:12" x14ac:dyDescent="0.25">
      <c r="A2412">
        <v>2</v>
      </c>
      <c r="B2412">
        <v>2000</v>
      </c>
    </row>
    <row r="2413" spans="1:12" x14ac:dyDescent="0.25">
      <c r="A2413">
        <v>3</v>
      </c>
      <c r="B2413">
        <v>2200</v>
      </c>
    </row>
    <row r="2414" spans="1:12" x14ac:dyDescent="0.25">
      <c r="A2414">
        <v>4</v>
      </c>
      <c r="B2414">
        <v>2400</v>
      </c>
    </row>
    <row r="2415" spans="1:12" x14ac:dyDescent="0.25">
      <c r="A2415">
        <v>5</v>
      </c>
      <c r="B2415">
        <v>2600</v>
      </c>
    </row>
    <row r="2416" spans="1:12" x14ac:dyDescent="0.25">
      <c r="A2416">
        <v>6</v>
      </c>
      <c r="B2416">
        <v>2800</v>
      </c>
    </row>
    <row r="2417" spans="1:2" x14ac:dyDescent="0.25">
      <c r="A2417">
        <v>7</v>
      </c>
      <c r="B2417">
        <v>3000</v>
      </c>
    </row>
    <row r="2419" spans="1:2" x14ac:dyDescent="0.25">
      <c r="A2419" t="s">
        <v>278</v>
      </c>
      <c r="B2419" t="s">
        <v>279</v>
      </c>
    </row>
    <row r="2420" spans="1:2" x14ac:dyDescent="0.25">
      <c r="A2420" t="s">
        <v>3</v>
      </c>
      <c r="B2420" t="s">
        <v>143</v>
      </c>
    </row>
    <row r="2421" spans="1:2" x14ac:dyDescent="0.25">
      <c r="A2421">
        <v>1</v>
      </c>
      <c r="B2421">
        <v>0</v>
      </c>
    </row>
    <row r="2422" spans="1:2" x14ac:dyDescent="0.25">
      <c r="A2422">
        <v>2</v>
      </c>
      <c r="B2422">
        <v>1.4765619999999999</v>
      </c>
    </row>
    <row r="2423" spans="1:2" x14ac:dyDescent="0.25">
      <c r="A2423">
        <v>3</v>
      </c>
      <c r="B2423">
        <v>2.4531239999999999</v>
      </c>
    </row>
    <row r="2424" spans="1:2" x14ac:dyDescent="0.25">
      <c r="A2424">
        <v>4</v>
      </c>
      <c r="B2424">
        <v>3.9296859999999998</v>
      </c>
    </row>
    <row r="2425" spans="1:2" x14ac:dyDescent="0.25">
      <c r="A2425">
        <v>5</v>
      </c>
      <c r="B2425">
        <v>4.9140610000000002</v>
      </c>
    </row>
    <row r="2426" spans="1:2" x14ac:dyDescent="0.25">
      <c r="A2426">
        <v>6</v>
      </c>
      <c r="B2426">
        <v>5.8906229999999997</v>
      </c>
    </row>
    <row r="2427" spans="1:2" x14ac:dyDescent="0.25">
      <c r="A2427">
        <v>7</v>
      </c>
      <c r="B2427">
        <v>8.3515599999999992</v>
      </c>
    </row>
    <row r="2428" spans="1:2" x14ac:dyDescent="0.25">
      <c r="A2428">
        <v>8</v>
      </c>
      <c r="B2428">
        <v>9.8203099999999992</v>
      </c>
    </row>
    <row r="2429" spans="1:2" x14ac:dyDescent="0.25">
      <c r="A2429">
        <v>9</v>
      </c>
      <c r="B2429">
        <v>11.296872</v>
      </c>
    </row>
    <row r="2430" spans="1:2" x14ac:dyDescent="0.25">
      <c r="A2430">
        <v>10</v>
      </c>
      <c r="B2430">
        <v>12.773434</v>
      </c>
    </row>
    <row r="2431" spans="1:2" x14ac:dyDescent="0.25">
      <c r="A2431">
        <v>11</v>
      </c>
      <c r="B2431">
        <v>17.187495999999999</v>
      </c>
    </row>
    <row r="2433" spans="1:12" x14ac:dyDescent="0.25">
      <c r="A2433" t="s">
        <v>280</v>
      </c>
      <c r="B2433" t="s">
        <v>281</v>
      </c>
    </row>
    <row r="2434" spans="1:12" x14ac:dyDescent="0.25">
      <c r="B2434" t="s">
        <v>146</v>
      </c>
    </row>
    <row r="2435" spans="1:12" x14ac:dyDescent="0.25">
      <c r="A2435" t="s">
        <v>22</v>
      </c>
      <c r="B2435">
        <v>0</v>
      </c>
      <c r="C2435">
        <v>1.5</v>
      </c>
      <c r="D2435">
        <v>2.5</v>
      </c>
      <c r="E2435">
        <v>3.9</v>
      </c>
      <c r="F2435">
        <v>4.9000000000000004</v>
      </c>
      <c r="G2435">
        <v>5.9</v>
      </c>
      <c r="H2435">
        <v>8.4</v>
      </c>
      <c r="I2435">
        <v>9.8000000000000007</v>
      </c>
      <c r="J2435">
        <v>11.3</v>
      </c>
      <c r="K2435">
        <v>12.8</v>
      </c>
      <c r="L2435">
        <v>17.2</v>
      </c>
    </row>
    <row r="2436" spans="1:12" x14ac:dyDescent="0.25">
      <c r="A2436">
        <v>999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5">
      <c r="A2437">
        <v>2000</v>
      </c>
      <c r="B2437">
        <v>0</v>
      </c>
      <c r="C2437">
        <v>0</v>
      </c>
      <c r="D2437">
        <v>0</v>
      </c>
      <c r="E2437">
        <v>0</v>
      </c>
      <c r="F2437">
        <v>1.0000020000000001</v>
      </c>
      <c r="G2437">
        <v>1.3000510000000001</v>
      </c>
      <c r="H2437">
        <v>1.199953</v>
      </c>
      <c r="I2437">
        <v>1.0000020000000001</v>
      </c>
      <c r="J2437">
        <v>0</v>
      </c>
      <c r="K2437">
        <v>0</v>
      </c>
      <c r="L2437">
        <v>0</v>
      </c>
    </row>
    <row r="2438" spans="1:12" x14ac:dyDescent="0.25">
      <c r="A2438">
        <v>2200</v>
      </c>
      <c r="B2438">
        <v>0</v>
      </c>
      <c r="C2438">
        <v>0</v>
      </c>
      <c r="D2438">
        <v>0</v>
      </c>
      <c r="E2438">
        <v>0</v>
      </c>
      <c r="F2438">
        <v>1.0000020000000001</v>
      </c>
      <c r="G2438">
        <v>1.3000510000000001</v>
      </c>
      <c r="H2438">
        <v>1.3000510000000001</v>
      </c>
      <c r="I2438">
        <v>1.3000510000000001</v>
      </c>
      <c r="J2438">
        <v>1.199953</v>
      </c>
      <c r="K2438">
        <v>1.0000020000000001</v>
      </c>
      <c r="L2438">
        <v>0</v>
      </c>
    </row>
    <row r="2439" spans="1:12" x14ac:dyDescent="0.25">
      <c r="A2439">
        <v>2400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1.3000510000000001</v>
      </c>
      <c r="I2439">
        <v>1.3000510000000001</v>
      </c>
      <c r="J2439">
        <v>1.199953</v>
      </c>
      <c r="K2439">
        <v>1.0000020000000001</v>
      </c>
      <c r="L2439">
        <v>0</v>
      </c>
    </row>
    <row r="2440" spans="1:12" x14ac:dyDescent="0.25">
      <c r="A2440">
        <v>2600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1.0000020000000001</v>
      </c>
      <c r="H2440">
        <v>1.199953</v>
      </c>
      <c r="I2440">
        <v>1.3000510000000001</v>
      </c>
      <c r="J2440">
        <v>1.199953</v>
      </c>
      <c r="K2440">
        <v>1.199953</v>
      </c>
      <c r="L2440">
        <v>0</v>
      </c>
    </row>
    <row r="2441" spans="1:12" x14ac:dyDescent="0.25">
      <c r="A2441">
        <v>2800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1.0000020000000001</v>
      </c>
      <c r="H2441">
        <v>1.199953</v>
      </c>
      <c r="I2441">
        <v>1.3000510000000001</v>
      </c>
      <c r="J2441">
        <v>1.199953</v>
      </c>
      <c r="K2441">
        <v>1.199953</v>
      </c>
      <c r="L2441">
        <v>0</v>
      </c>
    </row>
    <row r="2442" spans="1:12" x14ac:dyDescent="0.25">
      <c r="A2442">
        <v>3000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4" spans="1:12" x14ac:dyDescent="0.25">
      <c r="A2444" t="s">
        <v>282</v>
      </c>
      <c r="B2444" t="s">
        <v>283</v>
      </c>
    </row>
    <row r="2445" spans="1:12" x14ac:dyDescent="0.25">
      <c r="A2445" t="s">
        <v>3</v>
      </c>
      <c r="B2445" t="s">
        <v>6</v>
      </c>
    </row>
    <row r="2446" spans="1:12" x14ac:dyDescent="0.25">
      <c r="A2446">
        <v>1</v>
      </c>
      <c r="B2446">
        <v>0</v>
      </c>
    </row>
    <row r="2447" spans="1:12" x14ac:dyDescent="0.25">
      <c r="A2447">
        <v>2</v>
      </c>
      <c r="B2447">
        <v>100</v>
      </c>
    </row>
    <row r="2448" spans="1:12" x14ac:dyDescent="0.25">
      <c r="A2448">
        <v>3</v>
      </c>
      <c r="B2448">
        <v>190</v>
      </c>
    </row>
    <row r="2449" spans="1:2" x14ac:dyDescent="0.25">
      <c r="A2449">
        <v>4</v>
      </c>
      <c r="B2449">
        <v>240</v>
      </c>
    </row>
    <row r="2450" spans="1:2" x14ac:dyDescent="0.25">
      <c r="A2450">
        <v>5</v>
      </c>
      <c r="B2450">
        <v>400</v>
      </c>
    </row>
    <row r="2451" spans="1:2" x14ac:dyDescent="0.25">
      <c r="A2451">
        <v>6</v>
      </c>
      <c r="B2451">
        <v>500</v>
      </c>
    </row>
    <row r="2452" spans="1:2" x14ac:dyDescent="0.25">
      <c r="A2452">
        <v>7</v>
      </c>
      <c r="B2452">
        <v>600</v>
      </c>
    </row>
    <row r="2453" spans="1:2" x14ac:dyDescent="0.25">
      <c r="A2453">
        <v>8</v>
      </c>
      <c r="B2453">
        <v>650</v>
      </c>
    </row>
    <row r="2454" spans="1:2" x14ac:dyDescent="0.25">
      <c r="A2454">
        <v>9</v>
      </c>
      <c r="B2454">
        <v>900</v>
      </c>
    </row>
    <row r="2456" spans="1:2" x14ac:dyDescent="0.25">
      <c r="A2456" t="s">
        <v>284</v>
      </c>
      <c r="B2456" t="s">
        <v>285</v>
      </c>
    </row>
    <row r="2457" spans="1:2" x14ac:dyDescent="0.25">
      <c r="A2457" t="s">
        <v>3</v>
      </c>
      <c r="B2457" t="s">
        <v>69</v>
      </c>
    </row>
    <row r="2458" spans="1:2" x14ac:dyDescent="0.25">
      <c r="A2458">
        <v>1</v>
      </c>
      <c r="B2458">
        <v>-29.86</v>
      </c>
    </row>
    <row r="2459" spans="1:2" x14ac:dyDescent="0.25">
      <c r="A2459">
        <v>2</v>
      </c>
      <c r="B2459">
        <v>-19.86</v>
      </c>
    </row>
    <row r="2460" spans="1:2" x14ac:dyDescent="0.25">
      <c r="A2460">
        <v>3</v>
      </c>
      <c r="B2460">
        <v>0.14000000000000001</v>
      </c>
    </row>
    <row r="2461" spans="1:2" x14ac:dyDescent="0.25">
      <c r="A2461">
        <v>4</v>
      </c>
      <c r="B2461">
        <v>30.14</v>
      </c>
    </row>
    <row r="2462" spans="1:2" x14ac:dyDescent="0.25">
      <c r="A2462">
        <v>5</v>
      </c>
      <c r="B2462">
        <v>60.14</v>
      </c>
    </row>
    <row r="2463" spans="1:2" x14ac:dyDescent="0.25">
      <c r="A2463">
        <v>6</v>
      </c>
      <c r="B2463">
        <v>100.14</v>
      </c>
    </row>
    <row r="2464" spans="1:2" x14ac:dyDescent="0.25">
      <c r="A2464">
        <v>7</v>
      </c>
      <c r="B2464">
        <v>120.14</v>
      </c>
    </row>
    <row r="2465" spans="1:10" x14ac:dyDescent="0.25">
      <c r="A2465">
        <v>8</v>
      </c>
      <c r="B2465">
        <v>150.13999999999999</v>
      </c>
    </row>
    <row r="2466" spans="1:10" x14ac:dyDescent="0.25">
      <c r="A2466">
        <v>9</v>
      </c>
      <c r="B2466">
        <v>220.14</v>
      </c>
    </row>
    <row r="2468" spans="1:10" x14ac:dyDescent="0.25">
      <c r="A2468" t="s">
        <v>1211</v>
      </c>
      <c r="B2468" t="s">
        <v>346</v>
      </c>
    </row>
    <row r="2469" spans="1:10" x14ac:dyDescent="0.25">
      <c r="B2469" t="s">
        <v>1212</v>
      </c>
    </row>
    <row r="2470" spans="1:10" x14ac:dyDescent="0.25">
      <c r="A2470" t="s">
        <v>22</v>
      </c>
      <c r="B2470">
        <v>-34</v>
      </c>
      <c r="C2470">
        <v>-29</v>
      </c>
      <c r="D2470">
        <v>-18</v>
      </c>
      <c r="E2470">
        <v>-1</v>
      </c>
      <c r="F2470">
        <v>16</v>
      </c>
      <c r="G2470">
        <v>38</v>
      </c>
      <c r="H2470">
        <v>49</v>
      </c>
      <c r="I2470">
        <v>66</v>
      </c>
      <c r="J2470">
        <v>105</v>
      </c>
    </row>
    <row r="2471" spans="1:10" x14ac:dyDescent="0.25">
      <c r="A2471">
        <v>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100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190</v>
      </c>
      <c r="B2473">
        <v>4.0234379999999996</v>
      </c>
      <c r="C2473">
        <v>2.03125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-3.9453130000000001</v>
      </c>
      <c r="J2473">
        <v>-5</v>
      </c>
    </row>
    <row r="2474" spans="1:10" x14ac:dyDescent="0.25">
      <c r="A2474">
        <v>240</v>
      </c>
      <c r="B2474">
        <v>4.0234379999999996</v>
      </c>
      <c r="C2474">
        <v>2.03125</v>
      </c>
      <c r="D2474">
        <v>-3.0078130000000001</v>
      </c>
      <c r="E2474">
        <v>-3.0078130000000001</v>
      </c>
      <c r="F2474">
        <v>-3.0078130000000001</v>
      </c>
      <c r="G2474">
        <v>-3.0078130000000001</v>
      </c>
      <c r="H2474">
        <v>-3.9453130000000001</v>
      </c>
      <c r="I2474">
        <v>-3.9453130000000001</v>
      </c>
      <c r="J2474">
        <v>-5</v>
      </c>
    </row>
    <row r="2475" spans="1:10" x14ac:dyDescent="0.25">
      <c r="A2475">
        <v>400</v>
      </c>
      <c r="B2475">
        <v>4.9609379999999996</v>
      </c>
      <c r="C2475">
        <v>2.96875</v>
      </c>
      <c r="D2475">
        <v>-3.0078130000000001</v>
      </c>
      <c r="E2475">
        <v>-3.0078130000000001</v>
      </c>
      <c r="F2475">
        <v>-3.0078130000000001</v>
      </c>
      <c r="G2475">
        <v>-3.0078130000000001</v>
      </c>
      <c r="H2475">
        <v>-3.9453130000000001</v>
      </c>
      <c r="I2475">
        <v>-4.53125</v>
      </c>
      <c r="J2475">
        <v>-5</v>
      </c>
    </row>
    <row r="2476" spans="1:10" x14ac:dyDescent="0.25">
      <c r="A2476">
        <v>500</v>
      </c>
      <c r="B2476">
        <v>4.9609379999999996</v>
      </c>
      <c r="C2476">
        <v>2.96875</v>
      </c>
      <c r="D2476">
        <v>-3.0078130000000001</v>
      </c>
      <c r="E2476">
        <v>-3.0078130000000001</v>
      </c>
      <c r="F2476">
        <v>-1.953125</v>
      </c>
      <c r="G2476">
        <v>-3.0078130000000001</v>
      </c>
      <c r="H2476">
        <v>-3.9453130000000001</v>
      </c>
      <c r="I2476">
        <v>-4.53125</v>
      </c>
      <c r="J2476">
        <v>-5</v>
      </c>
    </row>
    <row r="2477" spans="1:10" x14ac:dyDescent="0.25">
      <c r="A2477">
        <v>600</v>
      </c>
      <c r="B2477">
        <v>6.015625</v>
      </c>
      <c r="C2477">
        <v>4.0234379999999996</v>
      </c>
      <c r="D2477">
        <v>-3.0078130000000001</v>
      </c>
      <c r="E2477">
        <v>-3.0078130000000001</v>
      </c>
      <c r="F2477">
        <v>-1.953125</v>
      </c>
      <c r="G2477">
        <v>-3.9453130000000001</v>
      </c>
      <c r="H2477">
        <v>-4.53125</v>
      </c>
      <c r="I2477">
        <v>-4.8828129999999996</v>
      </c>
      <c r="J2477">
        <v>-5</v>
      </c>
    </row>
    <row r="2478" spans="1:10" x14ac:dyDescent="0.25">
      <c r="A2478">
        <v>650</v>
      </c>
      <c r="B2478">
        <v>6.015625</v>
      </c>
      <c r="C2478">
        <v>4.0234379999999996</v>
      </c>
      <c r="D2478">
        <v>-1.953125</v>
      </c>
      <c r="E2478">
        <v>-1.953125</v>
      </c>
      <c r="F2478">
        <v>-1.953125</v>
      </c>
      <c r="G2478">
        <v>-3.9453130000000001</v>
      </c>
      <c r="H2478">
        <v>-4.53125</v>
      </c>
      <c r="I2478">
        <v>-4.8828129999999996</v>
      </c>
      <c r="J2478">
        <v>-5</v>
      </c>
    </row>
    <row r="2479" spans="1:10" x14ac:dyDescent="0.25">
      <c r="A2479">
        <v>900</v>
      </c>
      <c r="B2479">
        <v>6.015625</v>
      </c>
      <c r="C2479">
        <v>4.0234379999999996</v>
      </c>
      <c r="D2479">
        <v>-1.953125</v>
      </c>
      <c r="E2479">
        <v>-1.953125</v>
      </c>
      <c r="F2479">
        <v>-1.953125</v>
      </c>
      <c r="G2479">
        <v>-5</v>
      </c>
      <c r="H2479">
        <v>-4.8828129999999996</v>
      </c>
      <c r="I2479">
        <v>-5</v>
      </c>
      <c r="J2479">
        <v>-6.0546879999999996</v>
      </c>
    </row>
    <row r="2481" spans="1:2" x14ac:dyDescent="0.25">
      <c r="A2481" t="s">
        <v>286</v>
      </c>
      <c r="B2481" t="s">
        <v>287</v>
      </c>
    </row>
    <row r="2482" spans="1:2" x14ac:dyDescent="0.25">
      <c r="A2482" t="s">
        <v>3</v>
      </c>
      <c r="B2482" t="s">
        <v>6</v>
      </c>
    </row>
    <row r="2483" spans="1:2" x14ac:dyDescent="0.25">
      <c r="A2483">
        <v>1</v>
      </c>
      <c r="B2483">
        <v>500</v>
      </c>
    </row>
    <row r="2484" spans="1:2" x14ac:dyDescent="0.25">
      <c r="A2484">
        <v>2</v>
      </c>
      <c r="B2484">
        <v>600</v>
      </c>
    </row>
    <row r="2485" spans="1:2" x14ac:dyDescent="0.25">
      <c r="A2485">
        <v>3</v>
      </c>
      <c r="B2485">
        <v>800</v>
      </c>
    </row>
    <row r="2486" spans="1:2" x14ac:dyDescent="0.25">
      <c r="A2486">
        <v>4</v>
      </c>
      <c r="B2486">
        <v>1000</v>
      </c>
    </row>
    <row r="2487" spans="1:2" x14ac:dyDescent="0.25">
      <c r="A2487">
        <v>5</v>
      </c>
      <c r="B2487">
        <v>1200</v>
      </c>
    </row>
    <row r="2488" spans="1:2" x14ac:dyDescent="0.25">
      <c r="A2488">
        <v>6</v>
      </c>
      <c r="B2488">
        <v>1400</v>
      </c>
    </row>
    <row r="2489" spans="1:2" x14ac:dyDescent="0.25">
      <c r="A2489">
        <v>7</v>
      </c>
      <c r="B2489">
        <v>1600</v>
      </c>
    </row>
    <row r="2490" spans="1:2" x14ac:dyDescent="0.25">
      <c r="A2490">
        <v>8</v>
      </c>
      <c r="B2490">
        <v>1800</v>
      </c>
    </row>
    <row r="2491" spans="1:2" x14ac:dyDescent="0.25">
      <c r="A2491">
        <v>9</v>
      </c>
      <c r="B2491">
        <v>2000</v>
      </c>
    </row>
    <row r="2492" spans="1:2" x14ac:dyDescent="0.25">
      <c r="A2492">
        <v>10</v>
      </c>
      <c r="B2492">
        <v>2200</v>
      </c>
    </row>
    <row r="2493" spans="1:2" x14ac:dyDescent="0.25">
      <c r="A2493">
        <v>11</v>
      </c>
      <c r="B2493">
        <v>2300</v>
      </c>
    </row>
    <row r="2494" spans="1:2" x14ac:dyDescent="0.25">
      <c r="A2494">
        <v>12</v>
      </c>
      <c r="B2494">
        <v>2400</v>
      </c>
    </row>
    <row r="2495" spans="1:2" x14ac:dyDescent="0.25">
      <c r="A2495">
        <v>13</v>
      </c>
      <c r="B2495">
        <v>2600</v>
      </c>
    </row>
    <row r="2496" spans="1:2" x14ac:dyDescent="0.25">
      <c r="A2496">
        <v>14</v>
      </c>
      <c r="B2496">
        <v>2800</v>
      </c>
    </row>
    <row r="2497" spans="1:2" x14ac:dyDescent="0.25">
      <c r="A2497">
        <v>15</v>
      </c>
      <c r="B2497">
        <v>2900</v>
      </c>
    </row>
    <row r="2498" spans="1:2" x14ac:dyDescent="0.25">
      <c r="A2498">
        <v>16</v>
      </c>
      <c r="B2498">
        <v>3000</v>
      </c>
    </row>
    <row r="2499" spans="1:2" x14ac:dyDescent="0.25">
      <c r="A2499">
        <v>17</v>
      </c>
      <c r="B2499">
        <v>3200</v>
      </c>
    </row>
    <row r="2500" spans="1:2" x14ac:dyDescent="0.25">
      <c r="A2500">
        <v>18</v>
      </c>
      <c r="B2500">
        <v>3400</v>
      </c>
    </row>
    <row r="2501" spans="1:2" x14ac:dyDescent="0.25">
      <c r="A2501">
        <v>19</v>
      </c>
      <c r="B2501">
        <v>3500</v>
      </c>
    </row>
    <row r="2503" spans="1:2" x14ac:dyDescent="0.25">
      <c r="A2503" t="s">
        <v>288</v>
      </c>
      <c r="B2503" t="s">
        <v>289</v>
      </c>
    </row>
    <row r="2504" spans="1:2" x14ac:dyDescent="0.25">
      <c r="A2504" t="s">
        <v>3</v>
      </c>
      <c r="B2504" t="s">
        <v>16</v>
      </c>
    </row>
    <row r="2505" spans="1:2" x14ac:dyDescent="0.25">
      <c r="A2505">
        <v>1</v>
      </c>
      <c r="B2505">
        <v>0</v>
      </c>
    </row>
    <row r="2506" spans="1:2" x14ac:dyDescent="0.25">
      <c r="A2506">
        <v>2</v>
      </c>
      <c r="B2506">
        <v>9.9864130000000007</v>
      </c>
    </row>
    <row r="2507" spans="1:2" x14ac:dyDescent="0.25">
      <c r="A2507">
        <v>3</v>
      </c>
      <c r="B2507">
        <v>19.972826000000001</v>
      </c>
    </row>
    <row r="2508" spans="1:2" x14ac:dyDescent="0.25">
      <c r="A2508">
        <v>4</v>
      </c>
      <c r="B2508">
        <v>30.027173999999999</v>
      </c>
    </row>
    <row r="2509" spans="1:2" x14ac:dyDescent="0.25">
      <c r="A2509">
        <v>5</v>
      </c>
      <c r="B2509">
        <v>40.013587000000001</v>
      </c>
    </row>
    <row r="2510" spans="1:2" x14ac:dyDescent="0.25">
      <c r="A2510">
        <v>6</v>
      </c>
      <c r="B2510">
        <v>50</v>
      </c>
    </row>
    <row r="2511" spans="1:2" x14ac:dyDescent="0.25">
      <c r="A2511">
        <v>7</v>
      </c>
      <c r="B2511">
        <v>59.986412999999999</v>
      </c>
    </row>
    <row r="2512" spans="1:2" x14ac:dyDescent="0.25">
      <c r="A2512">
        <v>8</v>
      </c>
      <c r="B2512">
        <v>69.972825</v>
      </c>
    </row>
    <row r="2513" spans="1:17" x14ac:dyDescent="0.25">
      <c r="A2513">
        <v>9</v>
      </c>
      <c r="B2513">
        <v>80.027173000000005</v>
      </c>
    </row>
    <row r="2514" spans="1:17" x14ac:dyDescent="0.25">
      <c r="A2514">
        <v>10</v>
      </c>
      <c r="B2514">
        <v>90.013586000000004</v>
      </c>
    </row>
    <row r="2515" spans="1:17" x14ac:dyDescent="0.25">
      <c r="A2515">
        <v>11</v>
      </c>
      <c r="B2515">
        <v>99.999999000000003</v>
      </c>
    </row>
    <row r="2516" spans="1:17" x14ac:dyDescent="0.25">
      <c r="A2516">
        <v>12</v>
      </c>
      <c r="B2516">
        <v>109.986412</v>
      </c>
    </row>
    <row r="2517" spans="1:17" x14ac:dyDescent="0.25">
      <c r="A2517">
        <v>13</v>
      </c>
      <c r="B2517">
        <v>119.972825</v>
      </c>
    </row>
    <row r="2518" spans="1:17" x14ac:dyDescent="0.25">
      <c r="A2518">
        <v>14</v>
      </c>
      <c r="B2518">
        <v>130.027173</v>
      </c>
    </row>
    <row r="2519" spans="1:17" x14ac:dyDescent="0.25">
      <c r="A2519">
        <v>15</v>
      </c>
      <c r="B2519">
        <v>140.013586</v>
      </c>
    </row>
    <row r="2520" spans="1:17" x14ac:dyDescent="0.25">
      <c r="A2520">
        <v>16</v>
      </c>
      <c r="B2520">
        <v>149.999999</v>
      </c>
    </row>
    <row r="2522" spans="1:17" x14ac:dyDescent="0.25">
      <c r="A2522" t="s">
        <v>290</v>
      </c>
      <c r="B2522" t="s">
        <v>291</v>
      </c>
    </row>
    <row r="2523" spans="1:17" x14ac:dyDescent="0.25">
      <c r="B2523" t="s">
        <v>26</v>
      </c>
    </row>
    <row r="2524" spans="1:17" x14ac:dyDescent="0.25">
      <c r="A2524" t="s">
        <v>22</v>
      </c>
      <c r="B2524">
        <v>0</v>
      </c>
      <c r="C2524">
        <v>10</v>
      </c>
      <c r="D2524">
        <v>20</v>
      </c>
      <c r="E2524">
        <v>30</v>
      </c>
      <c r="F2524">
        <v>40</v>
      </c>
      <c r="G2524">
        <v>50</v>
      </c>
      <c r="H2524">
        <v>60</v>
      </c>
      <c r="I2524">
        <v>70</v>
      </c>
      <c r="J2524">
        <v>80</v>
      </c>
      <c r="K2524">
        <v>90</v>
      </c>
      <c r="L2524">
        <v>100</v>
      </c>
      <c r="M2524">
        <v>110</v>
      </c>
      <c r="N2524">
        <v>120</v>
      </c>
      <c r="O2524">
        <v>130</v>
      </c>
      <c r="P2524">
        <v>140</v>
      </c>
      <c r="Q2524">
        <v>150</v>
      </c>
    </row>
    <row r="2525" spans="1:17" x14ac:dyDescent="0.25">
      <c r="A2525">
        <v>500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600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800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1000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1200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1400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1600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1800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2000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2200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2300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2400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2600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2800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2900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3000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3200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2" spans="1:17" x14ac:dyDescent="0.25">
      <c r="A2542">
        <v>3400</v>
      </c>
      <c r="B2542">
        <v>-14.960938000000001</v>
      </c>
      <c r="C2542">
        <v>-14.960938000000001</v>
      </c>
      <c r="D2542">
        <v>-14.960938000000001</v>
      </c>
      <c r="E2542">
        <v>-14.960938000000001</v>
      </c>
      <c r="F2542">
        <v>-14.960938000000001</v>
      </c>
      <c r="G2542">
        <v>-14.960938000000001</v>
      </c>
      <c r="H2542">
        <v>-14.960938000000001</v>
      </c>
      <c r="I2542">
        <v>-14.960938000000001</v>
      </c>
      <c r="J2542">
        <v>-14.960938000000001</v>
      </c>
      <c r="K2542">
        <v>-14.960938000000001</v>
      </c>
      <c r="L2542">
        <v>-14.960938000000001</v>
      </c>
      <c r="M2542">
        <v>-14.960938000000001</v>
      </c>
      <c r="N2542">
        <v>-14.960938000000001</v>
      </c>
      <c r="O2542">
        <v>-14.960938000000001</v>
      </c>
      <c r="P2542">
        <v>-14.960938000000001</v>
      </c>
      <c r="Q2542">
        <v>-14.960938000000001</v>
      </c>
    </row>
    <row r="2543" spans="1:17" x14ac:dyDescent="0.25">
      <c r="A2543">
        <v>3500</v>
      </c>
      <c r="B2543">
        <v>-14.960938000000001</v>
      </c>
      <c r="C2543">
        <v>-14.960938000000001</v>
      </c>
      <c r="D2543">
        <v>-14.960938000000001</v>
      </c>
      <c r="E2543">
        <v>-14.960938000000001</v>
      </c>
      <c r="F2543">
        <v>-14.960938000000001</v>
      </c>
      <c r="G2543">
        <v>-14.960938000000001</v>
      </c>
      <c r="H2543">
        <v>-14.960938000000001</v>
      </c>
      <c r="I2543">
        <v>-14.960938000000001</v>
      </c>
      <c r="J2543">
        <v>-14.960938000000001</v>
      </c>
      <c r="K2543">
        <v>-14.960938000000001</v>
      </c>
      <c r="L2543">
        <v>-14.960938000000001</v>
      </c>
      <c r="M2543">
        <v>-14.960938000000001</v>
      </c>
      <c r="N2543">
        <v>-14.960938000000001</v>
      </c>
      <c r="O2543">
        <v>-14.960938000000001</v>
      </c>
      <c r="P2543">
        <v>-14.960938000000001</v>
      </c>
      <c r="Q2543">
        <v>-14.960938000000001</v>
      </c>
    </row>
    <row r="2545" spans="1:2" x14ac:dyDescent="0.25">
      <c r="A2545" t="s">
        <v>292</v>
      </c>
      <c r="B2545" t="s">
        <v>293</v>
      </c>
    </row>
    <row r="2546" spans="1:2" x14ac:dyDescent="0.25">
      <c r="A2546" t="s">
        <v>3</v>
      </c>
      <c r="B2546" t="s">
        <v>6</v>
      </c>
    </row>
    <row r="2547" spans="1:2" x14ac:dyDescent="0.25">
      <c r="A2547">
        <v>1</v>
      </c>
      <c r="B2547">
        <v>500</v>
      </c>
    </row>
    <row r="2548" spans="1:2" x14ac:dyDescent="0.25">
      <c r="A2548">
        <v>2</v>
      </c>
      <c r="B2548">
        <v>600</v>
      </c>
    </row>
    <row r="2549" spans="1:2" x14ac:dyDescent="0.25">
      <c r="A2549">
        <v>3</v>
      </c>
      <c r="B2549">
        <v>800</v>
      </c>
    </row>
    <row r="2550" spans="1:2" x14ac:dyDescent="0.25">
      <c r="A2550">
        <v>4</v>
      </c>
      <c r="B2550">
        <v>1000</v>
      </c>
    </row>
    <row r="2551" spans="1:2" x14ac:dyDescent="0.25">
      <c r="A2551">
        <v>5</v>
      </c>
      <c r="B2551">
        <v>1200</v>
      </c>
    </row>
    <row r="2552" spans="1:2" x14ac:dyDescent="0.25">
      <c r="A2552">
        <v>6</v>
      </c>
      <c r="B2552">
        <v>1400</v>
      </c>
    </row>
    <row r="2553" spans="1:2" x14ac:dyDescent="0.25">
      <c r="A2553">
        <v>7</v>
      </c>
      <c r="B2553">
        <v>1600</v>
      </c>
    </row>
    <row r="2554" spans="1:2" x14ac:dyDescent="0.25">
      <c r="A2554">
        <v>8</v>
      </c>
      <c r="B2554">
        <v>1800</v>
      </c>
    </row>
    <row r="2555" spans="1:2" x14ac:dyDescent="0.25">
      <c r="A2555">
        <v>9</v>
      </c>
      <c r="B2555">
        <v>2000</v>
      </c>
    </row>
    <row r="2556" spans="1:2" x14ac:dyDescent="0.25">
      <c r="A2556">
        <v>10</v>
      </c>
      <c r="B2556">
        <v>2200</v>
      </c>
    </row>
    <row r="2557" spans="1:2" x14ac:dyDescent="0.25">
      <c r="A2557">
        <v>11</v>
      </c>
      <c r="B2557">
        <v>2300</v>
      </c>
    </row>
    <row r="2558" spans="1:2" x14ac:dyDescent="0.25">
      <c r="A2558">
        <v>12</v>
      </c>
      <c r="B2558">
        <v>2400</v>
      </c>
    </row>
    <row r="2559" spans="1:2" x14ac:dyDescent="0.25">
      <c r="A2559">
        <v>13</v>
      </c>
      <c r="B2559">
        <v>2600</v>
      </c>
    </row>
    <row r="2560" spans="1:2" x14ac:dyDescent="0.25">
      <c r="A2560">
        <v>14</v>
      </c>
      <c r="B2560">
        <v>2800</v>
      </c>
    </row>
    <row r="2561" spans="1:2" x14ac:dyDescent="0.25">
      <c r="A2561">
        <v>15</v>
      </c>
      <c r="B2561">
        <v>2900</v>
      </c>
    </row>
    <row r="2562" spans="1:2" x14ac:dyDescent="0.25">
      <c r="A2562">
        <v>16</v>
      </c>
      <c r="B2562">
        <v>3000</v>
      </c>
    </row>
    <row r="2563" spans="1:2" x14ac:dyDescent="0.25">
      <c r="A2563">
        <v>17</v>
      </c>
      <c r="B2563">
        <v>3200</v>
      </c>
    </row>
    <row r="2564" spans="1:2" x14ac:dyDescent="0.25">
      <c r="A2564">
        <v>18</v>
      </c>
      <c r="B2564">
        <v>3400</v>
      </c>
    </row>
    <row r="2565" spans="1:2" x14ac:dyDescent="0.25">
      <c r="A2565">
        <v>19</v>
      </c>
      <c r="B2565">
        <v>3500</v>
      </c>
    </row>
    <row r="2567" spans="1:2" x14ac:dyDescent="0.25">
      <c r="A2567" t="s">
        <v>294</v>
      </c>
      <c r="B2567" t="s">
        <v>295</v>
      </c>
    </row>
    <row r="2568" spans="1:2" x14ac:dyDescent="0.25">
      <c r="A2568" t="s">
        <v>3</v>
      </c>
      <c r="B2568" t="s">
        <v>16</v>
      </c>
    </row>
    <row r="2569" spans="1:2" x14ac:dyDescent="0.25">
      <c r="A2569">
        <v>1</v>
      </c>
      <c r="B2569">
        <v>0</v>
      </c>
    </row>
    <row r="2570" spans="1:2" x14ac:dyDescent="0.25">
      <c r="A2570">
        <v>2</v>
      </c>
      <c r="B2570">
        <v>9.9864130000000007</v>
      </c>
    </row>
    <row r="2571" spans="1:2" x14ac:dyDescent="0.25">
      <c r="A2571">
        <v>3</v>
      </c>
      <c r="B2571">
        <v>19.972826000000001</v>
      </c>
    </row>
    <row r="2572" spans="1:2" x14ac:dyDescent="0.25">
      <c r="A2572">
        <v>4</v>
      </c>
      <c r="B2572">
        <v>30.027173999999999</v>
      </c>
    </row>
    <row r="2573" spans="1:2" x14ac:dyDescent="0.25">
      <c r="A2573">
        <v>5</v>
      </c>
      <c r="B2573">
        <v>40.013587000000001</v>
      </c>
    </row>
    <row r="2574" spans="1:2" x14ac:dyDescent="0.25">
      <c r="A2574">
        <v>6</v>
      </c>
      <c r="B2574">
        <v>50</v>
      </c>
    </row>
    <row r="2575" spans="1:2" x14ac:dyDescent="0.25">
      <c r="A2575">
        <v>7</v>
      </c>
      <c r="B2575">
        <v>59.986412999999999</v>
      </c>
    </row>
    <row r="2576" spans="1:2" x14ac:dyDescent="0.25">
      <c r="A2576">
        <v>8</v>
      </c>
      <c r="B2576">
        <v>69.972825</v>
      </c>
    </row>
    <row r="2577" spans="1:17" x14ac:dyDescent="0.25">
      <c r="A2577">
        <v>9</v>
      </c>
      <c r="B2577">
        <v>80.027173000000005</v>
      </c>
    </row>
    <row r="2578" spans="1:17" x14ac:dyDescent="0.25">
      <c r="A2578">
        <v>10</v>
      </c>
      <c r="B2578">
        <v>90.013586000000004</v>
      </c>
    </row>
    <row r="2579" spans="1:17" x14ac:dyDescent="0.25">
      <c r="A2579">
        <v>11</v>
      </c>
      <c r="B2579">
        <v>99.999999000000003</v>
      </c>
    </row>
    <row r="2580" spans="1:17" x14ac:dyDescent="0.25">
      <c r="A2580">
        <v>12</v>
      </c>
      <c r="B2580">
        <v>109.986412</v>
      </c>
    </row>
    <row r="2581" spans="1:17" x14ac:dyDescent="0.25">
      <c r="A2581">
        <v>13</v>
      </c>
      <c r="B2581">
        <v>119.972825</v>
      </c>
    </row>
    <row r="2582" spans="1:17" x14ac:dyDescent="0.25">
      <c r="A2582">
        <v>14</v>
      </c>
      <c r="B2582">
        <v>130.027173</v>
      </c>
    </row>
    <row r="2583" spans="1:17" x14ac:dyDescent="0.25">
      <c r="A2583">
        <v>15</v>
      </c>
      <c r="B2583">
        <v>140.013586</v>
      </c>
    </row>
    <row r="2584" spans="1:17" x14ac:dyDescent="0.25">
      <c r="A2584">
        <v>16</v>
      </c>
      <c r="B2584">
        <v>149.999999</v>
      </c>
    </row>
    <row r="2586" spans="1:17" x14ac:dyDescent="0.25">
      <c r="A2586" t="s">
        <v>296</v>
      </c>
      <c r="B2586" t="s">
        <v>297</v>
      </c>
    </row>
    <row r="2587" spans="1:17" x14ac:dyDescent="0.25">
      <c r="B2587" t="s">
        <v>26</v>
      </c>
    </row>
    <row r="2588" spans="1:17" x14ac:dyDescent="0.25">
      <c r="A2588" t="s">
        <v>22</v>
      </c>
      <c r="B2588">
        <v>0</v>
      </c>
      <c r="C2588">
        <v>10</v>
      </c>
      <c r="D2588">
        <v>20</v>
      </c>
      <c r="E2588">
        <v>30</v>
      </c>
      <c r="F2588">
        <v>40</v>
      </c>
      <c r="G2588">
        <v>50</v>
      </c>
      <c r="H2588">
        <v>60</v>
      </c>
      <c r="I2588">
        <v>70</v>
      </c>
      <c r="J2588">
        <v>80</v>
      </c>
      <c r="K2588">
        <v>90</v>
      </c>
      <c r="L2588">
        <v>100</v>
      </c>
      <c r="M2588">
        <v>110</v>
      </c>
      <c r="N2588">
        <v>120</v>
      </c>
      <c r="O2588">
        <v>130</v>
      </c>
      <c r="P2588">
        <v>140</v>
      </c>
      <c r="Q2588">
        <v>150</v>
      </c>
    </row>
    <row r="2589" spans="1:17" x14ac:dyDescent="0.25">
      <c r="A2589">
        <v>500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600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800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1000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1200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1400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1600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1800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2000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2200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2300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2400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2600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2800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2900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3000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3200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6" spans="1:17" x14ac:dyDescent="0.25">
      <c r="A2606">
        <v>3400</v>
      </c>
      <c r="B2606">
        <v>25</v>
      </c>
      <c r="C2606">
        <v>25</v>
      </c>
      <c r="D2606">
        <v>25</v>
      </c>
      <c r="E2606">
        <v>25</v>
      </c>
      <c r="F2606">
        <v>25</v>
      </c>
      <c r="G2606">
        <v>25</v>
      </c>
      <c r="H2606">
        <v>25</v>
      </c>
      <c r="I2606">
        <v>25</v>
      </c>
      <c r="J2606">
        <v>25</v>
      </c>
      <c r="K2606">
        <v>25</v>
      </c>
      <c r="L2606">
        <v>25</v>
      </c>
      <c r="M2606">
        <v>25</v>
      </c>
      <c r="N2606">
        <v>25</v>
      </c>
      <c r="O2606">
        <v>25</v>
      </c>
      <c r="P2606">
        <v>25</v>
      </c>
      <c r="Q2606">
        <v>25</v>
      </c>
    </row>
    <row r="2607" spans="1:17" x14ac:dyDescent="0.25">
      <c r="A2607">
        <v>3500</v>
      </c>
      <c r="B2607">
        <v>25</v>
      </c>
      <c r="C2607">
        <v>25</v>
      </c>
      <c r="D2607">
        <v>25</v>
      </c>
      <c r="E2607">
        <v>25</v>
      </c>
      <c r="F2607">
        <v>25</v>
      </c>
      <c r="G2607">
        <v>25</v>
      </c>
      <c r="H2607">
        <v>25</v>
      </c>
      <c r="I2607">
        <v>25</v>
      </c>
      <c r="J2607">
        <v>25</v>
      </c>
      <c r="K2607">
        <v>25</v>
      </c>
      <c r="L2607">
        <v>25</v>
      </c>
      <c r="M2607">
        <v>25</v>
      </c>
      <c r="N2607">
        <v>25</v>
      </c>
      <c r="O2607">
        <v>25</v>
      </c>
      <c r="P2607">
        <v>25</v>
      </c>
      <c r="Q2607">
        <v>25</v>
      </c>
    </row>
    <row r="2609" spans="1:2" x14ac:dyDescent="0.25">
      <c r="A2609" t="s">
        <v>298</v>
      </c>
      <c r="B2609" t="s">
        <v>299</v>
      </c>
    </row>
    <row r="2610" spans="1:2" x14ac:dyDescent="0.25">
      <c r="A2610" t="s">
        <v>3</v>
      </c>
      <c r="B2610" t="s">
        <v>6</v>
      </c>
    </row>
    <row r="2611" spans="1:2" x14ac:dyDescent="0.25">
      <c r="A2611">
        <v>1</v>
      </c>
      <c r="B2611">
        <v>0</v>
      </c>
    </row>
    <row r="2612" spans="1:2" x14ac:dyDescent="0.25">
      <c r="A2612">
        <v>2</v>
      </c>
      <c r="B2612">
        <v>500</v>
      </c>
    </row>
    <row r="2613" spans="1:2" x14ac:dyDescent="0.25">
      <c r="A2613">
        <v>3</v>
      </c>
      <c r="B2613">
        <v>1000</v>
      </c>
    </row>
    <row r="2614" spans="1:2" x14ac:dyDescent="0.25">
      <c r="A2614">
        <v>4</v>
      </c>
      <c r="B2614">
        <v>1500</v>
      </c>
    </row>
    <row r="2615" spans="1:2" x14ac:dyDescent="0.25">
      <c r="A2615">
        <v>5</v>
      </c>
      <c r="B2615">
        <v>3000</v>
      </c>
    </row>
    <row r="2616" spans="1:2" x14ac:dyDescent="0.25">
      <c r="A2616">
        <v>6</v>
      </c>
      <c r="B2616">
        <v>3200</v>
      </c>
    </row>
    <row r="2617" spans="1:2" x14ac:dyDescent="0.25">
      <c r="A2617">
        <v>7</v>
      </c>
      <c r="B2617">
        <v>4000</v>
      </c>
    </row>
    <row r="2619" spans="1:2" x14ac:dyDescent="0.25">
      <c r="A2619" t="s">
        <v>300</v>
      </c>
      <c r="B2619" t="s">
        <v>301</v>
      </c>
    </row>
    <row r="2620" spans="1:2" x14ac:dyDescent="0.25">
      <c r="A2620" t="s">
        <v>3</v>
      </c>
      <c r="B2620" t="s">
        <v>302</v>
      </c>
    </row>
    <row r="2621" spans="1:2" x14ac:dyDescent="0.25">
      <c r="A2621">
        <v>0</v>
      </c>
      <c r="B2621">
        <v>42.007812999999999</v>
      </c>
    </row>
    <row r="2622" spans="1:2" x14ac:dyDescent="0.25">
      <c r="A2622">
        <v>500</v>
      </c>
      <c r="B2622">
        <v>42.007812999999999</v>
      </c>
    </row>
    <row r="2623" spans="1:2" x14ac:dyDescent="0.25">
      <c r="A2623">
        <v>1000</v>
      </c>
      <c r="B2623">
        <v>42.007812999999999</v>
      </c>
    </row>
    <row r="2624" spans="1:2" x14ac:dyDescent="0.25">
      <c r="A2624">
        <v>1500</v>
      </c>
      <c r="B2624">
        <v>42.007812999999999</v>
      </c>
    </row>
    <row r="2625" spans="1:4" x14ac:dyDescent="0.25">
      <c r="A2625">
        <v>3000</v>
      </c>
      <c r="B2625">
        <v>42.007812999999999</v>
      </c>
    </row>
    <row r="2626" spans="1:4" x14ac:dyDescent="0.25">
      <c r="A2626">
        <v>3200</v>
      </c>
      <c r="B2626">
        <v>39.992187999999999</v>
      </c>
    </row>
    <row r="2627" spans="1:4" x14ac:dyDescent="0.25">
      <c r="A2627">
        <v>4000</v>
      </c>
      <c r="B2627">
        <v>33.992187999999999</v>
      </c>
    </row>
    <row r="2629" spans="1:4" x14ac:dyDescent="0.25">
      <c r="A2629" t="s">
        <v>303</v>
      </c>
      <c r="B2629">
        <v>40</v>
      </c>
      <c r="C2629" t="s">
        <v>304</v>
      </c>
      <c r="D2629" t="s">
        <v>305</v>
      </c>
    </row>
    <row r="2631" spans="1:4" x14ac:dyDescent="0.25">
      <c r="A2631" t="s">
        <v>306</v>
      </c>
      <c r="B2631">
        <v>-40.039062999999999</v>
      </c>
      <c r="C2631" t="s">
        <v>304</v>
      </c>
      <c r="D2631" t="s">
        <v>307</v>
      </c>
    </row>
    <row r="2633" spans="1:4" x14ac:dyDescent="0.25">
      <c r="A2633" t="s">
        <v>308</v>
      </c>
      <c r="B2633">
        <v>250</v>
      </c>
      <c r="C2633" t="s">
        <v>309</v>
      </c>
      <c r="D2633" t="s">
        <v>310</v>
      </c>
    </row>
    <row r="2635" spans="1:4" x14ac:dyDescent="0.25">
      <c r="A2635" t="s">
        <v>311</v>
      </c>
      <c r="B2635">
        <v>600</v>
      </c>
      <c r="C2635" t="s">
        <v>309</v>
      </c>
      <c r="D2635" t="s">
        <v>312</v>
      </c>
    </row>
    <row r="2637" spans="1:4" x14ac:dyDescent="0.25">
      <c r="A2637" t="s">
        <v>313</v>
      </c>
      <c r="B2637" t="s">
        <v>220</v>
      </c>
    </row>
    <row r="2638" spans="1:4" x14ac:dyDescent="0.25">
      <c r="A2638" t="s">
        <v>3</v>
      </c>
      <c r="B2638" t="s">
        <v>6</v>
      </c>
    </row>
    <row r="2639" spans="1:4" x14ac:dyDescent="0.25">
      <c r="A2639">
        <v>1</v>
      </c>
      <c r="B2639">
        <v>620</v>
      </c>
    </row>
    <row r="2640" spans="1:4" x14ac:dyDescent="0.25">
      <c r="A2640">
        <v>2</v>
      </c>
      <c r="B2640">
        <v>650</v>
      </c>
    </row>
    <row r="2641" spans="1:2" x14ac:dyDescent="0.25">
      <c r="A2641">
        <v>3</v>
      </c>
      <c r="B2641">
        <v>800</v>
      </c>
    </row>
    <row r="2642" spans="1:2" x14ac:dyDescent="0.25">
      <c r="A2642">
        <v>4</v>
      </c>
      <c r="B2642">
        <v>1000</v>
      </c>
    </row>
    <row r="2643" spans="1:2" x14ac:dyDescent="0.25">
      <c r="A2643">
        <v>5</v>
      </c>
      <c r="B2643">
        <v>1200</v>
      </c>
    </row>
    <row r="2644" spans="1:2" x14ac:dyDescent="0.25">
      <c r="A2644">
        <v>6</v>
      </c>
      <c r="B2644">
        <v>1400</v>
      </c>
    </row>
    <row r="2645" spans="1:2" x14ac:dyDescent="0.25">
      <c r="A2645">
        <v>7</v>
      </c>
      <c r="B2645">
        <v>1550</v>
      </c>
    </row>
    <row r="2646" spans="1:2" x14ac:dyDescent="0.25">
      <c r="A2646">
        <v>8</v>
      </c>
      <c r="B2646">
        <v>1700</v>
      </c>
    </row>
    <row r="2647" spans="1:2" x14ac:dyDescent="0.25">
      <c r="A2647">
        <v>9</v>
      </c>
      <c r="B2647">
        <v>1800</v>
      </c>
    </row>
    <row r="2648" spans="1:2" x14ac:dyDescent="0.25">
      <c r="A2648">
        <v>10</v>
      </c>
      <c r="B2648">
        <v>2000</v>
      </c>
    </row>
    <row r="2649" spans="1:2" x14ac:dyDescent="0.25">
      <c r="A2649">
        <v>11</v>
      </c>
      <c r="B2649">
        <v>2200</v>
      </c>
    </row>
    <row r="2650" spans="1:2" x14ac:dyDescent="0.25">
      <c r="A2650">
        <v>12</v>
      </c>
      <c r="B2650">
        <v>2400</v>
      </c>
    </row>
    <row r="2651" spans="1:2" x14ac:dyDescent="0.25">
      <c r="A2651">
        <v>13</v>
      </c>
      <c r="B2651">
        <v>2600</v>
      </c>
    </row>
    <row r="2652" spans="1:2" x14ac:dyDescent="0.25">
      <c r="A2652">
        <v>14</v>
      </c>
      <c r="B2652">
        <v>2800</v>
      </c>
    </row>
    <row r="2653" spans="1:2" x14ac:dyDescent="0.25">
      <c r="A2653">
        <v>15</v>
      </c>
      <c r="B2653">
        <v>2900</v>
      </c>
    </row>
    <row r="2654" spans="1:2" x14ac:dyDescent="0.25">
      <c r="A2654">
        <v>16</v>
      </c>
      <c r="B2654">
        <v>3000</v>
      </c>
    </row>
    <row r="2655" spans="1:2" x14ac:dyDescent="0.25">
      <c r="A2655">
        <v>17</v>
      </c>
      <c r="B2655">
        <v>3200</v>
      </c>
    </row>
    <row r="2656" spans="1:2" x14ac:dyDescent="0.25">
      <c r="A2656">
        <v>18</v>
      </c>
      <c r="B2656">
        <v>3300</v>
      </c>
    </row>
    <row r="2657" spans="1:2" x14ac:dyDescent="0.25">
      <c r="A2657">
        <v>19</v>
      </c>
      <c r="B2657">
        <v>3500</v>
      </c>
    </row>
    <row r="2659" spans="1:2" x14ac:dyDescent="0.25">
      <c r="A2659" t="s">
        <v>314</v>
      </c>
      <c r="B2659" t="s">
        <v>218</v>
      </c>
    </row>
    <row r="2660" spans="1:2" x14ac:dyDescent="0.25">
      <c r="A2660" t="s">
        <v>3</v>
      </c>
      <c r="B2660" t="s">
        <v>16</v>
      </c>
    </row>
    <row r="2661" spans="1:2" x14ac:dyDescent="0.25">
      <c r="A2661">
        <v>1</v>
      </c>
      <c r="B2661">
        <v>0</v>
      </c>
    </row>
    <row r="2662" spans="1:2" x14ac:dyDescent="0.25">
      <c r="A2662">
        <v>2</v>
      </c>
      <c r="B2662">
        <v>9.9864130000000007</v>
      </c>
    </row>
    <row r="2663" spans="1:2" x14ac:dyDescent="0.25">
      <c r="A2663">
        <v>3</v>
      </c>
      <c r="B2663">
        <v>19.972826000000001</v>
      </c>
    </row>
    <row r="2664" spans="1:2" x14ac:dyDescent="0.25">
      <c r="A2664">
        <v>4</v>
      </c>
      <c r="B2664">
        <v>30.027175</v>
      </c>
    </row>
    <row r="2665" spans="1:2" x14ac:dyDescent="0.25">
      <c r="A2665">
        <v>5</v>
      </c>
      <c r="B2665">
        <v>44.972827000000002</v>
      </c>
    </row>
    <row r="2666" spans="1:2" x14ac:dyDescent="0.25">
      <c r="A2666">
        <v>6</v>
      </c>
      <c r="B2666">
        <v>55.027175</v>
      </c>
    </row>
    <row r="2667" spans="1:2" x14ac:dyDescent="0.25">
      <c r="A2667">
        <v>7</v>
      </c>
      <c r="B2667">
        <v>65.013587999999999</v>
      </c>
    </row>
    <row r="2668" spans="1:2" x14ac:dyDescent="0.25">
      <c r="A2668">
        <v>8</v>
      </c>
      <c r="B2668">
        <v>75.000001999999995</v>
      </c>
    </row>
    <row r="2669" spans="1:2" x14ac:dyDescent="0.25">
      <c r="A2669">
        <v>9</v>
      </c>
      <c r="B2669">
        <v>84.986414999999994</v>
      </c>
    </row>
    <row r="2670" spans="1:2" x14ac:dyDescent="0.25">
      <c r="A2670">
        <v>10</v>
      </c>
      <c r="B2670">
        <v>94.972828000000007</v>
      </c>
    </row>
    <row r="2671" spans="1:2" x14ac:dyDescent="0.25">
      <c r="A2671">
        <v>11</v>
      </c>
      <c r="B2671">
        <v>109.98641499999999</v>
      </c>
    </row>
    <row r="2672" spans="1:2" x14ac:dyDescent="0.25">
      <c r="A2672">
        <v>12</v>
      </c>
      <c r="B2672">
        <v>119.972829</v>
      </c>
    </row>
    <row r="2673" spans="1:2" x14ac:dyDescent="0.25">
      <c r="A2673">
        <v>13</v>
      </c>
      <c r="B2673">
        <v>125.00000300000001</v>
      </c>
    </row>
    <row r="2674" spans="1:2" x14ac:dyDescent="0.25">
      <c r="A2674">
        <v>14</v>
      </c>
      <c r="B2674">
        <v>130.02717699999999</v>
      </c>
    </row>
    <row r="2675" spans="1:2" x14ac:dyDescent="0.25">
      <c r="A2675">
        <v>15</v>
      </c>
      <c r="B2675">
        <v>134.98641599999999</v>
      </c>
    </row>
    <row r="2676" spans="1:2" x14ac:dyDescent="0.25">
      <c r="A2676">
        <v>16</v>
      </c>
      <c r="B2676">
        <v>140.01358999999999</v>
      </c>
    </row>
    <row r="2678" spans="1:2" x14ac:dyDescent="0.25">
      <c r="A2678" t="s">
        <v>315</v>
      </c>
      <c r="B2678" t="s">
        <v>316</v>
      </c>
    </row>
    <row r="2679" spans="1:2" x14ac:dyDescent="0.25">
      <c r="A2679" t="s">
        <v>3</v>
      </c>
      <c r="B2679" t="s">
        <v>6</v>
      </c>
    </row>
    <row r="2680" spans="1:2" x14ac:dyDescent="0.25">
      <c r="A2680">
        <v>1</v>
      </c>
      <c r="B2680">
        <v>620</v>
      </c>
    </row>
    <row r="2681" spans="1:2" x14ac:dyDescent="0.25">
      <c r="A2681">
        <v>2</v>
      </c>
      <c r="B2681">
        <v>650</v>
      </c>
    </row>
    <row r="2682" spans="1:2" x14ac:dyDescent="0.25">
      <c r="A2682">
        <v>3</v>
      </c>
      <c r="B2682">
        <v>800</v>
      </c>
    </row>
    <row r="2683" spans="1:2" x14ac:dyDescent="0.25">
      <c r="A2683">
        <v>4</v>
      </c>
      <c r="B2683">
        <v>1000</v>
      </c>
    </row>
    <row r="2684" spans="1:2" x14ac:dyDescent="0.25">
      <c r="A2684">
        <v>5</v>
      </c>
      <c r="B2684">
        <v>1200</v>
      </c>
    </row>
    <row r="2685" spans="1:2" x14ac:dyDescent="0.25">
      <c r="A2685">
        <v>6</v>
      </c>
      <c r="B2685">
        <v>1400</v>
      </c>
    </row>
    <row r="2686" spans="1:2" x14ac:dyDescent="0.25">
      <c r="A2686">
        <v>7</v>
      </c>
      <c r="B2686">
        <v>1550</v>
      </c>
    </row>
    <row r="2687" spans="1:2" x14ac:dyDescent="0.25">
      <c r="A2687">
        <v>8</v>
      </c>
      <c r="B2687">
        <v>1700</v>
      </c>
    </row>
    <row r="2688" spans="1:2" x14ac:dyDescent="0.25">
      <c r="A2688">
        <v>9</v>
      </c>
      <c r="B2688">
        <v>1800</v>
      </c>
    </row>
    <row r="2689" spans="1:2" x14ac:dyDescent="0.25">
      <c r="A2689">
        <v>10</v>
      </c>
      <c r="B2689">
        <v>2000</v>
      </c>
    </row>
    <row r="2690" spans="1:2" x14ac:dyDescent="0.25">
      <c r="A2690">
        <v>11</v>
      </c>
      <c r="B2690">
        <v>2200</v>
      </c>
    </row>
    <row r="2691" spans="1:2" x14ac:dyDescent="0.25">
      <c r="A2691">
        <v>12</v>
      </c>
      <c r="B2691">
        <v>2400</v>
      </c>
    </row>
    <row r="2692" spans="1:2" x14ac:dyDescent="0.25">
      <c r="A2692">
        <v>13</v>
      </c>
      <c r="B2692">
        <v>2600</v>
      </c>
    </row>
    <row r="2693" spans="1:2" x14ac:dyDescent="0.25">
      <c r="A2693">
        <v>14</v>
      </c>
      <c r="B2693">
        <v>2800</v>
      </c>
    </row>
    <row r="2694" spans="1:2" x14ac:dyDescent="0.25">
      <c r="A2694">
        <v>15</v>
      </c>
      <c r="B2694">
        <v>2900</v>
      </c>
    </row>
    <row r="2695" spans="1:2" x14ac:dyDescent="0.25">
      <c r="A2695">
        <v>16</v>
      </c>
      <c r="B2695">
        <v>3000</v>
      </c>
    </row>
    <row r="2696" spans="1:2" x14ac:dyDescent="0.25">
      <c r="A2696">
        <v>17</v>
      </c>
      <c r="B2696">
        <v>3200</v>
      </c>
    </row>
    <row r="2697" spans="1:2" x14ac:dyDescent="0.25">
      <c r="A2697">
        <v>18</v>
      </c>
      <c r="B2697">
        <v>3300</v>
      </c>
    </row>
    <row r="2698" spans="1:2" x14ac:dyDescent="0.25">
      <c r="A2698">
        <v>19</v>
      </c>
      <c r="B2698">
        <v>3500</v>
      </c>
    </row>
    <row r="2700" spans="1:2" x14ac:dyDescent="0.25">
      <c r="A2700" t="s">
        <v>317</v>
      </c>
      <c r="B2700" t="s">
        <v>318</v>
      </c>
    </row>
    <row r="2701" spans="1:2" x14ac:dyDescent="0.25">
      <c r="A2701" t="s">
        <v>3</v>
      </c>
      <c r="B2701" t="s">
        <v>16</v>
      </c>
    </row>
    <row r="2702" spans="1:2" x14ac:dyDescent="0.25">
      <c r="A2702">
        <v>1</v>
      </c>
      <c r="B2702">
        <v>0</v>
      </c>
    </row>
    <row r="2703" spans="1:2" x14ac:dyDescent="0.25">
      <c r="A2703">
        <v>2</v>
      </c>
      <c r="B2703">
        <v>9.9864130000000007</v>
      </c>
    </row>
    <row r="2704" spans="1:2" x14ac:dyDescent="0.25">
      <c r="A2704">
        <v>3</v>
      </c>
      <c r="B2704">
        <v>19.972826000000001</v>
      </c>
    </row>
    <row r="2705" spans="1:2" x14ac:dyDescent="0.25">
      <c r="A2705">
        <v>4</v>
      </c>
      <c r="B2705">
        <v>30.027175</v>
      </c>
    </row>
    <row r="2706" spans="1:2" x14ac:dyDescent="0.25">
      <c r="A2706">
        <v>5</v>
      </c>
      <c r="B2706">
        <v>44.972827000000002</v>
      </c>
    </row>
    <row r="2707" spans="1:2" x14ac:dyDescent="0.25">
      <c r="A2707">
        <v>6</v>
      </c>
      <c r="B2707">
        <v>55.027175</v>
      </c>
    </row>
    <row r="2708" spans="1:2" x14ac:dyDescent="0.25">
      <c r="A2708">
        <v>7</v>
      </c>
      <c r="B2708">
        <v>65.013587999999999</v>
      </c>
    </row>
    <row r="2709" spans="1:2" x14ac:dyDescent="0.25">
      <c r="A2709">
        <v>8</v>
      </c>
      <c r="B2709">
        <v>75.000001999999995</v>
      </c>
    </row>
    <row r="2710" spans="1:2" x14ac:dyDescent="0.25">
      <c r="A2710">
        <v>9</v>
      </c>
      <c r="B2710">
        <v>84.986414999999994</v>
      </c>
    </row>
    <row r="2711" spans="1:2" x14ac:dyDescent="0.25">
      <c r="A2711">
        <v>10</v>
      </c>
      <c r="B2711">
        <v>94.972828000000007</v>
      </c>
    </row>
    <row r="2712" spans="1:2" x14ac:dyDescent="0.25">
      <c r="A2712">
        <v>11</v>
      </c>
      <c r="B2712">
        <v>109.98641499999999</v>
      </c>
    </row>
    <row r="2713" spans="1:2" x14ac:dyDescent="0.25">
      <c r="A2713">
        <v>12</v>
      </c>
      <c r="B2713">
        <v>119.972829</v>
      </c>
    </row>
    <row r="2714" spans="1:2" x14ac:dyDescent="0.25">
      <c r="A2714">
        <v>13</v>
      </c>
      <c r="B2714">
        <v>125.00000300000001</v>
      </c>
    </row>
    <row r="2715" spans="1:2" x14ac:dyDescent="0.25">
      <c r="A2715">
        <v>14</v>
      </c>
      <c r="B2715">
        <v>130.02717699999999</v>
      </c>
    </row>
    <row r="2716" spans="1:2" x14ac:dyDescent="0.25">
      <c r="A2716">
        <v>15</v>
      </c>
      <c r="B2716">
        <v>134.98641599999999</v>
      </c>
    </row>
    <row r="2717" spans="1:2" x14ac:dyDescent="0.25">
      <c r="A2717">
        <v>16</v>
      </c>
      <c r="B2717">
        <v>140.01358999999999</v>
      </c>
    </row>
    <row r="2719" spans="1:2" x14ac:dyDescent="0.25">
      <c r="A2719" t="s">
        <v>1213</v>
      </c>
      <c r="B2719" t="s">
        <v>1214</v>
      </c>
    </row>
    <row r="2720" spans="1:2" x14ac:dyDescent="0.25">
      <c r="B2720" t="s">
        <v>26</v>
      </c>
    </row>
    <row r="2721" spans="1:17" x14ac:dyDescent="0.25">
      <c r="A2721" t="s">
        <v>22</v>
      </c>
      <c r="B2721">
        <v>0</v>
      </c>
      <c r="C2721">
        <v>10</v>
      </c>
      <c r="D2721">
        <v>20</v>
      </c>
      <c r="E2721">
        <v>30</v>
      </c>
      <c r="F2721">
        <v>45</v>
      </c>
      <c r="G2721">
        <v>55</v>
      </c>
      <c r="H2721">
        <v>65</v>
      </c>
      <c r="I2721">
        <v>75</v>
      </c>
      <c r="J2721">
        <v>85</v>
      </c>
      <c r="K2721">
        <v>95</v>
      </c>
      <c r="L2721">
        <v>110</v>
      </c>
      <c r="M2721">
        <v>120</v>
      </c>
      <c r="N2721">
        <v>125</v>
      </c>
      <c r="O2721">
        <v>130</v>
      </c>
      <c r="P2721">
        <v>135</v>
      </c>
      <c r="Q2721">
        <v>140</v>
      </c>
    </row>
    <row r="2722" spans="1:17" x14ac:dyDescent="0.25">
      <c r="A2722">
        <v>620</v>
      </c>
      <c r="B2722">
        <v>13.007813000000001</v>
      </c>
      <c r="C2722">
        <v>13.007813000000001</v>
      </c>
      <c r="D2722">
        <v>13.007813000000001</v>
      </c>
      <c r="E2722">
        <v>13.945313000000001</v>
      </c>
      <c r="F2722">
        <v>13.945313000000001</v>
      </c>
      <c r="G2722">
        <v>14.53125</v>
      </c>
      <c r="H2722">
        <v>15</v>
      </c>
      <c r="I2722">
        <v>18.046875</v>
      </c>
      <c r="J2722">
        <v>19.101562999999999</v>
      </c>
      <c r="K2722">
        <v>20.273437999999999</v>
      </c>
      <c r="L2722">
        <v>21.796875</v>
      </c>
      <c r="M2722">
        <v>22.96875</v>
      </c>
      <c r="N2722">
        <v>23.4375</v>
      </c>
      <c r="O2722">
        <v>24.023437999999999</v>
      </c>
      <c r="P2722">
        <v>24.492187999999999</v>
      </c>
      <c r="Q2722">
        <v>25.078125</v>
      </c>
    </row>
    <row r="2723" spans="1:17" x14ac:dyDescent="0.25">
      <c r="A2723">
        <v>650</v>
      </c>
      <c r="B2723">
        <v>13.007813000000001</v>
      </c>
      <c r="C2723">
        <v>13.007813000000001</v>
      </c>
      <c r="D2723">
        <v>13.007813000000001</v>
      </c>
      <c r="E2723">
        <v>9.9609380000000005</v>
      </c>
      <c r="F2723">
        <v>11.015625</v>
      </c>
      <c r="G2723">
        <v>14.53125</v>
      </c>
      <c r="H2723">
        <v>15</v>
      </c>
      <c r="I2723">
        <v>18.046875</v>
      </c>
      <c r="J2723">
        <v>19.101562999999999</v>
      </c>
      <c r="K2723">
        <v>20.273437999999999</v>
      </c>
      <c r="L2723">
        <v>21.796875</v>
      </c>
      <c r="M2723">
        <v>22.96875</v>
      </c>
      <c r="N2723">
        <v>23.4375</v>
      </c>
      <c r="O2723">
        <v>24.023437999999999</v>
      </c>
      <c r="P2723">
        <v>24.492187999999999</v>
      </c>
      <c r="Q2723">
        <v>25.078125</v>
      </c>
    </row>
    <row r="2724" spans="1:17" x14ac:dyDescent="0.25">
      <c r="A2724">
        <v>800</v>
      </c>
      <c r="B2724">
        <v>13.007813000000001</v>
      </c>
      <c r="C2724">
        <v>13.007813000000001</v>
      </c>
      <c r="D2724">
        <v>13.007813000000001</v>
      </c>
      <c r="E2724">
        <v>9.9609380000000005</v>
      </c>
      <c r="F2724">
        <v>9.9609380000000005</v>
      </c>
      <c r="G2724">
        <v>13.945313000000001</v>
      </c>
      <c r="H2724">
        <v>13.945313000000001</v>
      </c>
      <c r="I2724">
        <v>18.046875</v>
      </c>
      <c r="J2724">
        <v>20.15625</v>
      </c>
      <c r="K2724">
        <v>20.625</v>
      </c>
      <c r="L2724">
        <v>21.210937999999999</v>
      </c>
      <c r="M2724">
        <v>21.5625</v>
      </c>
      <c r="N2724">
        <v>21.679687999999999</v>
      </c>
      <c r="O2724">
        <v>21.914062999999999</v>
      </c>
      <c r="P2724">
        <v>22.148437999999999</v>
      </c>
      <c r="Q2724">
        <v>22.265625</v>
      </c>
    </row>
    <row r="2725" spans="1:17" x14ac:dyDescent="0.25">
      <c r="A2725">
        <v>1000</v>
      </c>
      <c r="B2725">
        <v>9.9609380000000005</v>
      </c>
      <c r="C2725">
        <v>9.9609380000000005</v>
      </c>
      <c r="D2725">
        <v>9.9609380000000005</v>
      </c>
      <c r="E2725">
        <v>9.9609380000000005</v>
      </c>
      <c r="F2725">
        <v>9.9609380000000005</v>
      </c>
      <c r="G2725">
        <v>13.945313000000001</v>
      </c>
      <c r="H2725">
        <v>13.945313000000001</v>
      </c>
      <c r="I2725">
        <v>18.046875</v>
      </c>
      <c r="J2725">
        <v>20.976562999999999</v>
      </c>
      <c r="K2725">
        <v>20.976562999999999</v>
      </c>
      <c r="L2725">
        <v>20.273437999999999</v>
      </c>
      <c r="M2725">
        <v>19.6875</v>
      </c>
      <c r="N2725">
        <v>19.453125</v>
      </c>
      <c r="O2725">
        <v>19.21875</v>
      </c>
      <c r="P2725">
        <v>18.867187999999999</v>
      </c>
      <c r="Q2725">
        <v>18.632812999999999</v>
      </c>
    </row>
    <row r="2726" spans="1:17" x14ac:dyDescent="0.25">
      <c r="A2726">
        <v>1200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11.015625</v>
      </c>
      <c r="G2726">
        <v>13.007813000000001</v>
      </c>
      <c r="H2726">
        <v>13.945313000000001</v>
      </c>
      <c r="I2726">
        <v>18.046875</v>
      </c>
      <c r="J2726">
        <v>20.976562999999999</v>
      </c>
      <c r="K2726">
        <v>20.976562999999999</v>
      </c>
      <c r="L2726">
        <v>20.976562999999999</v>
      </c>
      <c r="M2726">
        <v>28.007812999999999</v>
      </c>
      <c r="N2726">
        <v>28.007812999999999</v>
      </c>
      <c r="O2726">
        <v>33.984375</v>
      </c>
      <c r="P2726">
        <v>33.984375</v>
      </c>
      <c r="Q2726">
        <v>33.984375</v>
      </c>
    </row>
    <row r="2727" spans="1:17" x14ac:dyDescent="0.25">
      <c r="A2727">
        <v>1400</v>
      </c>
      <c r="B2727">
        <v>9.4921880000000005</v>
      </c>
      <c r="C2727">
        <v>9.4921880000000005</v>
      </c>
      <c r="D2727">
        <v>9.9609380000000005</v>
      </c>
      <c r="E2727">
        <v>10.898438000000001</v>
      </c>
      <c r="F2727">
        <v>11.601563000000001</v>
      </c>
      <c r="G2727">
        <v>14.53125</v>
      </c>
      <c r="H2727">
        <v>16.992187999999999</v>
      </c>
      <c r="I2727">
        <v>22.03125</v>
      </c>
      <c r="J2727">
        <v>22.03125</v>
      </c>
      <c r="K2727">
        <v>22.03125</v>
      </c>
      <c r="L2727">
        <v>22.03125</v>
      </c>
      <c r="M2727">
        <v>31.992187999999999</v>
      </c>
      <c r="N2727">
        <v>46.054687999999999</v>
      </c>
      <c r="O2727">
        <v>46.054687999999999</v>
      </c>
      <c r="P2727">
        <v>46.054687999999999</v>
      </c>
      <c r="Q2727">
        <v>46.054687999999999</v>
      </c>
    </row>
    <row r="2728" spans="1:17" x14ac:dyDescent="0.25">
      <c r="A2728">
        <v>1550</v>
      </c>
      <c r="B2728">
        <v>9.4921880000000005</v>
      </c>
      <c r="C2728">
        <v>9.4921880000000005</v>
      </c>
      <c r="D2728">
        <v>9.4921880000000005</v>
      </c>
      <c r="E2728">
        <v>9.9609380000000005</v>
      </c>
      <c r="F2728">
        <v>11.953125</v>
      </c>
      <c r="G2728">
        <v>18.046875</v>
      </c>
      <c r="H2728">
        <v>22.96875</v>
      </c>
      <c r="I2728">
        <v>26.015625</v>
      </c>
      <c r="J2728">
        <v>26.015625</v>
      </c>
      <c r="K2728">
        <v>26.015625</v>
      </c>
      <c r="L2728">
        <v>30</v>
      </c>
      <c r="M2728">
        <v>47.226562999999999</v>
      </c>
      <c r="N2728">
        <v>46.054687999999999</v>
      </c>
      <c r="O2728">
        <v>46.054687999999999</v>
      </c>
      <c r="P2728">
        <v>46.054687999999999</v>
      </c>
      <c r="Q2728">
        <v>46.054687999999999</v>
      </c>
    </row>
    <row r="2729" spans="1:17" x14ac:dyDescent="0.25">
      <c r="A2729">
        <v>1700</v>
      </c>
      <c r="B2729">
        <v>9.4921880000000005</v>
      </c>
      <c r="C2729">
        <v>9.4921880000000005</v>
      </c>
      <c r="D2729">
        <v>9.9609380000000005</v>
      </c>
      <c r="E2729">
        <v>10.664063000000001</v>
      </c>
      <c r="F2729">
        <v>16.054687999999999</v>
      </c>
      <c r="G2729">
        <v>24.023437999999999</v>
      </c>
      <c r="H2729">
        <v>28.007812999999999</v>
      </c>
      <c r="I2729">
        <v>35.039062999999999</v>
      </c>
      <c r="J2729">
        <v>37.96875</v>
      </c>
      <c r="K2729">
        <v>39.960937999999999</v>
      </c>
      <c r="L2729">
        <v>45</v>
      </c>
      <c r="M2729">
        <v>48.867187999999999</v>
      </c>
      <c r="N2729">
        <v>47.695312999999999</v>
      </c>
      <c r="O2729">
        <v>47.34375</v>
      </c>
      <c r="P2729">
        <v>47.34375</v>
      </c>
      <c r="Q2729">
        <v>47.34375</v>
      </c>
    </row>
    <row r="2730" spans="1:17" x14ac:dyDescent="0.25">
      <c r="A2730">
        <v>1800</v>
      </c>
      <c r="B2730">
        <v>9.4921880000000005</v>
      </c>
      <c r="C2730">
        <v>9.4921880000000005</v>
      </c>
      <c r="D2730">
        <v>9.9609380000000005</v>
      </c>
      <c r="E2730">
        <v>11.015625</v>
      </c>
      <c r="F2730">
        <v>20.039062999999999</v>
      </c>
      <c r="G2730">
        <v>28.007812999999999</v>
      </c>
      <c r="H2730">
        <v>35.039062999999999</v>
      </c>
      <c r="I2730">
        <v>41.25</v>
      </c>
      <c r="J2730">
        <v>43.007812999999999</v>
      </c>
      <c r="K2730">
        <v>46.40625</v>
      </c>
      <c r="L2730">
        <v>48.164062999999999</v>
      </c>
      <c r="M2730">
        <v>48.75</v>
      </c>
      <c r="N2730">
        <v>48.046875</v>
      </c>
      <c r="O2730">
        <v>48.046875</v>
      </c>
      <c r="P2730">
        <v>48.046875</v>
      </c>
      <c r="Q2730">
        <v>48.046875</v>
      </c>
    </row>
    <row r="2731" spans="1:17" x14ac:dyDescent="0.25">
      <c r="A2731">
        <v>2000</v>
      </c>
      <c r="B2731">
        <v>9.9609380000000005</v>
      </c>
      <c r="C2731">
        <v>11.484375</v>
      </c>
      <c r="D2731">
        <v>13.476563000000001</v>
      </c>
      <c r="E2731">
        <v>13.476563000000001</v>
      </c>
      <c r="F2731">
        <v>22.96875</v>
      </c>
      <c r="G2731">
        <v>28.945312999999999</v>
      </c>
      <c r="H2731">
        <v>39.023437999999999</v>
      </c>
      <c r="I2731">
        <v>45</v>
      </c>
      <c r="J2731">
        <v>46.992187999999999</v>
      </c>
      <c r="K2731">
        <v>47.695312999999999</v>
      </c>
      <c r="L2731">
        <v>50.976562999999999</v>
      </c>
      <c r="M2731">
        <v>53.203125</v>
      </c>
      <c r="N2731">
        <v>54.257812999999999</v>
      </c>
      <c r="O2731">
        <v>55.3125</v>
      </c>
      <c r="P2731">
        <v>56.367187999999999</v>
      </c>
      <c r="Q2731">
        <v>57.421875</v>
      </c>
    </row>
    <row r="2732" spans="1:17" x14ac:dyDescent="0.25">
      <c r="A2732">
        <v>2200</v>
      </c>
      <c r="B2732">
        <v>9.9609380000000005</v>
      </c>
      <c r="C2732">
        <v>13.476563000000001</v>
      </c>
      <c r="D2732">
        <v>16.992187999999999</v>
      </c>
      <c r="E2732">
        <v>18.046875</v>
      </c>
      <c r="F2732">
        <v>26.015625</v>
      </c>
      <c r="G2732">
        <v>37.96875</v>
      </c>
      <c r="H2732">
        <v>43.945312999999999</v>
      </c>
      <c r="I2732">
        <v>54.023437999999999</v>
      </c>
      <c r="J2732">
        <v>54.492187999999999</v>
      </c>
      <c r="K2732">
        <v>54.492187999999999</v>
      </c>
      <c r="L2732">
        <v>54.960937999999999</v>
      </c>
      <c r="M2732">
        <v>52.617187999999999</v>
      </c>
      <c r="N2732">
        <v>52.382812999999999</v>
      </c>
      <c r="O2732">
        <v>52.617187999999999</v>
      </c>
      <c r="P2732">
        <v>52.851562999999999</v>
      </c>
      <c r="Q2732">
        <v>53.085937999999999</v>
      </c>
    </row>
    <row r="2733" spans="1:17" x14ac:dyDescent="0.25">
      <c r="A2733">
        <v>2400</v>
      </c>
      <c r="B2733">
        <v>9.9609380000000005</v>
      </c>
      <c r="C2733">
        <v>12.539063000000001</v>
      </c>
      <c r="D2733">
        <v>13.007813000000001</v>
      </c>
      <c r="E2733">
        <v>15</v>
      </c>
      <c r="F2733">
        <v>26.015625</v>
      </c>
      <c r="G2733">
        <v>37.03125</v>
      </c>
      <c r="H2733">
        <v>46.992187999999999</v>
      </c>
      <c r="I2733">
        <v>54.492187999999999</v>
      </c>
      <c r="J2733">
        <v>54.492187999999999</v>
      </c>
      <c r="K2733">
        <v>54.492187999999999</v>
      </c>
      <c r="L2733">
        <v>54.960937999999999</v>
      </c>
      <c r="M2733">
        <v>52.148437999999999</v>
      </c>
      <c r="N2733">
        <v>52.265625</v>
      </c>
      <c r="O2733">
        <v>52.5</v>
      </c>
      <c r="P2733">
        <v>52.03125</v>
      </c>
      <c r="Q2733">
        <v>52.265625</v>
      </c>
    </row>
    <row r="2734" spans="1:17" x14ac:dyDescent="0.25">
      <c r="A2734">
        <v>2600</v>
      </c>
      <c r="B2734">
        <v>9.9609380000000005</v>
      </c>
      <c r="C2734">
        <v>12.539063000000001</v>
      </c>
      <c r="D2734">
        <v>13.007813000000001</v>
      </c>
      <c r="E2734">
        <v>15</v>
      </c>
      <c r="F2734">
        <v>22.03125</v>
      </c>
      <c r="G2734">
        <v>35.507812999999999</v>
      </c>
      <c r="H2734">
        <v>43.945312999999999</v>
      </c>
      <c r="I2734">
        <v>54.492187999999999</v>
      </c>
      <c r="J2734">
        <v>54.492187999999999</v>
      </c>
      <c r="K2734">
        <v>54.492187999999999</v>
      </c>
      <c r="L2734">
        <v>54.960937999999999</v>
      </c>
      <c r="M2734">
        <v>53.320312999999999</v>
      </c>
      <c r="N2734">
        <v>54.023437999999999</v>
      </c>
      <c r="O2734">
        <v>53.789062999999999</v>
      </c>
      <c r="P2734">
        <v>54.140625</v>
      </c>
      <c r="Q2734">
        <v>54.84375</v>
      </c>
    </row>
    <row r="2735" spans="1:17" x14ac:dyDescent="0.25">
      <c r="A2735">
        <v>2800</v>
      </c>
      <c r="B2735">
        <v>9.9609380000000005</v>
      </c>
      <c r="C2735">
        <v>11.015625</v>
      </c>
      <c r="D2735">
        <v>11.953125</v>
      </c>
      <c r="E2735">
        <v>16.054687999999999</v>
      </c>
      <c r="F2735">
        <v>22.03125</v>
      </c>
      <c r="G2735">
        <v>35.976562999999999</v>
      </c>
      <c r="H2735">
        <v>43.007812999999999</v>
      </c>
      <c r="I2735">
        <v>52.96875</v>
      </c>
      <c r="J2735">
        <v>54.492187999999999</v>
      </c>
      <c r="K2735">
        <v>54.492187999999999</v>
      </c>
      <c r="L2735">
        <v>54.960937999999999</v>
      </c>
      <c r="M2735">
        <v>52.96875</v>
      </c>
      <c r="N2735">
        <v>52.734375</v>
      </c>
      <c r="O2735">
        <v>51.445312999999999</v>
      </c>
      <c r="P2735">
        <v>50.507812999999999</v>
      </c>
      <c r="Q2735">
        <v>50.273437999999999</v>
      </c>
    </row>
    <row r="2736" spans="1:17" x14ac:dyDescent="0.25">
      <c r="A2736">
        <v>2900</v>
      </c>
      <c r="B2736">
        <v>9.9609380000000005</v>
      </c>
      <c r="C2736">
        <v>11.953125</v>
      </c>
      <c r="D2736">
        <v>11.953125</v>
      </c>
      <c r="E2736">
        <v>16.992187999999999</v>
      </c>
      <c r="F2736">
        <v>20.039062999999999</v>
      </c>
      <c r="G2736">
        <v>30</v>
      </c>
      <c r="H2736">
        <v>41.015625</v>
      </c>
      <c r="I2736">
        <v>45.46875</v>
      </c>
      <c r="J2736">
        <v>52.03125</v>
      </c>
      <c r="K2736">
        <v>52.03125</v>
      </c>
      <c r="L2736">
        <v>53.554687999999999</v>
      </c>
      <c r="M2736">
        <v>51.445312999999999</v>
      </c>
      <c r="N2736">
        <v>50.507812999999999</v>
      </c>
      <c r="O2736">
        <v>50.507812999999999</v>
      </c>
      <c r="P2736">
        <v>50.039062999999999</v>
      </c>
      <c r="Q2736">
        <v>49.335937999999999</v>
      </c>
    </row>
    <row r="2737" spans="1:17" x14ac:dyDescent="0.25">
      <c r="A2737">
        <v>3000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22.96875</v>
      </c>
      <c r="H2737">
        <v>35.976562999999999</v>
      </c>
      <c r="I2737">
        <v>43.945312999999999</v>
      </c>
      <c r="J2737">
        <v>48.984375</v>
      </c>
      <c r="K2737">
        <v>48.984375</v>
      </c>
      <c r="L2737">
        <v>49.570312999999999</v>
      </c>
      <c r="M2737">
        <v>49.570312999999999</v>
      </c>
      <c r="N2737">
        <v>50.039062999999999</v>
      </c>
      <c r="O2737">
        <v>50.039062999999999</v>
      </c>
      <c r="P2737">
        <v>52.03125</v>
      </c>
      <c r="Q2737">
        <v>52.03125</v>
      </c>
    </row>
    <row r="2738" spans="1:17" x14ac:dyDescent="0.25">
      <c r="A2738">
        <v>3200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16.992187999999999</v>
      </c>
      <c r="H2738">
        <v>24.023437999999999</v>
      </c>
      <c r="I2738">
        <v>33.046875</v>
      </c>
      <c r="J2738">
        <v>39.960937999999999</v>
      </c>
      <c r="K2738">
        <v>39.960937999999999</v>
      </c>
      <c r="L2738">
        <v>33.632812999999999</v>
      </c>
      <c r="M2738">
        <v>34.21875</v>
      </c>
      <c r="N2738">
        <v>36.210937999999999</v>
      </c>
      <c r="O2738">
        <v>36.679687999999999</v>
      </c>
      <c r="P2738">
        <v>39.726562999999999</v>
      </c>
      <c r="Q2738">
        <v>42.65625</v>
      </c>
    </row>
    <row r="2739" spans="1:17" x14ac:dyDescent="0.25">
      <c r="A2739">
        <v>3300</v>
      </c>
      <c r="B2739">
        <v>9.9609380000000005</v>
      </c>
      <c r="C2739">
        <v>11.015625</v>
      </c>
      <c r="D2739">
        <v>11.953125</v>
      </c>
      <c r="E2739">
        <v>13.007813000000001</v>
      </c>
      <c r="F2739">
        <v>13.945313000000001</v>
      </c>
      <c r="G2739">
        <v>16.054687999999999</v>
      </c>
      <c r="H2739">
        <v>22.96875</v>
      </c>
      <c r="I2739">
        <v>31.992187999999999</v>
      </c>
      <c r="J2739">
        <v>39.960937999999999</v>
      </c>
      <c r="K2739">
        <v>35.507812999999999</v>
      </c>
      <c r="L2739">
        <v>33.515625</v>
      </c>
      <c r="M2739">
        <v>33.046875</v>
      </c>
      <c r="N2739">
        <v>32.460937999999999</v>
      </c>
      <c r="O2739">
        <v>31.992187999999999</v>
      </c>
      <c r="P2739">
        <v>33.515625</v>
      </c>
      <c r="Q2739">
        <v>35.039062999999999</v>
      </c>
    </row>
    <row r="2740" spans="1:17" x14ac:dyDescent="0.25">
      <c r="A2740">
        <v>3500</v>
      </c>
      <c r="B2740">
        <v>9.9609380000000005</v>
      </c>
      <c r="C2740">
        <v>11.015625</v>
      </c>
      <c r="D2740">
        <v>11.953125</v>
      </c>
      <c r="E2740">
        <v>13.007813000000001</v>
      </c>
      <c r="F2740">
        <v>13.945313000000001</v>
      </c>
      <c r="G2740">
        <v>15</v>
      </c>
      <c r="H2740">
        <v>22.03125</v>
      </c>
      <c r="I2740">
        <v>31.054687999999999</v>
      </c>
      <c r="J2740">
        <v>39.960937999999999</v>
      </c>
      <c r="K2740">
        <v>35.507812999999999</v>
      </c>
      <c r="L2740">
        <v>33.515625</v>
      </c>
      <c r="M2740">
        <v>33.046875</v>
      </c>
      <c r="N2740">
        <v>32.460937999999999</v>
      </c>
      <c r="O2740">
        <v>31.992187999999999</v>
      </c>
      <c r="P2740">
        <v>33.515625</v>
      </c>
      <c r="Q2740">
        <v>35.039062999999999</v>
      </c>
    </row>
    <row r="2742" spans="1:17" x14ac:dyDescent="0.25">
      <c r="A2742" t="s">
        <v>1215</v>
      </c>
      <c r="B2742" t="s">
        <v>1207</v>
      </c>
    </row>
    <row r="2743" spans="1:17" x14ac:dyDescent="0.25">
      <c r="B2743" t="s">
        <v>26</v>
      </c>
    </row>
    <row r="2744" spans="1:17" x14ac:dyDescent="0.25">
      <c r="A2744" t="s">
        <v>22</v>
      </c>
      <c r="B2744">
        <v>0</v>
      </c>
      <c r="C2744">
        <v>10</v>
      </c>
      <c r="D2744">
        <v>20</v>
      </c>
      <c r="E2744">
        <v>30</v>
      </c>
      <c r="F2744">
        <v>45</v>
      </c>
      <c r="G2744">
        <v>55</v>
      </c>
      <c r="H2744">
        <v>65</v>
      </c>
      <c r="I2744">
        <v>75</v>
      </c>
      <c r="J2744">
        <v>85</v>
      </c>
      <c r="K2744">
        <v>95</v>
      </c>
      <c r="L2744">
        <v>110</v>
      </c>
      <c r="M2744">
        <v>120</v>
      </c>
      <c r="N2744">
        <v>125</v>
      </c>
      <c r="O2744">
        <v>130</v>
      </c>
      <c r="P2744">
        <v>135</v>
      </c>
      <c r="Q2744">
        <v>140</v>
      </c>
    </row>
    <row r="2745" spans="1:17" x14ac:dyDescent="0.25">
      <c r="A2745">
        <v>620</v>
      </c>
      <c r="B2745">
        <v>13.007813000000001</v>
      </c>
      <c r="C2745">
        <v>13.007813000000001</v>
      </c>
      <c r="D2745">
        <v>13.007813000000001</v>
      </c>
      <c r="E2745">
        <v>13.945313000000001</v>
      </c>
      <c r="F2745">
        <v>13.945313000000001</v>
      </c>
      <c r="G2745">
        <v>14.53125</v>
      </c>
      <c r="H2745">
        <v>15</v>
      </c>
      <c r="I2745">
        <v>18.046875</v>
      </c>
      <c r="J2745">
        <v>19.101562999999999</v>
      </c>
      <c r="K2745">
        <v>20.273437999999999</v>
      </c>
      <c r="L2745">
        <v>21.796875</v>
      </c>
      <c r="M2745">
        <v>22.96875</v>
      </c>
      <c r="N2745">
        <v>23.4375</v>
      </c>
      <c r="O2745">
        <v>24.023437999999999</v>
      </c>
      <c r="P2745">
        <v>24.492187999999999</v>
      </c>
      <c r="Q2745">
        <v>25.078125</v>
      </c>
    </row>
    <row r="2746" spans="1:17" x14ac:dyDescent="0.25">
      <c r="A2746">
        <v>650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11.015625</v>
      </c>
      <c r="G2746">
        <v>13.007813000000001</v>
      </c>
      <c r="H2746">
        <v>15</v>
      </c>
      <c r="I2746">
        <v>18.046875</v>
      </c>
      <c r="J2746">
        <v>19.101562999999999</v>
      </c>
      <c r="K2746">
        <v>20.273437999999999</v>
      </c>
      <c r="L2746">
        <v>21.796875</v>
      </c>
      <c r="M2746">
        <v>22.96875</v>
      </c>
      <c r="N2746">
        <v>23.4375</v>
      </c>
      <c r="O2746">
        <v>24.023437999999999</v>
      </c>
      <c r="P2746">
        <v>24.492187999999999</v>
      </c>
      <c r="Q2746">
        <v>25.078125</v>
      </c>
    </row>
    <row r="2747" spans="1:17" x14ac:dyDescent="0.25">
      <c r="A2747">
        <v>800</v>
      </c>
      <c r="B2747">
        <v>9.9609380000000005</v>
      </c>
      <c r="C2747">
        <v>9.9609380000000005</v>
      </c>
      <c r="D2747">
        <v>9.9609380000000005</v>
      </c>
      <c r="E2747">
        <v>9.9609380000000005</v>
      </c>
      <c r="F2747">
        <v>9.9609380000000005</v>
      </c>
      <c r="G2747">
        <v>11.953125</v>
      </c>
      <c r="H2747">
        <v>13.945313000000001</v>
      </c>
      <c r="I2747">
        <v>18.046875</v>
      </c>
      <c r="J2747">
        <v>20.15625</v>
      </c>
      <c r="K2747">
        <v>20.625</v>
      </c>
      <c r="L2747">
        <v>21.210937999999999</v>
      </c>
      <c r="M2747">
        <v>21.5625</v>
      </c>
      <c r="N2747">
        <v>21.679687999999999</v>
      </c>
      <c r="O2747">
        <v>21.914062999999999</v>
      </c>
      <c r="P2747">
        <v>22.148437999999999</v>
      </c>
      <c r="Q2747">
        <v>22.265625</v>
      </c>
    </row>
    <row r="2748" spans="1:17" x14ac:dyDescent="0.25">
      <c r="A2748">
        <v>1000</v>
      </c>
      <c r="B2748">
        <v>9.9609380000000005</v>
      </c>
      <c r="C2748">
        <v>9.9609380000000005</v>
      </c>
      <c r="D2748">
        <v>9.9609380000000005</v>
      </c>
      <c r="E2748">
        <v>9.9609380000000005</v>
      </c>
      <c r="F2748">
        <v>9.9609380000000005</v>
      </c>
      <c r="G2748">
        <v>11.953125</v>
      </c>
      <c r="H2748">
        <v>13.945313000000001</v>
      </c>
      <c r="I2748">
        <v>18.046875</v>
      </c>
      <c r="J2748">
        <v>20.976562999999999</v>
      </c>
      <c r="K2748">
        <v>20.976562999999999</v>
      </c>
      <c r="L2748">
        <v>20.273437999999999</v>
      </c>
      <c r="M2748">
        <v>19.6875</v>
      </c>
      <c r="N2748">
        <v>19.453125</v>
      </c>
      <c r="O2748">
        <v>19.21875</v>
      </c>
      <c r="P2748">
        <v>18.867187999999999</v>
      </c>
      <c r="Q2748">
        <v>18.632812999999999</v>
      </c>
    </row>
    <row r="2749" spans="1:17" x14ac:dyDescent="0.25">
      <c r="A2749">
        <v>1200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11.015625</v>
      </c>
      <c r="G2749">
        <v>13.007813000000001</v>
      </c>
      <c r="H2749">
        <v>13.945313000000001</v>
      </c>
      <c r="I2749">
        <v>18.046875</v>
      </c>
      <c r="J2749">
        <v>20.976562999999999</v>
      </c>
      <c r="K2749">
        <v>20.976562999999999</v>
      </c>
      <c r="L2749">
        <v>20.976562999999999</v>
      </c>
      <c r="M2749">
        <v>28.007812999999999</v>
      </c>
      <c r="N2749">
        <v>28.007812999999999</v>
      </c>
      <c r="O2749">
        <v>33.984375</v>
      </c>
      <c r="P2749">
        <v>33.984375</v>
      </c>
      <c r="Q2749">
        <v>33.984375</v>
      </c>
    </row>
    <row r="2750" spans="1:17" x14ac:dyDescent="0.25">
      <c r="A2750">
        <v>1400</v>
      </c>
      <c r="B2750">
        <v>9.4921880000000005</v>
      </c>
      <c r="C2750">
        <v>9.4921880000000005</v>
      </c>
      <c r="D2750">
        <v>9.9609380000000005</v>
      </c>
      <c r="E2750">
        <v>10.898438000000001</v>
      </c>
      <c r="F2750">
        <v>11.601563000000001</v>
      </c>
      <c r="G2750">
        <v>13.007813000000001</v>
      </c>
      <c r="H2750">
        <v>16.054687999999999</v>
      </c>
      <c r="I2750">
        <v>20.039062999999999</v>
      </c>
      <c r="J2750">
        <v>22.03125</v>
      </c>
      <c r="K2750">
        <v>22.03125</v>
      </c>
      <c r="L2750">
        <v>26.015625</v>
      </c>
      <c r="M2750">
        <v>31.992187999999999</v>
      </c>
      <c r="N2750">
        <v>46.054687999999999</v>
      </c>
      <c r="O2750">
        <v>46.054687999999999</v>
      </c>
      <c r="P2750">
        <v>46.054687999999999</v>
      </c>
      <c r="Q2750">
        <v>46.054687999999999</v>
      </c>
    </row>
    <row r="2751" spans="1:17" x14ac:dyDescent="0.25">
      <c r="A2751">
        <v>1550</v>
      </c>
      <c r="B2751">
        <v>9.4921880000000005</v>
      </c>
      <c r="C2751">
        <v>9.4921880000000005</v>
      </c>
      <c r="D2751">
        <v>9.4921880000000005</v>
      </c>
      <c r="E2751">
        <v>9.9609380000000005</v>
      </c>
      <c r="F2751">
        <v>11.953125</v>
      </c>
      <c r="G2751">
        <v>18.046875</v>
      </c>
      <c r="H2751">
        <v>22.96875</v>
      </c>
      <c r="I2751">
        <v>26.015625</v>
      </c>
      <c r="J2751">
        <v>26.015625</v>
      </c>
      <c r="K2751">
        <v>28.945312999999999</v>
      </c>
      <c r="L2751">
        <v>35.039062999999999</v>
      </c>
      <c r="M2751">
        <v>47.695312999999999</v>
      </c>
      <c r="N2751">
        <v>46.054687999999999</v>
      </c>
      <c r="O2751">
        <v>46.054687999999999</v>
      </c>
      <c r="P2751">
        <v>46.054687999999999</v>
      </c>
      <c r="Q2751">
        <v>46.054687999999999</v>
      </c>
    </row>
    <row r="2752" spans="1:17" x14ac:dyDescent="0.25">
      <c r="A2752">
        <v>1700</v>
      </c>
      <c r="B2752">
        <v>9.4921880000000005</v>
      </c>
      <c r="C2752">
        <v>9.4921880000000005</v>
      </c>
      <c r="D2752">
        <v>9.9609380000000005</v>
      </c>
      <c r="E2752">
        <v>10.664063000000001</v>
      </c>
      <c r="F2752">
        <v>16.054687999999999</v>
      </c>
      <c r="G2752">
        <v>24.023437999999999</v>
      </c>
      <c r="H2752">
        <v>28.007812999999999</v>
      </c>
      <c r="I2752">
        <v>35.039062999999999</v>
      </c>
      <c r="J2752">
        <v>37.96875</v>
      </c>
      <c r="K2752">
        <v>39.960937999999999</v>
      </c>
      <c r="L2752">
        <v>45</v>
      </c>
      <c r="M2752">
        <v>48.867187999999999</v>
      </c>
      <c r="N2752">
        <v>47.226562999999999</v>
      </c>
      <c r="O2752">
        <v>47.34375</v>
      </c>
      <c r="P2752">
        <v>47.34375</v>
      </c>
      <c r="Q2752">
        <v>47.34375</v>
      </c>
    </row>
    <row r="2753" spans="1:17" x14ac:dyDescent="0.25">
      <c r="A2753">
        <v>1800</v>
      </c>
      <c r="B2753">
        <v>9.4921880000000005</v>
      </c>
      <c r="C2753">
        <v>9.4921880000000005</v>
      </c>
      <c r="D2753">
        <v>9.9609380000000005</v>
      </c>
      <c r="E2753">
        <v>11.015625</v>
      </c>
      <c r="F2753">
        <v>20.039062999999999</v>
      </c>
      <c r="G2753">
        <v>28.007812999999999</v>
      </c>
      <c r="H2753">
        <v>35.039062999999999</v>
      </c>
      <c r="I2753">
        <v>39.492187999999999</v>
      </c>
      <c r="J2753">
        <v>41.015625</v>
      </c>
      <c r="K2753">
        <v>43.007812999999999</v>
      </c>
      <c r="L2753">
        <v>45.46875</v>
      </c>
      <c r="M2753">
        <v>47.226562999999999</v>
      </c>
      <c r="N2753">
        <v>48.984375</v>
      </c>
      <c r="O2753">
        <v>48.046875</v>
      </c>
      <c r="P2753">
        <v>48.046875</v>
      </c>
      <c r="Q2753">
        <v>48.046875</v>
      </c>
    </row>
    <row r="2754" spans="1:17" x14ac:dyDescent="0.25">
      <c r="A2754">
        <v>2000</v>
      </c>
      <c r="B2754">
        <v>9.9609380000000005</v>
      </c>
      <c r="C2754">
        <v>11.484375</v>
      </c>
      <c r="D2754">
        <v>13.476563000000001</v>
      </c>
      <c r="E2754">
        <v>13.476563000000001</v>
      </c>
      <c r="F2754">
        <v>22.96875</v>
      </c>
      <c r="G2754">
        <v>28.945312999999999</v>
      </c>
      <c r="H2754">
        <v>39.023437999999999</v>
      </c>
      <c r="I2754">
        <v>43.945312999999999</v>
      </c>
      <c r="J2754">
        <v>48.046875</v>
      </c>
      <c r="K2754">
        <v>48.984375</v>
      </c>
      <c r="L2754">
        <v>52.03125</v>
      </c>
      <c r="M2754">
        <v>53.203125</v>
      </c>
      <c r="N2754">
        <v>54.257812999999999</v>
      </c>
      <c r="O2754">
        <v>55.3125</v>
      </c>
      <c r="P2754">
        <v>56.367187999999999</v>
      </c>
      <c r="Q2754">
        <v>57.421875</v>
      </c>
    </row>
    <row r="2755" spans="1:17" x14ac:dyDescent="0.25">
      <c r="A2755">
        <v>2200</v>
      </c>
      <c r="B2755">
        <v>9.9609380000000005</v>
      </c>
      <c r="C2755">
        <v>11.484375</v>
      </c>
      <c r="D2755">
        <v>13.476563000000001</v>
      </c>
      <c r="E2755">
        <v>15</v>
      </c>
      <c r="F2755">
        <v>24.960937999999999</v>
      </c>
      <c r="G2755">
        <v>31.054687999999999</v>
      </c>
      <c r="H2755">
        <v>43.007812999999999</v>
      </c>
      <c r="I2755">
        <v>49.6875</v>
      </c>
      <c r="J2755">
        <v>52.5</v>
      </c>
      <c r="K2755">
        <v>52.5</v>
      </c>
      <c r="L2755">
        <v>52.5</v>
      </c>
      <c r="M2755">
        <v>52.617187999999999</v>
      </c>
      <c r="N2755">
        <v>52.382812999999999</v>
      </c>
      <c r="O2755">
        <v>52.265625</v>
      </c>
      <c r="P2755">
        <v>52.851562999999999</v>
      </c>
      <c r="Q2755">
        <v>53.554687999999999</v>
      </c>
    </row>
    <row r="2756" spans="1:17" x14ac:dyDescent="0.25">
      <c r="A2756">
        <v>2400</v>
      </c>
      <c r="B2756">
        <v>9.9609380000000005</v>
      </c>
      <c r="C2756">
        <v>12.539063000000001</v>
      </c>
      <c r="D2756">
        <v>13.007813000000001</v>
      </c>
      <c r="E2756">
        <v>15</v>
      </c>
      <c r="F2756">
        <v>24.023437999999999</v>
      </c>
      <c r="G2756">
        <v>31.992187999999999</v>
      </c>
      <c r="H2756">
        <v>43.476562999999999</v>
      </c>
      <c r="I2756">
        <v>49.453125</v>
      </c>
      <c r="J2756">
        <v>52.5</v>
      </c>
      <c r="K2756">
        <v>52.5</v>
      </c>
      <c r="L2756">
        <v>52.5</v>
      </c>
      <c r="M2756">
        <v>51.679687999999999</v>
      </c>
      <c r="N2756">
        <v>51.445312999999999</v>
      </c>
      <c r="O2756">
        <v>51.679687999999999</v>
      </c>
      <c r="P2756">
        <v>51.914062999999999</v>
      </c>
      <c r="Q2756">
        <v>51.445312999999999</v>
      </c>
    </row>
    <row r="2757" spans="1:17" x14ac:dyDescent="0.25">
      <c r="A2757">
        <v>2600</v>
      </c>
      <c r="B2757">
        <v>9.9609380000000005</v>
      </c>
      <c r="C2757">
        <v>12.539063000000001</v>
      </c>
      <c r="D2757">
        <v>13.007813000000001</v>
      </c>
      <c r="E2757">
        <v>15</v>
      </c>
      <c r="F2757">
        <v>23.554687999999999</v>
      </c>
      <c r="G2757">
        <v>31.992187999999999</v>
      </c>
      <c r="H2757">
        <v>41.484375</v>
      </c>
      <c r="I2757">
        <v>50.976562999999999</v>
      </c>
      <c r="J2757">
        <v>52.03125</v>
      </c>
      <c r="K2757">
        <v>52.03125</v>
      </c>
      <c r="L2757">
        <v>54.960937999999999</v>
      </c>
      <c r="M2757">
        <v>51.796875</v>
      </c>
      <c r="N2757">
        <v>52.03125</v>
      </c>
      <c r="O2757">
        <v>52.5</v>
      </c>
      <c r="P2757">
        <v>52.851562999999999</v>
      </c>
      <c r="Q2757">
        <v>53.554687999999999</v>
      </c>
    </row>
    <row r="2758" spans="1:17" x14ac:dyDescent="0.25">
      <c r="A2758">
        <v>2800</v>
      </c>
      <c r="B2758">
        <v>9.9609380000000005</v>
      </c>
      <c r="C2758">
        <v>11.015625</v>
      </c>
      <c r="D2758">
        <v>11.953125</v>
      </c>
      <c r="E2758">
        <v>15</v>
      </c>
      <c r="F2758">
        <v>23.554687999999999</v>
      </c>
      <c r="G2758">
        <v>33.046875</v>
      </c>
      <c r="H2758">
        <v>40.546875</v>
      </c>
      <c r="I2758">
        <v>54.023437999999999</v>
      </c>
      <c r="J2758">
        <v>54.492187999999999</v>
      </c>
      <c r="K2758">
        <v>54.492187999999999</v>
      </c>
      <c r="L2758">
        <v>54.960937999999999</v>
      </c>
      <c r="M2758">
        <v>51.5625</v>
      </c>
      <c r="N2758">
        <v>51.210937999999999</v>
      </c>
      <c r="O2758">
        <v>50.976562999999999</v>
      </c>
      <c r="P2758">
        <v>50.039062999999999</v>
      </c>
      <c r="Q2758">
        <v>49.804687999999999</v>
      </c>
    </row>
    <row r="2759" spans="1:17" x14ac:dyDescent="0.25">
      <c r="A2759">
        <v>2900</v>
      </c>
      <c r="B2759">
        <v>9.9609380000000005</v>
      </c>
      <c r="C2759">
        <v>11.953125</v>
      </c>
      <c r="D2759">
        <v>11.953125</v>
      </c>
      <c r="E2759">
        <v>16.992187999999999</v>
      </c>
      <c r="F2759">
        <v>20.507812999999999</v>
      </c>
      <c r="G2759">
        <v>27.890625</v>
      </c>
      <c r="H2759">
        <v>36.445312999999999</v>
      </c>
      <c r="I2759">
        <v>50.039062999999999</v>
      </c>
      <c r="J2759">
        <v>54.960937999999999</v>
      </c>
      <c r="K2759">
        <v>54.023437999999999</v>
      </c>
      <c r="L2759">
        <v>53.554687999999999</v>
      </c>
      <c r="M2759">
        <v>50.976562999999999</v>
      </c>
      <c r="N2759">
        <v>50.039062999999999</v>
      </c>
      <c r="O2759">
        <v>50.039062999999999</v>
      </c>
      <c r="P2759">
        <v>49.570312999999999</v>
      </c>
      <c r="Q2759">
        <v>49.335937999999999</v>
      </c>
    </row>
    <row r="2760" spans="1:17" x14ac:dyDescent="0.25">
      <c r="A2760">
        <v>3000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14.53125</v>
      </c>
      <c r="G2760">
        <v>22.03125</v>
      </c>
      <c r="H2760">
        <v>33.515625</v>
      </c>
      <c r="I2760">
        <v>43.007812999999999</v>
      </c>
      <c r="J2760">
        <v>50.039062999999999</v>
      </c>
      <c r="K2760">
        <v>50.039062999999999</v>
      </c>
      <c r="L2760">
        <v>50.039062999999999</v>
      </c>
      <c r="M2760">
        <v>44.53125</v>
      </c>
      <c r="N2760">
        <v>44.53125</v>
      </c>
      <c r="O2760">
        <v>46.523437999999999</v>
      </c>
      <c r="P2760">
        <v>51.5625</v>
      </c>
      <c r="Q2760">
        <v>57.539062999999999</v>
      </c>
    </row>
    <row r="2761" spans="1:17" x14ac:dyDescent="0.25">
      <c r="A2761">
        <v>3200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16.992187999999999</v>
      </c>
      <c r="H2761">
        <v>24.023437999999999</v>
      </c>
      <c r="I2761">
        <v>33.046875</v>
      </c>
      <c r="J2761">
        <v>39.960937999999999</v>
      </c>
      <c r="K2761">
        <v>39.960937999999999</v>
      </c>
      <c r="L2761">
        <v>36.5625</v>
      </c>
      <c r="M2761">
        <v>36.679687999999999</v>
      </c>
      <c r="N2761">
        <v>36.679687999999999</v>
      </c>
      <c r="O2761">
        <v>36.679687999999999</v>
      </c>
      <c r="P2761">
        <v>39.726562999999999</v>
      </c>
      <c r="Q2761">
        <v>42.65625</v>
      </c>
    </row>
    <row r="2762" spans="1:17" x14ac:dyDescent="0.25">
      <c r="A2762">
        <v>3300</v>
      </c>
      <c r="B2762">
        <v>9.9609380000000005</v>
      </c>
      <c r="C2762">
        <v>11.015625</v>
      </c>
      <c r="D2762">
        <v>11.953125</v>
      </c>
      <c r="E2762">
        <v>13.007813000000001</v>
      </c>
      <c r="F2762">
        <v>13.945313000000001</v>
      </c>
      <c r="G2762">
        <v>16.054687999999999</v>
      </c>
      <c r="H2762">
        <v>22.96875</v>
      </c>
      <c r="I2762">
        <v>31.992187999999999</v>
      </c>
      <c r="J2762">
        <v>39.960937999999999</v>
      </c>
      <c r="K2762">
        <v>35.507812999999999</v>
      </c>
      <c r="L2762">
        <v>33.515625</v>
      </c>
      <c r="M2762">
        <v>33.046875</v>
      </c>
      <c r="N2762">
        <v>32.460937999999999</v>
      </c>
      <c r="O2762">
        <v>31.992187999999999</v>
      </c>
      <c r="P2762">
        <v>33.515625</v>
      </c>
      <c r="Q2762">
        <v>35.039062999999999</v>
      </c>
    </row>
    <row r="2763" spans="1:17" x14ac:dyDescent="0.25">
      <c r="A2763">
        <v>3500</v>
      </c>
      <c r="B2763">
        <v>9.9609380000000005</v>
      </c>
      <c r="C2763">
        <v>11.015625</v>
      </c>
      <c r="D2763">
        <v>11.953125</v>
      </c>
      <c r="E2763">
        <v>13.007813000000001</v>
      </c>
      <c r="F2763">
        <v>13.945313000000001</v>
      </c>
      <c r="G2763">
        <v>15</v>
      </c>
      <c r="H2763">
        <v>22.03125</v>
      </c>
      <c r="I2763">
        <v>31.054687999999999</v>
      </c>
      <c r="J2763">
        <v>39.960937999999999</v>
      </c>
      <c r="K2763">
        <v>35.507812999999999</v>
      </c>
      <c r="L2763">
        <v>33.515625</v>
      </c>
      <c r="M2763">
        <v>33.046875</v>
      </c>
      <c r="N2763">
        <v>32.460937999999999</v>
      </c>
      <c r="O2763">
        <v>31.992187999999999</v>
      </c>
      <c r="P2763">
        <v>33.515625</v>
      </c>
      <c r="Q2763">
        <v>35.039062999999999</v>
      </c>
    </row>
    <row r="2765" spans="1:17" x14ac:dyDescent="0.25">
      <c r="A2765" t="s">
        <v>319</v>
      </c>
      <c r="B2765" t="s">
        <v>320</v>
      </c>
    </row>
    <row r="2766" spans="1:17" x14ac:dyDescent="0.25">
      <c r="A2766" t="s">
        <v>3</v>
      </c>
      <c r="B2766" t="s">
        <v>6</v>
      </c>
    </row>
    <row r="2767" spans="1:17" x14ac:dyDescent="0.25">
      <c r="A2767">
        <v>1</v>
      </c>
      <c r="B2767">
        <v>620</v>
      </c>
    </row>
    <row r="2768" spans="1:17" x14ac:dyDescent="0.25">
      <c r="A2768">
        <v>2</v>
      </c>
      <c r="B2768">
        <v>650</v>
      </c>
    </row>
    <row r="2769" spans="1:2" x14ac:dyDescent="0.25">
      <c r="A2769">
        <v>3</v>
      </c>
      <c r="B2769">
        <v>800</v>
      </c>
    </row>
    <row r="2770" spans="1:2" x14ac:dyDescent="0.25">
      <c r="A2770">
        <v>4</v>
      </c>
      <c r="B2770">
        <v>1000</v>
      </c>
    </row>
    <row r="2771" spans="1:2" x14ac:dyDescent="0.25">
      <c r="A2771">
        <v>5</v>
      </c>
      <c r="B2771">
        <v>1200</v>
      </c>
    </row>
    <row r="2772" spans="1:2" x14ac:dyDescent="0.25">
      <c r="A2772">
        <v>6</v>
      </c>
      <c r="B2772">
        <v>1400</v>
      </c>
    </row>
    <row r="2773" spans="1:2" x14ac:dyDescent="0.25">
      <c r="A2773">
        <v>7</v>
      </c>
      <c r="B2773">
        <v>1550</v>
      </c>
    </row>
    <row r="2774" spans="1:2" x14ac:dyDescent="0.25">
      <c r="A2774">
        <v>8</v>
      </c>
      <c r="B2774">
        <v>1700</v>
      </c>
    </row>
    <row r="2775" spans="1:2" x14ac:dyDescent="0.25">
      <c r="A2775">
        <v>9</v>
      </c>
      <c r="B2775">
        <v>1800</v>
      </c>
    </row>
    <row r="2776" spans="1:2" x14ac:dyDescent="0.25">
      <c r="A2776">
        <v>10</v>
      </c>
      <c r="B2776">
        <v>2000</v>
      </c>
    </row>
    <row r="2777" spans="1:2" x14ac:dyDescent="0.25">
      <c r="A2777">
        <v>11</v>
      </c>
      <c r="B2777">
        <v>2200</v>
      </c>
    </row>
    <row r="2778" spans="1:2" x14ac:dyDescent="0.25">
      <c r="A2778">
        <v>12</v>
      </c>
      <c r="B2778">
        <v>2400</v>
      </c>
    </row>
    <row r="2779" spans="1:2" x14ac:dyDescent="0.25">
      <c r="A2779">
        <v>13</v>
      </c>
      <c r="B2779">
        <v>2600</v>
      </c>
    </row>
    <row r="2780" spans="1:2" x14ac:dyDescent="0.25">
      <c r="A2780">
        <v>14</v>
      </c>
      <c r="B2780">
        <v>2800</v>
      </c>
    </row>
    <row r="2781" spans="1:2" x14ac:dyDescent="0.25">
      <c r="A2781">
        <v>15</v>
      </c>
      <c r="B2781">
        <v>2900</v>
      </c>
    </row>
    <row r="2782" spans="1:2" x14ac:dyDescent="0.25">
      <c r="A2782">
        <v>16</v>
      </c>
      <c r="B2782">
        <v>3000</v>
      </c>
    </row>
    <row r="2783" spans="1:2" x14ac:dyDescent="0.25">
      <c r="A2783">
        <v>17</v>
      </c>
      <c r="B2783">
        <v>3200</v>
      </c>
    </row>
    <row r="2784" spans="1:2" x14ac:dyDescent="0.25">
      <c r="A2784">
        <v>18</v>
      </c>
      <c r="B2784">
        <v>3300</v>
      </c>
    </row>
    <row r="2785" spans="1:2" x14ac:dyDescent="0.25">
      <c r="A2785">
        <v>19</v>
      </c>
      <c r="B2785">
        <v>3500</v>
      </c>
    </row>
    <row r="2787" spans="1:2" x14ac:dyDescent="0.25">
      <c r="A2787" t="s">
        <v>321</v>
      </c>
      <c r="B2787" t="s">
        <v>322</v>
      </c>
    </row>
    <row r="2788" spans="1:2" x14ac:dyDescent="0.25">
      <c r="A2788" t="s">
        <v>3</v>
      </c>
      <c r="B2788" t="s">
        <v>16</v>
      </c>
    </row>
    <row r="2789" spans="1:2" x14ac:dyDescent="0.25">
      <c r="A2789">
        <v>1</v>
      </c>
      <c r="B2789">
        <v>0</v>
      </c>
    </row>
    <row r="2790" spans="1:2" x14ac:dyDescent="0.25">
      <c r="A2790">
        <v>2</v>
      </c>
      <c r="B2790">
        <v>9.9864130000000007</v>
      </c>
    </row>
    <row r="2791" spans="1:2" x14ac:dyDescent="0.25">
      <c r="A2791">
        <v>3</v>
      </c>
      <c r="B2791">
        <v>19.972826000000001</v>
      </c>
    </row>
    <row r="2792" spans="1:2" x14ac:dyDescent="0.25">
      <c r="A2792">
        <v>4</v>
      </c>
      <c r="B2792">
        <v>30.027175</v>
      </c>
    </row>
    <row r="2793" spans="1:2" x14ac:dyDescent="0.25">
      <c r="A2793">
        <v>5</v>
      </c>
      <c r="B2793">
        <v>44.972827000000002</v>
      </c>
    </row>
    <row r="2794" spans="1:2" x14ac:dyDescent="0.25">
      <c r="A2794">
        <v>6</v>
      </c>
      <c r="B2794">
        <v>55.027175</v>
      </c>
    </row>
    <row r="2795" spans="1:2" x14ac:dyDescent="0.25">
      <c r="A2795">
        <v>7</v>
      </c>
      <c r="B2795">
        <v>65.013587999999999</v>
      </c>
    </row>
    <row r="2796" spans="1:2" x14ac:dyDescent="0.25">
      <c r="A2796">
        <v>8</v>
      </c>
      <c r="B2796">
        <v>75.000001999999995</v>
      </c>
    </row>
    <row r="2797" spans="1:2" x14ac:dyDescent="0.25">
      <c r="A2797">
        <v>9</v>
      </c>
      <c r="B2797">
        <v>84.986414999999994</v>
      </c>
    </row>
    <row r="2798" spans="1:2" x14ac:dyDescent="0.25">
      <c r="A2798">
        <v>10</v>
      </c>
      <c r="B2798">
        <v>94.972828000000007</v>
      </c>
    </row>
    <row r="2799" spans="1:2" x14ac:dyDescent="0.25">
      <c r="A2799">
        <v>11</v>
      </c>
      <c r="B2799">
        <v>109.98641499999999</v>
      </c>
    </row>
    <row r="2800" spans="1:2" x14ac:dyDescent="0.25">
      <c r="A2800">
        <v>12</v>
      </c>
      <c r="B2800">
        <v>119.972829</v>
      </c>
    </row>
    <row r="2801" spans="1:17" x14ac:dyDescent="0.25">
      <c r="A2801">
        <v>13</v>
      </c>
      <c r="B2801">
        <v>125.00000300000001</v>
      </c>
    </row>
    <row r="2802" spans="1:17" x14ac:dyDescent="0.25">
      <c r="A2802">
        <v>14</v>
      </c>
      <c r="B2802">
        <v>130.02717699999999</v>
      </c>
    </row>
    <row r="2803" spans="1:17" x14ac:dyDescent="0.25">
      <c r="A2803">
        <v>15</v>
      </c>
      <c r="B2803">
        <v>134.98641599999999</v>
      </c>
    </row>
    <row r="2804" spans="1:17" x14ac:dyDescent="0.25">
      <c r="A2804">
        <v>16</v>
      </c>
      <c r="B2804">
        <v>140.01358999999999</v>
      </c>
    </row>
    <row r="2806" spans="1:17" x14ac:dyDescent="0.25">
      <c r="A2806" t="s">
        <v>323</v>
      </c>
      <c r="B2806" t="s">
        <v>324</v>
      </c>
    </row>
    <row r="2807" spans="1:17" x14ac:dyDescent="0.25">
      <c r="B2807" t="s">
        <v>26</v>
      </c>
    </row>
    <row r="2808" spans="1:17" x14ac:dyDescent="0.25">
      <c r="A2808" t="s">
        <v>22</v>
      </c>
      <c r="B2808">
        <v>0</v>
      </c>
      <c r="C2808">
        <v>10</v>
      </c>
      <c r="D2808">
        <v>20</v>
      </c>
      <c r="E2808">
        <v>30</v>
      </c>
      <c r="F2808">
        <v>45</v>
      </c>
      <c r="G2808">
        <v>55</v>
      </c>
      <c r="H2808">
        <v>65</v>
      </c>
      <c r="I2808">
        <v>75</v>
      </c>
      <c r="J2808">
        <v>85</v>
      </c>
      <c r="K2808">
        <v>95</v>
      </c>
      <c r="L2808">
        <v>110</v>
      </c>
      <c r="M2808">
        <v>120</v>
      </c>
      <c r="N2808">
        <v>125</v>
      </c>
      <c r="O2808">
        <v>130</v>
      </c>
      <c r="P2808">
        <v>135</v>
      </c>
      <c r="Q2808">
        <v>140</v>
      </c>
    </row>
    <row r="2809" spans="1:17" x14ac:dyDescent="0.25">
      <c r="A2809">
        <v>620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16.992187999999999</v>
      </c>
      <c r="I2809">
        <v>18.984375</v>
      </c>
      <c r="J2809">
        <v>19.101562999999999</v>
      </c>
      <c r="K2809">
        <v>20.273437999999999</v>
      </c>
      <c r="L2809">
        <v>21.796875</v>
      </c>
      <c r="M2809">
        <v>22.96875</v>
      </c>
      <c r="N2809">
        <v>23.4375</v>
      </c>
      <c r="O2809">
        <v>24.023437999999999</v>
      </c>
      <c r="P2809">
        <v>24.492187999999999</v>
      </c>
      <c r="Q2809">
        <v>25.078125</v>
      </c>
    </row>
    <row r="2810" spans="1:17" x14ac:dyDescent="0.25">
      <c r="A2810">
        <v>650</v>
      </c>
      <c r="B2810">
        <v>13.007813000000001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22.851562999999999</v>
      </c>
      <c r="K2810">
        <v>22.851562999999999</v>
      </c>
      <c r="L2810">
        <v>24.960937999999999</v>
      </c>
      <c r="M2810">
        <v>24.960937999999999</v>
      </c>
      <c r="N2810">
        <v>23.4375</v>
      </c>
      <c r="O2810">
        <v>24.023437999999999</v>
      </c>
      <c r="P2810">
        <v>24.492187999999999</v>
      </c>
      <c r="Q2810">
        <v>25.078125</v>
      </c>
    </row>
    <row r="2811" spans="1:17" x14ac:dyDescent="0.25">
      <c r="A2811">
        <v>800</v>
      </c>
      <c r="B2811">
        <v>13.007813000000001</v>
      </c>
      <c r="C2811">
        <v>13.007813000000001</v>
      </c>
      <c r="D2811">
        <v>13.007813000000001</v>
      </c>
      <c r="E2811">
        <v>13.945313000000001</v>
      </c>
      <c r="F2811">
        <v>16.054687999999999</v>
      </c>
      <c r="G2811">
        <v>16.992187999999999</v>
      </c>
      <c r="H2811">
        <v>18.046875</v>
      </c>
      <c r="I2811">
        <v>20.039062999999999</v>
      </c>
      <c r="J2811">
        <v>22.851562999999999</v>
      </c>
      <c r="K2811">
        <v>22.851562999999999</v>
      </c>
      <c r="L2811">
        <v>27.070312999999999</v>
      </c>
      <c r="M2811">
        <v>27.070312999999999</v>
      </c>
      <c r="N2811">
        <v>21.679687999999999</v>
      </c>
      <c r="O2811">
        <v>21.914062999999999</v>
      </c>
      <c r="P2811">
        <v>22.148437999999999</v>
      </c>
      <c r="Q2811">
        <v>22.265625</v>
      </c>
    </row>
    <row r="2812" spans="1:17" x14ac:dyDescent="0.25">
      <c r="A2812">
        <v>1000</v>
      </c>
      <c r="B2812">
        <v>15</v>
      </c>
      <c r="C2812">
        <v>13.007813000000001</v>
      </c>
      <c r="D2812">
        <v>13.007813000000001</v>
      </c>
      <c r="E2812">
        <v>13.945313000000001</v>
      </c>
      <c r="F2812">
        <v>16.054687999999999</v>
      </c>
      <c r="G2812">
        <v>16.992187999999999</v>
      </c>
      <c r="H2812">
        <v>18.046875</v>
      </c>
      <c r="I2812">
        <v>20.039062999999999</v>
      </c>
      <c r="J2812">
        <v>22.96875</v>
      </c>
      <c r="K2812">
        <v>22.03125</v>
      </c>
      <c r="L2812">
        <v>24.960937999999999</v>
      </c>
      <c r="M2812">
        <v>24.960937999999999</v>
      </c>
      <c r="N2812">
        <v>19.453125</v>
      </c>
      <c r="O2812">
        <v>19.21875</v>
      </c>
      <c r="P2812">
        <v>18.867187999999999</v>
      </c>
      <c r="Q2812">
        <v>18.632812999999999</v>
      </c>
    </row>
    <row r="2813" spans="1:17" x14ac:dyDescent="0.25">
      <c r="A2813">
        <v>1200</v>
      </c>
      <c r="B2813">
        <v>9.9609380000000005</v>
      </c>
      <c r="C2813">
        <v>11.953125</v>
      </c>
      <c r="D2813">
        <v>11.953125</v>
      </c>
      <c r="E2813">
        <v>11.953125</v>
      </c>
      <c r="F2813">
        <v>13.007813000000001</v>
      </c>
      <c r="G2813">
        <v>13.945313000000001</v>
      </c>
      <c r="H2813">
        <v>18.046875</v>
      </c>
      <c r="I2813">
        <v>22.5</v>
      </c>
      <c r="J2813">
        <v>24.960937999999999</v>
      </c>
      <c r="K2813">
        <v>24.960937999999999</v>
      </c>
      <c r="L2813">
        <v>24.960937999999999</v>
      </c>
      <c r="M2813">
        <v>24.960937999999999</v>
      </c>
      <c r="N2813">
        <v>33.984375</v>
      </c>
      <c r="O2813">
        <v>33.984375</v>
      </c>
      <c r="P2813">
        <v>33.984375</v>
      </c>
      <c r="Q2813">
        <v>33.984375</v>
      </c>
    </row>
    <row r="2814" spans="1:17" x14ac:dyDescent="0.25">
      <c r="A2814">
        <v>1400</v>
      </c>
      <c r="B2814">
        <v>9.9609380000000005</v>
      </c>
      <c r="C2814">
        <v>13.007813000000001</v>
      </c>
      <c r="D2814">
        <v>13.007813000000001</v>
      </c>
      <c r="E2814">
        <v>13.007813000000001</v>
      </c>
      <c r="F2814">
        <v>16.054687999999999</v>
      </c>
      <c r="G2814">
        <v>16.054687999999999</v>
      </c>
      <c r="H2814">
        <v>18.046875</v>
      </c>
      <c r="I2814">
        <v>24.960937999999999</v>
      </c>
      <c r="J2814">
        <v>30</v>
      </c>
      <c r="K2814">
        <v>30</v>
      </c>
      <c r="L2814">
        <v>30</v>
      </c>
      <c r="M2814">
        <v>33.046875</v>
      </c>
      <c r="N2814">
        <v>39.960937999999999</v>
      </c>
      <c r="O2814">
        <v>49.101562999999999</v>
      </c>
      <c r="P2814">
        <v>50.976562999999999</v>
      </c>
      <c r="Q2814">
        <v>52.96875</v>
      </c>
    </row>
    <row r="2815" spans="1:17" x14ac:dyDescent="0.25">
      <c r="A2815">
        <v>1550</v>
      </c>
      <c r="B2815">
        <v>9.9609380000000005</v>
      </c>
      <c r="C2815">
        <v>13.945313000000001</v>
      </c>
      <c r="D2815">
        <v>13.945313000000001</v>
      </c>
      <c r="E2815">
        <v>13.945313000000001</v>
      </c>
      <c r="F2815">
        <v>16.992187999999999</v>
      </c>
      <c r="G2815">
        <v>22.96875</v>
      </c>
      <c r="H2815">
        <v>22.96875</v>
      </c>
      <c r="I2815">
        <v>33.046875</v>
      </c>
      <c r="J2815">
        <v>35.039062999999999</v>
      </c>
      <c r="K2815">
        <v>35.039062999999999</v>
      </c>
      <c r="L2815">
        <v>37.03125</v>
      </c>
      <c r="M2815">
        <v>39.960937999999999</v>
      </c>
      <c r="N2815">
        <v>49.6875</v>
      </c>
      <c r="O2815">
        <v>51.5625</v>
      </c>
      <c r="P2815">
        <v>53.4375</v>
      </c>
      <c r="Q2815">
        <v>55.3125</v>
      </c>
    </row>
    <row r="2816" spans="1:17" x14ac:dyDescent="0.25">
      <c r="A2816">
        <v>1700</v>
      </c>
      <c r="B2816">
        <v>9.9609380000000005</v>
      </c>
      <c r="C2816">
        <v>14.765625</v>
      </c>
      <c r="D2816">
        <v>16.992187999999999</v>
      </c>
      <c r="E2816">
        <v>16.992187999999999</v>
      </c>
      <c r="F2816">
        <v>20.976562999999999</v>
      </c>
      <c r="G2816">
        <v>28.007812999999999</v>
      </c>
      <c r="H2816">
        <v>33.984375</v>
      </c>
      <c r="I2816">
        <v>41.601562999999999</v>
      </c>
      <c r="J2816">
        <v>44.882812999999999</v>
      </c>
      <c r="K2816">
        <v>48.046875</v>
      </c>
      <c r="L2816">
        <v>51.445312999999999</v>
      </c>
      <c r="M2816">
        <v>53.4375</v>
      </c>
      <c r="N2816">
        <v>54.375</v>
      </c>
      <c r="O2816">
        <v>55.429687999999999</v>
      </c>
      <c r="P2816">
        <v>56.367187999999999</v>
      </c>
      <c r="Q2816">
        <v>57.421875</v>
      </c>
    </row>
    <row r="2817" spans="1:17" x14ac:dyDescent="0.25">
      <c r="A2817">
        <v>1800</v>
      </c>
      <c r="B2817">
        <v>9.9609380000000005</v>
      </c>
      <c r="C2817">
        <v>14.765625</v>
      </c>
      <c r="D2817">
        <v>18.046875</v>
      </c>
      <c r="E2817">
        <v>18.046875</v>
      </c>
      <c r="F2817">
        <v>22.96875</v>
      </c>
      <c r="G2817">
        <v>26.015625</v>
      </c>
      <c r="H2817">
        <v>35.976562999999999</v>
      </c>
      <c r="I2817">
        <v>41.25</v>
      </c>
      <c r="J2817">
        <v>43.007812999999999</v>
      </c>
      <c r="K2817">
        <v>46.40625</v>
      </c>
      <c r="L2817">
        <v>50.273437999999999</v>
      </c>
      <c r="M2817">
        <v>52.734375</v>
      </c>
      <c r="N2817">
        <v>54.023437999999999</v>
      </c>
      <c r="O2817">
        <v>55.3125</v>
      </c>
      <c r="P2817">
        <v>56.601562999999999</v>
      </c>
      <c r="Q2817">
        <v>57.890625</v>
      </c>
    </row>
    <row r="2818" spans="1:17" x14ac:dyDescent="0.25">
      <c r="A2818">
        <v>2000</v>
      </c>
      <c r="B2818">
        <v>9.9609380000000005</v>
      </c>
      <c r="C2818">
        <v>13.945313000000001</v>
      </c>
      <c r="D2818">
        <v>18.046875</v>
      </c>
      <c r="E2818">
        <v>18.046875</v>
      </c>
      <c r="F2818">
        <v>22.03125</v>
      </c>
      <c r="G2818">
        <v>28.007812999999999</v>
      </c>
      <c r="H2818">
        <v>37.96875</v>
      </c>
      <c r="I2818">
        <v>43.125</v>
      </c>
      <c r="J2818">
        <v>44.414062999999999</v>
      </c>
      <c r="K2818">
        <v>47.695312999999999</v>
      </c>
      <c r="L2818">
        <v>50.976562999999999</v>
      </c>
      <c r="M2818">
        <v>53.203125</v>
      </c>
      <c r="N2818">
        <v>54.257812999999999</v>
      </c>
      <c r="O2818">
        <v>55.3125</v>
      </c>
      <c r="P2818">
        <v>56.367187999999999</v>
      </c>
      <c r="Q2818">
        <v>57.421875</v>
      </c>
    </row>
    <row r="2819" spans="1:17" x14ac:dyDescent="0.25">
      <c r="A2819">
        <v>2200</v>
      </c>
      <c r="B2819">
        <v>9.9609380000000005</v>
      </c>
      <c r="C2819">
        <v>13.476563000000001</v>
      </c>
      <c r="D2819">
        <v>16.992187999999999</v>
      </c>
      <c r="E2819">
        <v>18.046875</v>
      </c>
      <c r="F2819">
        <v>24.960937999999999</v>
      </c>
      <c r="G2819">
        <v>31.054687999999999</v>
      </c>
      <c r="H2819">
        <v>43.007812999999999</v>
      </c>
      <c r="I2819">
        <v>49.453125</v>
      </c>
      <c r="J2819">
        <v>49.804687999999999</v>
      </c>
      <c r="K2819">
        <v>50.742187999999999</v>
      </c>
      <c r="L2819">
        <v>51.679687999999999</v>
      </c>
      <c r="M2819">
        <v>52.617187999999999</v>
      </c>
      <c r="N2819">
        <v>52.382812999999999</v>
      </c>
      <c r="O2819">
        <v>52.617187999999999</v>
      </c>
      <c r="P2819">
        <v>52.851562999999999</v>
      </c>
      <c r="Q2819">
        <v>53.085937999999999</v>
      </c>
    </row>
    <row r="2820" spans="1:17" x14ac:dyDescent="0.25">
      <c r="A2820">
        <v>2400</v>
      </c>
      <c r="B2820">
        <v>9.9609380000000005</v>
      </c>
      <c r="C2820">
        <v>12.539063000000001</v>
      </c>
      <c r="D2820">
        <v>13.007813000000001</v>
      </c>
      <c r="E2820">
        <v>15</v>
      </c>
      <c r="F2820">
        <v>24.023437999999999</v>
      </c>
      <c r="G2820">
        <v>32.460937999999999</v>
      </c>
      <c r="H2820">
        <v>43.945312999999999</v>
      </c>
      <c r="I2820">
        <v>50.039062999999999</v>
      </c>
      <c r="J2820">
        <v>51.5625</v>
      </c>
      <c r="K2820">
        <v>51.445312999999999</v>
      </c>
      <c r="L2820">
        <v>51.914062999999999</v>
      </c>
      <c r="M2820">
        <v>43.359375</v>
      </c>
      <c r="N2820">
        <v>44.179687999999999</v>
      </c>
      <c r="O2820">
        <v>44.296875</v>
      </c>
      <c r="P2820">
        <v>44.882812999999999</v>
      </c>
      <c r="Q2820">
        <v>45.351562999999999</v>
      </c>
    </row>
    <row r="2821" spans="1:17" x14ac:dyDescent="0.25">
      <c r="A2821">
        <v>2600</v>
      </c>
      <c r="B2821">
        <v>9.9609380000000005</v>
      </c>
      <c r="C2821">
        <v>12.539063000000001</v>
      </c>
      <c r="D2821">
        <v>13.007813000000001</v>
      </c>
      <c r="E2821">
        <v>15</v>
      </c>
      <c r="F2821">
        <v>23.554687999999999</v>
      </c>
      <c r="G2821">
        <v>31.992187999999999</v>
      </c>
      <c r="H2821">
        <v>41.484375</v>
      </c>
      <c r="I2821">
        <v>48.046875</v>
      </c>
      <c r="J2821">
        <v>49.804687999999999</v>
      </c>
      <c r="K2821">
        <v>50.273437999999999</v>
      </c>
      <c r="L2821">
        <v>50.742187999999999</v>
      </c>
      <c r="M2821">
        <v>43.242187999999999</v>
      </c>
      <c r="N2821">
        <v>45.117187999999999</v>
      </c>
      <c r="O2821">
        <v>46.40625</v>
      </c>
      <c r="P2821">
        <v>47.8125</v>
      </c>
      <c r="Q2821">
        <v>48.046875</v>
      </c>
    </row>
    <row r="2822" spans="1:17" x14ac:dyDescent="0.25">
      <c r="A2822">
        <v>2800</v>
      </c>
      <c r="B2822">
        <v>9.9609380000000005</v>
      </c>
      <c r="C2822">
        <v>11.015625</v>
      </c>
      <c r="D2822">
        <v>11.953125</v>
      </c>
      <c r="E2822">
        <v>15</v>
      </c>
      <c r="F2822">
        <v>23.554687999999999</v>
      </c>
      <c r="G2822">
        <v>33.046875</v>
      </c>
      <c r="H2822">
        <v>40.546875</v>
      </c>
      <c r="I2822">
        <v>43.007812999999999</v>
      </c>
      <c r="J2822">
        <v>45.585937999999999</v>
      </c>
      <c r="K2822">
        <v>49.804687999999999</v>
      </c>
      <c r="L2822">
        <v>52.617187999999999</v>
      </c>
      <c r="M2822">
        <v>46.523437999999999</v>
      </c>
      <c r="N2822">
        <v>46.171875</v>
      </c>
      <c r="O2822">
        <v>46.40625</v>
      </c>
      <c r="P2822">
        <v>46.289062999999999</v>
      </c>
      <c r="Q2822">
        <v>46.757812999999999</v>
      </c>
    </row>
    <row r="2823" spans="1:17" x14ac:dyDescent="0.25">
      <c r="A2823">
        <v>2900</v>
      </c>
      <c r="B2823">
        <v>9.9609380000000005</v>
      </c>
      <c r="C2823">
        <v>11.953125</v>
      </c>
      <c r="D2823">
        <v>11.953125</v>
      </c>
      <c r="E2823">
        <v>16.992187999999999</v>
      </c>
      <c r="F2823">
        <v>20.507812999999999</v>
      </c>
      <c r="G2823">
        <v>27.890625</v>
      </c>
      <c r="H2823">
        <v>36.445312999999999</v>
      </c>
      <c r="I2823">
        <v>43.007812999999999</v>
      </c>
      <c r="J2823">
        <v>45.117187999999999</v>
      </c>
      <c r="K2823">
        <v>46.40625</v>
      </c>
      <c r="L2823">
        <v>53.554687999999999</v>
      </c>
      <c r="M2823">
        <v>46.40625</v>
      </c>
      <c r="N2823">
        <v>43.945312999999999</v>
      </c>
      <c r="O2823">
        <v>45.703125</v>
      </c>
      <c r="P2823">
        <v>46.875</v>
      </c>
      <c r="Q2823">
        <v>46.992187999999999</v>
      </c>
    </row>
    <row r="2824" spans="1:17" x14ac:dyDescent="0.25">
      <c r="A2824">
        <v>3000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14.53125</v>
      </c>
      <c r="G2824">
        <v>22.03125</v>
      </c>
      <c r="H2824">
        <v>33.515625</v>
      </c>
      <c r="I2824">
        <v>43.007812999999999</v>
      </c>
      <c r="J2824">
        <v>50.039062999999999</v>
      </c>
      <c r="K2824">
        <v>50.039062999999999</v>
      </c>
      <c r="L2824">
        <v>50.039062999999999</v>
      </c>
      <c r="M2824">
        <v>38.671875</v>
      </c>
      <c r="N2824">
        <v>38.671875</v>
      </c>
      <c r="O2824">
        <v>41.953125</v>
      </c>
      <c r="P2824">
        <v>48.164062999999999</v>
      </c>
      <c r="Q2824">
        <v>54.492187999999999</v>
      </c>
    </row>
    <row r="2825" spans="1:17" x14ac:dyDescent="0.25">
      <c r="A2825">
        <v>3200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16.992187999999999</v>
      </c>
      <c r="H2825">
        <v>24.023437999999999</v>
      </c>
      <c r="I2825">
        <v>33.046875</v>
      </c>
      <c r="J2825">
        <v>39.960937999999999</v>
      </c>
      <c r="K2825">
        <v>39.960937999999999</v>
      </c>
      <c r="L2825">
        <v>36.5625</v>
      </c>
      <c r="M2825">
        <v>25.78125</v>
      </c>
      <c r="N2825">
        <v>26.25</v>
      </c>
      <c r="O2825">
        <v>26.601562999999999</v>
      </c>
      <c r="P2825">
        <v>30.351562999999999</v>
      </c>
      <c r="Q2825">
        <v>33.28125</v>
      </c>
    </row>
    <row r="2826" spans="1:17" x14ac:dyDescent="0.25">
      <c r="A2826">
        <v>3300</v>
      </c>
      <c r="B2826">
        <v>9.9609380000000005</v>
      </c>
      <c r="C2826">
        <v>11.015625</v>
      </c>
      <c r="D2826">
        <v>11.953125</v>
      </c>
      <c r="E2826">
        <v>13.007813000000001</v>
      </c>
      <c r="F2826">
        <v>13.945313000000001</v>
      </c>
      <c r="G2826">
        <v>16.054687999999999</v>
      </c>
      <c r="H2826">
        <v>22.96875</v>
      </c>
      <c r="I2826">
        <v>31.992187999999999</v>
      </c>
      <c r="J2826">
        <v>39.960937999999999</v>
      </c>
      <c r="K2826">
        <v>35.507812999999999</v>
      </c>
      <c r="L2826">
        <v>33.515625</v>
      </c>
      <c r="M2826">
        <v>22.03125</v>
      </c>
      <c r="N2826">
        <v>22.03125</v>
      </c>
      <c r="O2826">
        <v>21.914062999999999</v>
      </c>
      <c r="P2826">
        <v>24.140625</v>
      </c>
      <c r="Q2826">
        <v>25.546875</v>
      </c>
    </row>
    <row r="2827" spans="1:17" x14ac:dyDescent="0.25">
      <c r="A2827">
        <v>3500</v>
      </c>
      <c r="B2827">
        <v>9.9609380000000005</v>
      </c>
      <c r="C2827">
        <v>11.015625</v>
      </c>
      <c r="D2827">
        <v>11.953125</v>
      </c>
      <c r="E2827">
        <v>13.007813000000001</v>
      </c>
      <c r="F2827">
        <v>13.945313000000001</v>
      </c>
      <c r="G2827">
        <v>15</v>
      </c>
      <c r="H2827">
        <v>22.03125</v>
      </c>
      <c r="I2827">
        <v>31.054687999999999</v>
      </c>
      <c r="J2827">
        <v>39.960937999999999</v>
      </c>
      <c r="K2827">
        <v>35.507812999999999</v>
      </c>
      <c r="L2827">
        <v>33.515625</v>
      </c>
      <c r="M2827">
        <v>22.03125</v>
      </c>
      <c r="N2827">
        <v>22.03125</v>
      </c>
      <c r="O2827">
        <v>21.914062999999999</v>
      </c>
      <c r="P2827">
        <v>24.140625</v>
      </c>
      <c r="Q2827">
        <v>25.546875</v>
      </c>
    </row>
    <row r="2829" spans="1:17" x14ac:dyDescent="0.25">
      <c r="A2829" t="s">
        <v>325</v>
      </c>
      <c r="B2829" t="s">
        <v>326</v>
      </c>
    </row>
    <row r="2830" spans="1:17" x14ac:dyDescent="0.25">
      <c r="A2830" t="s">
        <v>3</v>
      </c>
      <c r="B2830" t="s">
        <v>6</v>
      </c>
    </row>
    <row r="2831" spans="1:17" x14ac:dyDescent="0.25">
      <c r="A2831">
        <v>1</v>
      </c>
      <c r="B2831">
        <v>620</v>
      </c>
    </row>
    <row r="2832" spans="1:17" x14ac:dyDescent="0.25">
      <c r="A2832">
        <v>2</v>
      </c>
      <c r="B2832">
        <v>650</v>
      </c>
    </row>
    <row r="2833" spans="1:2" x14ac:dyDescent="0.25">
      <c r="A2833">
        <v>3</v>
      </c>
      <c r="B2833">
        <v>800</v>
      </c>
    </row>
    <row r="2834" spans="1:2" x14ac:dyDescent="0.25">
      <c r="A2834">
        <v>4</v>
      </c>
      <c r="B2834">
        <v>1000</v>
      </c>
    </row>
    <row r="2835" spans="1:2" x14ac:dyDescent="0.25">
      <c r="A2835">
        <v>5</v>
      </c>
      <c r="B2835">
        <v>1200</v>
      </c>
    </row>
    <row r="2836" spans="1:2" x14ac:dyDescent="0.25">
      <c r="A2836">
        <v>6</v>
      </c>
      <c r="B2836">
        <v>1400</v>
      </c>
    </row>
    <row r="2837" spans="1:2" x14ac:dyDescent="0.25">
      <c r="A2837">
        <v>7</v>
      </c>
      <c r="B2837">
        <v>1550</v>
      </c>
    </row>
    <row r="2838" spans="1:2" x14ac:dyDescent="0.25">
      <c r="A2838">
        <v>8</v>
      </c>
      <c r="B2838">
        <v>1700</v>
      </c>
    </row>
    <row r="2839" spans="1:2" x14ac:dyDescent="0.25">
      <c r="A2839">
        <v>9</v>
      </c>
      <c r="B2839">
        <v>1800</v>
      </c>
    </row>
    <row r="2840" spans="1:2" x14ac:dyDescent="0.25">
      <c r="A2840">
        <v>10</v>
      </c>
      <c r="B2840">
        <v>2000</v>
      </c>
    </row>
    <row r="2841" spans="1:2" x14ac:dyDescent="0.25">
      <c r="A2841">
        <v>11</v>
      </c>
      <c r="B2841">
        <v>2200</v>
      </c>
    </row>
    <row r="2842" spans="1:2" x14ac:dyDescent="0.25">
      <c r="A2842">
        <v>12</v>
      </c>
      <c r="B2842">
        <v>2400</v>
      </c>
    </row>
    <row r="2843" spans="1:2" x14ac:dyDescent="0.25">
      <c r="A2843">
        <v>13</v>
      </c>
      <c r="B2843">
        <v>2600</v>
      </c>
    </row>
    <row r="2844" spans="1:2" x14ac:dyDescent="0.25">
      <c r="A2844">
        <v>14</v>
      </c>
      <c r="B2844">
        <v>2800</v>
      </c>
    </row>
    <row r="2845" spans="1:2" x14ac:dyDescent="0.25">
      <c r="A2845">
        <v>15</v>
      </c>
      <c r="B2845">
        <v>2900</v>
      </c>
    </row>
    <row r="2846" spans="1:2" x14ac:dyDescent="0.25">
      <c r="A2846">
        <v>16</v>
      </c>
      <c r="B2846">
        <v>3000</v>
      </c>
    </row>
    <row r="2847" spans="1:2" x14ac:dyDescent="0.25">
      <c r="A2847">
        <v>17</v>
      </c>
      <c r="B2847">
        <v>3200</v>
      </c>
    </row>
    <row r="2848" spans="1:2" x14ac:dyDescent="0.25">
      <c r="A2848">
        <v>18</v>
      </c>
      <c r="B2848">
        <v>3300</v>
      </c>
    </row>
    <row r="2849" spans="1:2" x14ac:dyDescent="0.25">
      <c r="A2849">
        <v>19</v>
      </c>
      <c r="B2849">
        <v>3500</v>
      </c>
    </row>
    <row r="2851" spans="1:2" x14ac:dyDescent="0.25">
      <c r="A2851" t="s">
        <v>327</v>
      </c>
      <c r="B2851" t="s">
        <v>328</v>
      </c>
    </row>
    <row r="2852" spans="1:2" x14ac:dyDescent="0.25">
      <c r="A2852" t="s">
        <v>3</v>
      </c>
      <c r="B2852" t="s">
        <v>16</v>
      </c>
    </row>
    <row r="2853" spans="1:2" x14ac:dyDescent="0.25">
      <c r="A2853">
        <v>1</v>
      </c>
      <c r="B2853">
        <v>0</v>
      </c>
    </row>
    <row r="2854" spans="1:2" x14ac:dyDescent="0.25">
      <c r="A2854">
        <v>2</v>
      </c>
      <c r="B2854">
        <v>9.9864130000000007</v>
      </c>
    </row>
    <row r="2855" spans="1:2" x14ac:dyDescent="0.25">
      <c r="A2855">
        <v>3</v>
      </c>
      <c r="B2855">
        <v>19.972826000000001</v>
      </c>
    </row>
    <row r="2856" spans="1:2" x14ac:dyDescent="0.25">
      <c r="A2856">
        <v>4</v>
      </c>
      <c r="B2856">
        <v>30.027175</v>
      </c>
    </row>
    <row r="2857" spans="1:2" x14ac:dyDescent="0.25">
      <c r="A2857">
        <v>5</v>
      </c>
      <c r="B2857">
        <v>44.972827000000002</v>
      </c>
    </row>
    <row r="2858" spans="1:2" x14ac:dyDescent="0.25">
      <c r="A2858">
        <v>6</v>
      </c>
      <c r="B2858">
        <v>55.027175</v>
      </c>
    </row>
    <row r="2859" spans="1:2" x14ac:dyDescent="0.25">
      <c r="A2859">
        <v>7</v>
      </c>
      <c r="B2859">
        <v>65.013587999999999</v>
      </c>
    </row>
    <row r="2860" spans="1:2" x14ac:dyDescent="0.25">
      <c r="A2860">
        <v>8</v>
      </c>
      <c r="B2860">
        <v>75.000001999999995</v>
      </c>
    </row>
    <row r="2861" spans="1:2" x14ac:dyDescent="0.25">
      <c r="A2861">
        <v>9</v>
      </c>
      <c r="B2861">
        <v>84.986414999999994</v>
      </c>
    </row>
    <row r="2862" spans="1:2" x14ac:dyDescent="0.25">
      <c r="A2862">
        <v>10</v>
      </c>
      <c r="B2862">
        <v>94.972828000000007</v>
      </c>
    </row>
    <row r="2863" spans="1:2" x14ac:dyDescent="0.25">
      <c r="A2863">
        <v>11</v>
      </c>
      <c r="B2863">
        <v>109.98641499999999</v>
      </c>
    </row>
    <row r="2864" spans="1:2" x14ac:dyDescent="0.25">
      <c r="A2864">
        <v>12</v>
      </c>
      <c r="B2864">
        <v>119.972829</v>
      </c>
    </row>
    <row r="2865" spans="1:17" x14ac:dyDescent="0.25">
      <c r="A2865">
        <v>13</v>
      </c>
      <c r="B2865">
        <v>125.00000300000001</v>
      </c>
    </row>
    <row r="2866" spans="1:17" x14ac:dyDescent="0.25">
      <c r="A2866">
        <v>14</v>
      </c>
      <c r="B2866">
        <v>130.02717699999999</v>
      </c>
    </row>
    <row r="2867" spans="1:17" x14ac:dyDescent="0.25">
      <c r="A2867">
        <v>15</v>
      </c>
      <c r="B2867">
        <v>134.98641599999999</v>
      </c>
    </row>
    <row r="2868" spans="1:17" x14ac:dyDescent="0.25">
      <c r="A2868">
        <v>16</v>
      </c>
      <c r="B2868">
        <v>140.01358999999999</v>
      </c>
    </row>
    <row r="2870" spans="1:17" x14ac:dyDescent="0.25">
      <c r="A2870" t="s">
        <v>329</v>
      </c>
      <c r="B2870" t="s">
        <v>330</v>
      </c>
    </row>
    <row r="2871" spans="1:17" x14ac:dyDescent="0.25">
      <c r="B2871" t="s">
        <v>26</v>
      </c>
    </row>
    <row r="2872" spans="1:17" x14ac:dyDescent="0.25">
      <c r="A2872" t="s">
        <v>22</v>
      </c>
      <c r="B2872">
        <v>0</v>
      </c>
      <c r="C2872">
        <v>10</v>
      </c>
      <c r="D2872">
        <v>20</v>
      </c>
      <c r="E2872">
        <v>30</v>
      </c>
      <c r="F2872">
        <v>45</v>
      </c>
      <c r="G2872">
        <v>55</v>
      </c>
      <c r="H2872">
        <v>65</v>
      </c>
      <c r="I2872">
        <v>75</v>
      </c>
      <c r="J2872">
        <v>85</v>
      </c>
      <c r="K2872">
        <v>95</v>
      </c>
      <c r="L2872">
        <v>110</v>
      </c>
      <c r="M2872">
        <v>120</v>
      </c>
      <c r="N2872">
        <v>125</v>
      </c>
      <c r="O2872">
        <v>130</v>
      </c>
      <c r="P2872">
        <v>135</v>
      </c>
      <c r="Q2872">
        <v>140</v>
      </c>
    </row>
    <row r="2873" spans="1:17" x14ac:dyDescent="0.25">
      <c r="A2873">
        <v>620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16.992187999999999</v>
      </c>
      <c r="I2873">
        <v>18.984375</v>
      </c>
      <c r="J2873">
        <v>19.101562999999999</v>
      </c>
      <c r="K2873">
        <v>20.273437999999999</v>
      </c>
      <c r="L2873">
        <v>21.796875</v>
      </c>
      <c r="M2873">
        <v>22.96875</v>
      </c>
      <c r="N2873">
        <v>23.4375</v>
      </c>
      <c r="O2873">
        <v>24.023437999999999</v>
      </c>
      <c r="P2873">
        <v>24.492187999999999</v>
      </c>
      <c r="Q2873">
        <v>25.078125</v>
      </c>
    </row>
    <row r="2874" spans="1:17" x14ac:dyDescent="0.25">
      <c r="A2874">
        <v>650</v>
      </c>
      <c r="B2874">
        <v>13.007813000000001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22.851562999999999</v>
      </c>
      <c r="K2874">
        <v>22.851562999999999</v>
      </c>
      <c r="L2874">
        <v>24.960937999999999</v>
      </c>
      <c r="M2874">
        <v>24.960937999999999</v>
      </c>
      <c r="N2874">
        <v>23.4375</v>
      </c>
      <c r="O2874">
        <v>24.023437999999999</v>
      </c>
      <c r="P2874">
        <v>24.492187999999999</v>
      </c>
      <c r="Q2874">
        <v>25.078125</v>
      </c>
    </row>
    <row r="2875" spans="1:17" x14ac:dyDescent="0.25">
      <c r="A2875">
        <v>800</v>
      </c>
      <c r="B2875">
        <v>13.007813000000001</v>
      </c>
      <c r="C2875">
        <v>13.007813000000001</v>
      </c>
      <c r="D2875">
        <v>13.007813000000001</v>
      </c>
      <c r="E2875">
        <v>13.945313000000001</v>
      </c>
      <c r="F2875">
        <v>16.054687999999999</v>
      </c>
      <c r="G2875">
        <v>16.992187999999999</v>
      </c>
      <c r="H2875">
        <v>18.046875</v>
      </c>
      <c r="I2875">
        <v>20.039062999999999</v>
      </c>
      <c r="J2875">
        <v>22.851562999999999</v>
      </c>
      <c r="K2875">
        <v>22.851562999999999</v>
      </c>
      <c r="L2875">
        <v>27.070312999999999</v>
      </c>
      <c r="M2875">
        <v>27.070312999999999</v>
      </c>
      <c r="N2875">
        <v>21.679687999999999</v>
      </c>
      <c r="O2875">
        <v>21.914062999999999</v>
      </c>
      <c r="P2875">
        <v>22.148437999999999</v>
      </c>
      <c r="Q2875">
        <v>22.265625</v>
      </c>
    </row>
    <row r="2876" spans="1:17" x14ac:dyDescent="0.25">
      <c r="A2876">
        <v>1000</v>
      </c>
      <c r="B2876">
        <v>15</v>
      </c>
      <c r="C2876">
        <v>13.007813000000001</v>
      </c>
      <c r="D2876">
        <v>13.007813000000001</v>
      </c>
      <c r="E2876">
        <v>13.945313000000001</v>
      </c>
      <c r="F2876">
        <v>16.054687999999999</v>
      </c>
      <c r="G2876">
        <v>16.992187999999999</v>
      </c>
      <c r="H2876">
        <v>18.046875</v>
      </c>
      <c r="I2876">
        <v>20.039062999999999</v>
      </c>
      <c r="J2876">
        <v>22.96875</v>
      </c>
      <c r="K2876">
        <v>22.03125</v>
      </c>
      <c r="L2876">
        <v>24.960937999999999</v>
      </c>
      <c r="M2876">
        <v>24.960937999999999</v>
      </c>
      <c r="N2876">
        <v>19.453125</v>
      </c>
      <c r="O2876">
        <v>19.21875</v>
      </c>
      <c r="P2876">
        <v>18.867187999999999</v>
      </c>
      <c r="Q2876">
        <v>18.632812999999999</v>
      </c>
    </row>
    <row r="2877" spans="1:17" x14ac:dyDescent="0.25">
      <c r="A2877">
        <v>1200</v>
      </c>
      <c r="B2877">
        <v>9.9609380000000005</v>
      </c>
      <c r="C2877">
        <v>11.953125</v>
      </c>
      <c r="D2877">
        <v>11.953125</v>
      </c>
      <c r="E2877">
        <v>11.953125</v>
      </c>
      <c r="F2877">
        <v>13.007813000000001</v>
      </c>
      <c r="G2877">
        <v>13.945313000000001</v>
      </c>
      <c r="H2877">
        <v>18.046875</v>
      </c>
      <c r="I2877">
        <v>22.5</v>
      </c>
      <c r="J2877">
        <v>24.960937999999999</v>
      </c>
      <c r="K2877">
        <v>24.960937999999999</v>
      </c>
      <c r="L2877">
        <v>24.960937999999999</v>
      </c>
      <c r="M2877">
        <v>24.960937999999999</v>
      </c>
      <c r="N2877">
        <v>33.984375</v>
      </c>
      <c r="O2877">
        <v>33.984375</v>
      </c>
      <c r="P2877">
        <v>33.984375</v>
      </c>
      <c r="Q2877">
        <v>33.984375</v>
      </c>
    </row>
    <row r="2878" spans="1:17" x14ac:dyDescent="0.25">
      <c r="A2878">
        <v>1400</v>
      </c>
      <c r="B2878">
        <v>9.9609380000000005</v>
      </c>
      <c r="C2878">
        <v>13.007813000000001</v>
      </c>
      <c r="D2878">
        <v>13.007813000000001</v>
      </c>
      <c r="E2878">
        <v>13.007813000000001</v>
      </c>
      <c r="F2878">
        <v>16.054687999999999</v>
      </c>
      <c r="G2878">
        <v>16.054687999999999</v>
      </c>
      <c r="H2878">
        <v>18.046875</v>
      </c>
      <c r="I2878">
        <v>24.960937999999999</v>
      </c>
      <c r="J2878">
        <v>30</v>
      </c>
      <c r="K2878">
        <v>30</v>
      </c>
      <c r="L2878">
        <v>30</v>
      </c>
      <c r="M2878">
        <v>33.046875</v>
      </c>
      <c r="N2878">
        <v>39.960937999999999</v>
      </c>
      <c r="O2878">
        <v>49.101562999999999</v>
      </c>
      <c r="P2878">
        <v>50.976562999999999</v>
      </c>
      <c r="Q2878">
        <v>52.96875</v>
      </c>
    </row>
    <row r="2879" spans="1:17" x14ac:dyDescent="0.25">
      <c r="A2879">
        <v>1550</v>
      </c>
      <c r="B2879">
        <v>9.9609380000000005</v>
      </c>
      <c r="C2879">
        <v>13.945313000000001</v>
      </c>
      <c r="D2879">
        <v>13.945313000000001</v>
      </c>
      <c r="E2879">
        <v>13.945313000000001</v>
      </c>
      <c r="F2879">
        <v>16.992187999999999</v>
      </c>
      <c r="G2879">
        <v>22.96875</v>
      </c>
      <c r="H2879">
        <v>22.96875</v>
      </c>
      <c r="I2879">
        <v>33.046875</v>
      </c>
      <c r="J2879">
        <v>35.039062999999999</v>
      </c>
      <c r="K2879">
        <v>35.039062999999999</v>
      </c>
      <c r="L2879">
        <v>37.03125</v>
      </c>
      <c r="M2879">
        <v>39.960937999999999</v>
      </c>
      <c r="N2879">
        <v>49.6875</v>
      </c>
      <c r="O2879">
        <v>51.5625</v>
      </c>
      <c r="P2879">
        <v>53.4375</v>
      </c>
      <c r="Q2879">
        <v>55.3125</v>
      </c>
    </row>
    <row r="2880" spans="1:17" x14ac:dyDescent="0.25">
      <c r="A2880">
        <v>1700</v>
      </c>
      <c r="B2880">
        <v>9.9609380000000005</v>
      </c>
      <c r="C2880">
        <v>14.765625</v>
      </c>
      <c r="D2880">
        <v>16.992187999999999</v>
      </c>
      <c r="E2880">
        <v>16.992187999999999</v>
      </c>
      <c r="F2880">
        <v>20.976562999999999</v>
      </c>
      <c r="G2880">
        <v>28.007812999999999</v>
      </c>
      <c r="H2880">
        <v>35.039062999999999</v>
      </c>
      <c r="I2880">
        <v>37.96875</v>
      </c>
      <c r="J2880">
        <v>39.023437999999999</v>
      </c>
      <c r="K2880">
        <v>46.054687999999999</v>
      </c>
      <c r="L2880">
        <v>51.445312999999999</v>
      </c>
      <c r="M2880">
        <v>53.4375</v>
      </c>
      <c r="N2880">
        <v>54.375</v>
      </c>
      <c r="O2880">
        <v>55.429687999999999</v>
      </c>
      <c r="P2880">
        <v>56.367187999999999</v>
      </c>
      <c r="Q2880">
        <v>57.421875</v>
      </c>
    </row>
    <row r="2881" spans="1:17" x14ac:dyDescent="0.25">
      <c r="A2881">
        <v>1800</v>
      </c>
      <c r="B2881">
        <v>9.9609380000000005</v>
      </c>
      <c r="C2881">
        <v>14.765625</v>
      </c>
      <c r="D2881">
        <v>18.046875</v>
      </c>
      <c r="E2881">
        <v>18.046875</v>
      </c>
      <c r="F2881">
        <v>22.96875</v>
      </c>
      <c r="G2881">
        <v>26.015625</v>
      </c>
      <c r="H2881">
        <v>35.976562999999999</v>
      </c>
      <c r="I2881">
        <v>41.25</v>
      </c>
      <c r="J2881">
        <v>43.007812999999999</v>
      </c>
      <c r="K2881">
        <v>46.40625</v>
      </c>
      <c r="L2881">
        <v>50.273437999999999</v>
      </c>
      <c r="M2881">
        <v>52.734375</v>
      </c>
      <c r="N2881">
        <v>54.023437999999999</v>
      </c>
      <c r="O2881">
        <v>55.3125</v>
      </c>
      <c r="P2881">
        <v>56.601562999999999</v>
      </c>
      <c r="Q2881">
        <v>57.890625</v>
      </c>
    </row>
    <row r="2882" spans="1:17" x14ac:dyDescent="0.25">
      <c r="A2882">
        <v>2000</v>
      </c>
      <c r="B2882">
        <v>9.9609380000000005</v>
      </c>
      <c r="C2882">
        <v>13.945313000000001</v>
      </c>
      <c r="D2882">
        <v>18.046875</v>
      </c>
      <c r="E2882">
        <v>18.046875</v>
      </c>
      <c r="F2882">
        <v>22.03125</v>
      </c>
      <c r="G2882">
        <v>28.007812999999999</v>
      </c>
      <c r="H2882">
        <v>37.96875</v>
      </c>
      <c r="I2882">
        <v>43.125</v>
      </c>
      <c r="J2882">
        <v>44.414062999999999</v>
      </c>
      <c r="K2882">
        <v>47.695312999999999</v>
      </c>
      <c r="L2882">
        <v>50.976562999999999</v>
      </c>
      <c r="M2882">
        <v>53.203125</v>
      </c>
      <c r="N2882">
        <v>54.257812999999999</v>
      </c>
      <c r="O2882">
        <v>55.3125</v>
      </c>
      <c r="P2882">
        <v>56.367187999999999</v>
      </c>
      <c r="Q2882">
        <v>57.421875</v>
      </c>
    </row>
    <row r="2883" spans="1:17" x14ac:dyDescent="0.25">
      <c r="A2883">
        <v>2200</v>
      </c>
      <c r="B2883">
        <v>9.9609380000000005</v>
      </c>
      <c r="C2883">
        <v>13.476563000000001</v>
      </c>
      <c r="D2883">
        <v>16.992187999999999</v>
      </c>
      <c r="E2883">
        <v>18.046875</v>
      </c>
      <c r="F2883">
        <v>24.960937999999999</v>
      </c>
      <c r="G2883">
        <v>31.054687999999999</v>
      </c>
      <c r="H2883">
        <v>43.007812999999999</v>
      </c>
      <c r="I2883">
        <v>49.453125</v>
      </c>
      <c r="J2883">
        <v>49.804687999999999</v>
      </c>
      <c r="K2883">
        <v>50.742187999999999</v>
      </c>
      <c r="L2883">
        <v>50.15625</v>
      </c>
      <c r="M2883">
        <v>47.929687999999999</v>
      </c>
      <c r="N2883">
        <v>47.695312999999999</v>
      </c>
      <c r="O2883">
        <v>49.921875</v>
      </c>
      <c r="P2883">
        <v>51.445312999999999</v>
      </c>
      <c r="Q2883">
        <v>52.148437999999999</v>
      </c>
    </row>
    <row r="2884" spans="1:17" x14ac:dyDescent="0.25">
      <c r="A2884">
        <v>2400</v>
      </c>
      <c r="B2884">
        <v>9.9609380000000005</v>
      </c>
      <c r="C2884">
        <v>12.539063000000001</v>
      </c>
      <c r="D2884">
        <v>13.007813000000001</v>
      </c>
      <c r="E2884">
        <v>15</v>
      </c>
      <c r="F2884">
        <v>24.023437999999999</v>
      </c>
      <c r="G2884">
        <v>32.460937999999999</v>
      </c>
      <c r="H2884">
        <v>43.945312999999999</v>
      </c>
      <c r="I2884">
        <v>50.039062999999999</v>
      </c>
      <c r="J2884">
        <v>51.5625</v>
      </c>
      <c r="K2884">
        <v>48.398437999999999</v>
      </c>
      <c r="L2884">
        <v>47.34375</v>
      </c>
      <c r="M2884">
        <v>42.304687999999999</v>
      </c>
      <c r="N2884">
        <v>42.773437999999999</v>
      </c>
      <c r="O2884">
        <v>43.945312999999999</v>
      </c>
      <c r="P2884">
        <v>44.882812999999999</v>
      </c>
      <c r="Q2884">
        <v>45.351562999999999</v>
      </c>
    </row>
    <row r="2885" spans="1:17" x14ac:dyDescent="0.25">
      <c r="A2885">
        <v>2600</v>
      </c>
      <c r="B2885">
        <v>9.9609380000000005</v>
      </c>
      <c r="C2885">
        <v>12.539063000000001</v>
      </c>
      <c r="D2885">
        <v>13.007813000000001</v>
      </c>
      <c r="E2885">
        <v>15</v>
      </c>
      <c r="F2885">
        <v>23.554687999999999</v>
      </c>
      <c r="G2885">
        <v>31.992187999999999</v>
      </c>
      <c r="H2885">
        <v>41.484375</v>
      </c>
      <c r="I2885">
        <v>48.046875</v>
      </c>
      <c r="J2885">
        <v>49.804687999999999</v>
      </c>
      <c r="K2885">
        <v>45.234375</v>
      </c>
      <c r="L2885">
        <v>41.484375</v>
      </c>
      <c r="M2885">
        <v>44.296875</v>
      </c>
      <c r="N2885">
        <v>43.125</v>
      </c>
      <c r="O2885">
        <v>46.40625</v>
      </c>
      <c r="P2885">
        <v>47.8125</v>
      </c>
      <c r="Q2885">
        <v>48.046875</v>
      </c>
    </row>
    <row r="2886" spans="1:17" x14ac:dyDescent="0.25">
      <c r="A2886">
        <v>2800</v>
      </c>
      <c r="B2886">
        <v>9.9609380000000005</v>
      </c>
      <c r="C2886">
        <v>11.015625</v>
      </c>
      <c r="D2886">
        <v>11.953125</v>
      </c>
      <c r="E2886">
        <v>15</v>
      </c>
      <c r="F2886">
        <v>23.554687999999999</v>
      </c>
      <c r="G2886">
        <v>33.046875</v>
      </c>
      <c r="H2886">
        <v>40.546875</v>
      </c>
      <c r="I2886">
        <v>43.007812999999999</v>
      </c>
      <c r="J2886">
        <v>45.585937999999999</v>
      </c>
      <c r="K2886">
        <v>43.710937999999999</v>
      </c>
      <c r="L2886">
        <v>45.703125</v>
      </c>
      <c r="M2886">
        <v>43.476562999999999</v>
      </c>
      <c r="N2886">
        <v>46.171875</v>
      </c>
      <c r="O2886">
        <v>46.40625</v>
      </c>
      <c r="P2886">
        <v>46.289062999999999</v>
      </c>
      <c r="Q2886">
        <v>46.757812999999999</v>
      </c>
    </row>
    <row r="2887" spans="1:17" x14ac:dyDescent="0.25">
      <c r="A2887">
        <v>2900</v>
      </c>
      <c r="B2887">
        <v>9.9609380000000005</v>
      </c>
      <c r="C2887">
        <v>11.953125</v>
      </c>
      <c r="D2887">
        <v>11.953125</v>
      </c>
      <c r="E2887">
        <v>16.992187999999999</v>
      </c>
      <c r="F2887">
        <v>20.507812999999999</v>
      </c>
      <c r="G2887">
        <v>27.890625</v>
      </c>
      <c r="H2887">
        <v>36.445312999999999</v>
      </c>
      <c r="I2887">
        <v>43.007812999999999</v>
      </c>
      <c r="J2887">
        <v>45.117187999999999</v>
      </c>
      <c r="K2887">
        <v>40.898437999999999</v>
      </c>
      <c r="L2887">
        <v>46.523437999999999</v>
      </c>
      <c r="M2887">
        <v>43.476562999999999</v>
      </c>
      <c r="N2887">
        <v>43.945312999999999</v>
      </c>
      <c r="O2887">
        <v>45.703125</v>
      </c>
      <c r="P2887">
        <v>46.875</v>
      </c>
      <c r="Q2887">
        <v>46.992187999999999</v>
      </c>
    </row>
    <row r="2888" spans="1:17" x14ac:dyDescent="0.25">
      <c r="A2888">
        <v>3000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14.53125</v>
      </c>
      <c r="G2888">
        <v>22.03125</v>
      </c>
      <c r="H2888">
        <v>33.515625</v>
      </c>
      <c r="I2888">
        <v>43.007812999999999</v>
      </c>
      <c r="J2888">
        <v>50.039062999999999</v>
      </c>
      <c r="K2888">
        <v>42.539062999999999</v>
      </c>
      <c r="L2888">
        <v>43.359375</v>
      </c>
      <c r="M2888">
        <v>38.671875</v>
      </c>
      <c r="N2888">
        <v>38.671875</v>
      </c>
      <c r="O2888">
        <v>41.953125</v>
      </c>
      <c r="P2888">
        <v>48.164062999999999</v>
      </c>
      <c r="Q2888">
        <v>54.492187999999999</v>
      </c>
    </row>
    <row r="2889" spans="1:17" x14ac:dyDescent="0.25">
      <c r="A2889">
        <v>3200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16.992187999999999</v>
      </c>
      <c r="H2889">
        <v>24.023437999999999</v>
      </c>
      <c r="I2889">
        <v>33.046875</v>
      </c>
      <c r="J2889">
        <v>39.960937999999999</v>
      </c>
      <c r="K2889">
        <v>32.109375</v>
      </c>
      <c r="L2889">
        <v>26.015625</v>
      </c>
      <c r="M2889">
        <v>25.78125</v>
      </c>
      <c r="N2889">
        <v>26.25</v>
      </c>
      <c r="O2889">
        <v>26.601562999999999</v>
      </c>
      <c r="P2889">
        <v>30.351562999999999</v>
      </c>
      <c r="Q2889">
        <v>33.28125</v>
      </c>
    </row>
    <row r="2890" spans="1:17" x14ac:dyDescent="0.25">
      <c r="A2890">
        <v>3300</v>
      </c>
      <c r="B2890">
        <v>9.9609380000000005</v>
      </c>
      <c r="C2890">
        <v>11.015625</v>
      </c>
      <c r="D2890">
        <v>11.953125</v>
      </c>
      <c r="E2890">
        <v>13.007813000000001</v>
      </c>
      <c r="F2890">
        <v>13.945313000000001</v>
      </c>
      <c r="G2890">
        <v>16.054687999999999</v>
      </c>
      <c r="H2890">
        <v>22.96875</v>
      </c>
      <c r="I2890">
        <v>31.992187999999999</v>
      </c>
      <c r="J2890">
        <v>39.960937999999999</v>
      </c>
      <c r="K2890">
        <v>30.585937999999999</v>
      </c>
      <c r="L2890">
        <v>27.304687999999999</v>
      </c>
      <c r="M2890">
        <v>22.03125</v>
      </c>
      <c r="N2890">
        <v>22.03125</v>
      </c>
      <c r="O2890">
        <v>21.914062999999999</v>
      </c>
      <c r="P2890">
        <v>24.140625</v>
      </c>
      <c r="Q2890">
        <v>25.546875</v>
      </c>
    </row>
    <row r="2891" spans="1:17" x14ac:dyDescent="0.25">
      <c r="A2891">
        <v>3500</v>
      </c>
      <c r="B2891">
        <v>9.9609380000000005</v>
      </c>
      <c r="C2891">
        <v>11.015625</v>
      </c>
      <c r="D2891">
        <v>11.953125</v>
      </c>
      <c r="E2891">
        <v>13.007813000000001</v>
      </c>
      <c r="F2891">
        <v>13.945313000000001</v>
      </c>
      <c r="G2891">
        <v>15</v>
      </c>
      <c r="H2891">
        <v>22.03125</v>
      </c>
      <c r="I2891">
        <v>31.054687999999999</v>
      </c>
      <c r="J2891">
        <v>39.960937999999999</v>
      </c>
      <c r="K2891">
        <v>30.585937999999999</v>
      </c>
      <c r="L2891">
        <v>27.304687999999999</v>
      </c>
      <c r="M2891">
        <v>22.03125</v>
      </c>
      <c r="N2891">
        <v>22.03125</v>
      </c>
      <c r="O2891">
        <v>21.914062999999999</v>
      </c>
      <c r="P2891">
        <v>24.140625</v>
      </c>
      <c r="Q2891">
        <v>25.546875</v>
      </c>
    </row>
    <row r="2893" spans="1:17" x14ac:dyDescent="0.25">
      <c r="A2893" t="s">
        <v>331</v>
      </c>
      <c r="B2893" t="s">
        <v>332</v>
      </c>
    </row>
    <row r="2894" spans="1:17" x14ac:dyDescent="0.25">
      <c r="A2894" t="s">
        <v>3</v>
      </c>
      <c r="B2894" t="s">
        <v>6</v>
      </c>
    </row>
    <row r="2895" spans="1:17" x14ac:dyDescent="0.25">
      <c r="A2895">
        <v>1</v>
      </c>
      <c r="B2895">
        <v>620</v>
      </c>
    </row>
    <row r="2896" spans="1:17" x14ac:dyDescent="0.25">
      <c r="A2896">
        <v>2</v>
      </c>
      <c r="B2896">
        <v>650</v>
      </c>
    </row>
    <row r="2897" spans="1:2" x14ac:dyDescent="0.25">
      <c r="A2897">
        <v>3</v>
      </c>
      <c r="B2897">
        <v>800</v>
      </c>
    </row>
    <row r="2898" spans="1:2" x14ac:dyDescent="0.25">
      <c r="A2898">
        <v>4</v>
      </c>
      <c r="B2898">
        <v>1000</v>
      </c>
    </row>
    <row r="2899" spans="1:2" x14ac:dyDescent="0.25">
      <c r="A2899">
        <v>5</v>
      </c>
      <c r="B2899">
        <v>1200</v>
      </c>
    </row>
    <row r="2900" spans="1:2" x14ac:dyDescent="0.25">
      <c r="A2900">
        <v>6</v>
      </c>
      <c r="B2900">
        <v>1400</v>
      </c>
    </row>
    <row r="2901" spans="1:2" x14ac:dyDescent="0.25">
      <c r="A2901">
        <v>7</v>
      </c>
      <c r="B2901">
        <v>1550</v>
      </c>
    </row>
    <row r="2902" spans="1:2" x14ac:dyDescent="0.25">
      <c r="A2902">
        <v>8</v>
      </c>
      <c r="B2902">
        <v>1700</v>
      </c>
    </row>
    <row r="2903" spans="1:2" x14ac:dyDescent="0.25">
      <c r="A2903">
        <v>9</v>
      </c>
      <c r="B2903">
        <v>1800</v>
      </c>
    </row>
    <row r="2904" spans="1:2" x14ac:dyDescent="0.25">
      <c r="A2904">
        <v>10</v>
      </c>
      <c r="B2904">
        <v>2000</v>
      </c>
    </row>
    <row r="2905" spans="1:2" x14ac:dyDescent="0.25">
      <c r="A2905">
        <v>11</v>
      </c>
      <c r="B2905">
        <v>2200</v>
      </c>
    </row>
    <row r="2906" spans="1:2" x14ac:dyDescent="0.25">
      <c r="A2906">
        <v>12</v>
      </c>
      <c r="B2906">
        <v>2400</v>
      </c>
    </row>
    <row r="2907" spans="1:2" x14ac:dyDescent="0.25">
      <c r="A2907">
        <v>13</v>
      </c>
      <c r="B2907">
        <v>2600</v>
      </c>
    </row>
    <row r="2908" spans="1:2" x14ac:dyDescent="0.25">
      <c r="A2908">
        <v>14</v>
      </c>
      <c r="B2908">
        <v>2800</v>
      </c>
    </row>
    <row r="2909" spans="1:2" x14ac:dyDescent="0.25">
      <c r="A2909">
        <v>15</v>
      </c>
      <c r="B2909">
        <v>2900</v>
      </c>
    </row>
    <row r="2910" spans="1:2" x14ac:dyDescent="0.25">
      <c r="A2910">
        <v>16</v>
      </c>
      <c r="B2910">
        <v>3000</v>
      </c>
    </row>
    <row r="2911" spans="1:2" x14ac:dyDescent="0.25">
      <c r="A2911">
        <v>17</v>
      </c>
      <c r="B2911">
        <v>3200</v>
      </c>
    </row>
    <row r="2912" spans="1:2" x14ac:dyDescent="0.25">
      <c r="A2912">
        <v>18</v>
      </c>
      <c r="B2912">
        <v>3300</v>
      </c>
    </row>
    <row r="2913" spans="1:2" x14ac:dyDescent="0.25">
      <c r="A2913">
        <v>19</v>
      </c>
      <c r="B2913">
        <v>3500</v>
      </c>
    </row>
    <row r="2915" spans="1:2" x14ac:dyDescent="0.25">
      <c r="A2915" t="s">
        <v>333</v>
      </c>
      <c r="B2915" t="s">
        <v>334</v>
      </c>
    </row>
    <row r="2916" spans="1:2" x14ac:dyDescent="0.25">
      <c r="A2916" t="s">
        <v>3</v>
      </c>
      <c r="B2916" t="s">
        <v>16</v>
      </c>
    </row>
    <row r="2917" spans="1:2" x14ac:dyDescent="0.25">
      <c r="A2917">
        <v>1</v>
      </c>
      <c r="B2917">
        <v>0</v>
      </c>
    </row>
    <row r="2918" spans="1:2" x14ac:dyDescent="0.25">
      <c r="A2918">
        <v>2</v>
      </c>
      <c r="B2918">
        <v>9.9864130000000007</v>
      </c>
    </row>
    <row r="2919" spans="1:2" x14ac:dyDescent="0.25">
      <c r="A2919">
        <v>3</v>
      </c>
      <c r="B2919">
        <v>19.972826000000001</v>
      </c>
    </row>
    <row r="2920" spans="1:2" x14ac:dyDescent="0.25">
      <c r="A2920">
        <v>4</v>
      </c>
      <c r="B2920">
        <v>30.027175</v>
      </c>
    </row>
    <row r="2921" spans="1:2" x14ac:dyDescent="0.25">
      <c r="A2921">
        <v>5</v>
      </c>
      <c r="B2921">
        <v>44.972827000000002</v>
      </c>
    </row>
    <row r="2922" spans="1:2" x14ac:dyDescent="0.25">
      <c r="A2922">
        <v>6</v>
      </c>
      <c r="B2922">
        <v>55.027175</v>
      </c>
    </row>
    <row r="2923" spans="1:2" x14ac:dyDescent="0.25">
      <c r="A2923">
        <v>7</v>
      </c>
      <c r="B2923">
        <v>65.013587999999999</v>
      </c>
    </row>
    <row r="2924" spans="1:2" x14ac:dyDescent="0.25">
      <c r="A2924">
        <v>8</v>
      </c>
      <c r="B2924">
        <v>75.000001999999995</v>
      </c>
    </row>
    <row r="2925" spans="1:2" x14ac:dyDescent="0.25">
      <c r="A2925">
        <v>9</v>
      </c>
      <c r="B2925">
        <v>84.986414999999994</v>
      </c>
    </row>
    <row r="2926" spans="1:2" x14ac:dyDescent="0.25">
      <c r="A2926">
        <v>10</v>
      </c>
      <c r="B2926">
        <v>94.972828000000007</v>
      </c>
    </row>
    <row r="2927" spans="1:2" x14ac:dyDescent="0.25">
      <c r="A2927">
        <v>11</v>
      </c>
      <c r="B2927">
        <v>109.98641499999999</v>
      </c>
    </row>
    <row r="2928" spans="1:2" x14ac:dyDescent="0.25">
      <c r="A2928">
        <v>12</v>
      </c>
      <c r="B2928">
        <v>119.972829</v>
      </c>
    </row>
    <row r="2929" spans="1:17" x14ac:dyDescent="0.25">
      <c r="A2929">
        <v>13</v>
      </c>
      <c r="B2929">
        <v>125.00000300000001</v>
      </c>
    </row>
    <row r="2930" spans="1:17" x14ac:dyDescent="0.25">
      <c r="A2930">
        <v>14</v>
      </c>
      <c r="B2930">
        <v>130.02717699999999</v>
      </c>
    </row>
    <row r="2931" spans="1:17" x14ac:dyDescent="0.25">
      <c r="A2931">
        <v>15</v>
      </c>
      <c r="B2931">
        <v>134.98641599999999</v>
      </c>
    </row>
    <row r="2932" spans="1:17" x14ac:dyDescent="0.25">
      <c r="A2932">
        <v>16</v>
      </c>
      <c r="B2932">
        <v>140.01358999999999</v>
      </c>
    </row>
    <row r="2934" spans="1:17" x14ac:dyDescent="0.25">
      <c r="A2934" t="s">
        <v>335</v>
      </c>
      <c r="B2934" t="s">
        <v>336</v>
      </c>
    </row>
    <row r="2935" spans="1:17" x14ac:dyDescent="0.25">
      <c r="B2935" t="s">
        <v>26</v>
      </c>
    </row>
    <row r="2936" spans="1:17" x14ac:dyDescent="0.25">
      <c r="A2936" t="s">
        <v>22</v>
      </c>
      <c r="B2936">
        <v>0</v>
      </c>
      <c r="C2936">
        <v>10</v>
      </c>
      <c r="D2936">
        <v>20</v>
      </c>
      <c r="E2936">
        <v>30</v>
      </c>
      <c r="F2936">
        <v>45</v>
      </c>
      <c r="G2936">
        <v>55</v>
      </c>
      <c r="H2936">
        <v>65</v>
      </c>
      <c r="I2936">
        <v>75</v>
      </c>
      <c r="J2936">
        <v>85</v>
      </c>
      <c r="K2936">
        <v>95</v>
      </c>
      <c r="L2936">
        <v>110</v>
      </c>
      <c r="M2936">
        <v>120</v>
      </c>
      <c r="N2936">
        <v>125</v>
      </c>
      <c r="O2936">
        <v>130</v>
      </c>
      <c r="P2936">
        <v>135</v>
      </c>
      <c r="Q2936">
        <v>140</v>
      </c>
    </row>
    <row r="2937" spans="1:17" x14ac:dyDescent="0.25">
      <c r="A2937">
        <v>620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16.992187999999999</v>
      </c>
      <c r="I2937">
        <v>18.984375</v>
      </c>
      <c r="J2937">
        <v>19.101562999999999</v>
      </c>
      <c r="K2937">
        <v>20.273437999999999</v>
      </c>
      <c r="L2937">
        <v>21.796875</v>
      </c>
      <c r="M2937">
        <v>22.96875</v>
      </c>
      <c r="N2937">
        <v>23.4375</v>
      </c>
      <c r="O2937">
        <v>24.023437999999999</v>
      </c>
      <c r="P2937">
        <v>24.492187999999999</v>
      </c>
      <c r="Q2937">
        <v>25.078125</v>
      </c>
    </row>
    <row r="2938" spans="1:17" x14ac:dyDescent="0.25">
      <c r="A2938">
        <v>650</v>
      </c>
      <c r="B2938">
        <v>13.007813000000001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22.851562999999999</v>
      </c>
      <c r="K2938">
        <v>22.851562999999999</v>
      </c>
      <c r="L2938">
        <v>24.960937999999999</v>
      </c>
      <c r="M2938">
        <v>24.960937999999999</v>
      </c>
      <c r="N2938">
        <v>23.4375</v>
      </c>
      <c r="O2938">
        <v>24.023437999999999</v>
      </c>
      <c r="P2938">
        <v>24.492187999999999</v>
      </c>
      <c r="Q2938">
        <v>25.078125</v>
      </c>
    </row>
    <row r="2939" spans="1:17" x14ac:dyDescent="0.25">
      <c r="A2939">
        <v>800</v>
      </c>
      <c r="B2939">
        <v>13.007813000000001</v>
      </c>
      <c r="C2939">
        <v>13.007813000000001</v>
      </c>
      <c r="D2939">
        <v>13.007813000000001</v>
      </c>
      <c r="E2939">
        <v>13.945313000000001</v>
      </c>
      <c r="F2939">
        <v>16.054687999999999</v>
      </c>
      <c r="G2939">
        <v>16.992187999999999</v>
      </c>
      <c r="H2939">
        <v>18.046875</v>
      </c>
      <c r="I2939">
        <v>20.039062999999999</v>
      </c>
      <c r="J2939">
        <v>22.851562999999999</v>
      </c>
      <c r="K2939">
        <v>22.851562999999999</v>
      </c>
      <c r="L2939">
        <v>27.070312999999999</v>
      </c>
      <c r="M2939">
        <v>27.070312999999999</v>
      </c>
      <c r="N2939">
        <v>21.679687999999999</v>
      </c>
      <c r="O2939">
        <v>21.914062999999999</v>
      </c>
      <c r="P2939">
        <v>22.148437999999999</v>
      </c>
      <c r="Q2939">
        <v>22.265625</v>
      </c>
    </row>
    <row r="2940" spans="1:17" x14ac:dyDescent="0.25">
      <c r="A2940">
        <v>1000</v>
      </c>
      <c r="B2940">
        <v>15</v>
      </c>
      <c r="C2940">
        <v>13.007813000000001</v>
      </c>
      <c r="D2940">
        <v>13.007813000000001</v>
      </c>
      <c r="E2940">
        <v>13.945313000000001</v>
      </c>
      <c r="F2940">
        <v>16.054687999999999</v>
      </c>
      <c r="G2940">
        <v>16.992187999999999</v>
      </c>
      <c r="H2940">
        <v>18.046875</v>
      </c>
      <c r="I2940">
        <v>20.039062999999999</v>
      </c>
      <c r="J2940">
        <v>22.96875</v>
      </c>
      <c r="K2940">
        <v>22.03125</v>
      </c>
      <c r="L2940">
        <v>24.960937999999999</v>
      </c>
      <c r="M2940">
        <v>24.960937999999999</v>
      </c>
      <c r="N2940">
        <v>19.453125</v>
      </c>
      <c r="O2940">
        <v>19.21875</v>
      </c>
      <c r="P2940">
        <v>18.867187999999999</v>
      </c>
      <c r="Q2940">
        <v>18.632812999999999</v>
      </c>
    </row>
    <row r="2941" spans="1:17" x14ac:dyDescent="0.25">
      <c r="A2941">
        <v>1200</v>
      </c>
      <c r="B2941">
        <v>9.9609380000000005</v>
      </c>
      <c r="C2941">
        <v>11.953125</v>
      </c>
      <c r="D2941">
        <v>11.953125</v>
      </c>
      <c r="E2941">
        <v>11.953125</v>
      </c>
      <c r="F2941">
        <v>13.007813000000001</v>
      </c>
      <c r="G2941">
        <v>13.945313000000001</v>
      </c>
      <c r="H2941">
        <v>18.046875</v>
      </c>
      <c r="I2941">
        <v>22.5</v>
      </c>
      <c r="J2941">
        <v>24.960937999999999</v>
      </c>
      <c r="K2941">
        <v>24.960937999999999</v>
      </c>
      <c r="L2941">
        <v>24.960937999999999</v>
      </c>
      <c r="M2941">
        <v>24.960937999999999</v>
      </c>
      <c r="N2941">
        <v>33.984375</v>
      </c>
      <c r="O2941">
        <v>33.984375</v>
      </c>
      <c r="P2941">
        <v>33.984375</v>
      </c>
      <c r="Q2941">
        <v>33.984375</v>
      </c>
    </row>
    <row r="2942" spans="1:17" x14ac:dyDescent="0.25">
      <c r="A2942">
        <v>1400</v>
      </c>
      <c r="B2942">
        <v>9.9609380000000005</v>
      </c>
      <c r="C2942">
        <v>13.007813000000001</v>
      </c>
      <c r="D2942">
        <v>13.007813000000001</v>
      </c>
      <c r="E2942">
        <v>13.007813000000001</v>
      </c>
      <c r="F2942">
        <v>16.054687999999999</v>
      </c>
      <c r="G2942">
        <v>16.054687999999999</v>
      </c>
      <c r="H2942">
        <v>18.046875</v>
      </c>
      <c r="I2942">
        <v>24.960937999999999</v>
      </c>
      <c r="J2942">
        <v>30</v>
      </c>
      <c r="K2942">
        <v>30</v>
      </c>
      <c r="L2942">
        <v>30</v>
      </c>
      <c r="M2942">
        <v>33.046875</v>
      </c>
      <c r="N2942">
        <v>39.960937999999999</v>
      </c>
      <c r="O2942">
        <v>49.101562999999999</v>
      </c>
      <c r="P2942">
        <v>50.976562999999999</v>
      </c>
      <c r="Q2942">
        <v>52.96875</v>
      </c>
    </row>
    <row r="2943" spans="1:17" x14ac:dyDescent="0.25">
      <c r="A2943">
        <v>1550</v>
      </c>
      <c r="B2943">
        <v>9.9609380000000005</v>
      </c>
      <c r="C2943">
        <v>13.945313000000001</v>
      </c>
      <c r="D2943">
        <v>13.945313000000001</v>
      </c>
      <c r="E2943">
        <v>13.945313000000001</v>
      </c>
      <c r="F2943">
        <v>16.992187999999999</v>
      </c>
      <c r="G2943">
        <v>22.96875</v>
      </c>
      <c r="H2943">
        <v>22.96875</v>
      </c>
      <c r="I2943">
        <v>33.046875</v>
      </c>
      <c r="J2943">
        <v>35.039062999999999</v>
      </c>
      <c r="K2943">
        <v>35.039062999999999</v>
      </c>
      <c r="L2943">
        <v>37.03125</v>
      </c>
      <c r="M2943">
        <v>39.960937999999999</v>
      </c>
      <c r="N2943">
        <v>49.6875</v>
      </c>
      <c r="O2943">
        <v>51.5625</v>
      </c>
      <c r="P2943">
        <v>53.4375</v>
      </c>
      <c r="Q2943">
        <v>55.3125</v>
      </c>
    </row>
    <row r="2944" spans="1:17" x14ac:dyDescent="0.25">
      <c r="A2944">
        <v>1700</v>
      </c>
      <c r="B2944">
        <v>9.9609380000000005</v>
      </c>
      <c r="C2944">
        <v>14.765625</v>
      </c>
      <c r="D2944">
        <v>16.992187999999999</v>
      </c>
      <c r="E2944">
        <v>16.992187999999999</v>
      </c>
      <c r="F2944">
        <v>20.976562999999999</v>
      </c>
      <c r="G2944">
        <v>28.007812999999999</v>
      </c>
      <c r="H2944">
        <v>35.039062999999999</v>
      </c>
      <c r="I2944">
        <v>37.96875</v>
      </c>
      <c r="J2944">
        <v>41.015625</v>
      </c>
      <c r="K2944">
        <v>46.054687999999999</v>
      </c>
      <c r="L2944">
        <v>51.445312999999999</v>
      </c>
      <c r="M2944">
        <v>53.4375</v>
      </c>
      <c r="N2944">
        <v>54.375</v>
      </c>
      <c r="O2944">
        <v>55.429687999999999</v>
      </c>
      <c r="P2944">
        <v>56.367187999999999</v>
      </c>
      <c r="Q2944">
        <v>57.421875</v>
      </c>
    </row>
    <row r="2945" spans="1:17" x14ac:dyDescent="0.25">
      <c r="A2945">
        <v>1800</v>
      </c>
      <c r="B2945">
        <v>9.9609380000000005</v>
      </c>
      <c r="C2945">
        <v>14.765625</v>
      </c>
      <c r="D2945">
        <v>18.046875</v>
      </c>
      <c r="E2945">
        <v>18.046875</v>
      </c>
      <c r="F2945">
        <v>22.96875</v>
      </c>
      <c r="G2945">
        <v>26.015625</v>
      </c>
      <c r="H2945">
        <v>35.976562999999999</v>
      </c>
      <c r="I2945">
        <v>41.25</v>
      </c>
      <c r="J2945">
        <v>43.007812999999999</v>
      </c>
      <c r="K2945">
        <v>46.40625</v>
      </c>
      <c r="L2945">
        <v>50.273437999999999</v>
      </c>
      <c r="M2945">
        <v>52.734375</v>
      </c>
      <c r="N2945">
        <v>54.023437999999999</v>
      </c>
      <c r="O2945">
        <v>55.3125</v>
      </c>
      <c r="P2945">
        <v>56.601562999999999</v>
      </c>
      <c r="Q2945">
        <v>57.890625</v>
      </c>
    </row>
    <row r="2946" spans="1:17" x14ac:dyDescent="0.25">
      <c r="A2946">
        <v>2000</v>
      </c>
      <c r="B2946">
        <v>9.9609380000000005</v>
      </c>
      <c r="C2946">
        <v>13.945313000000001</v>
      </c>
      <c r="D2946">
        <v>18.046875</v>
      </c>
      <c r="E2946">
        <v>18.046875</v>
      </c>
      <c r="F2946">
        <v>22.03125</v>
      </c>
      <c r="G2946">
        <v>28.007812999999999</v>
      </c>
      <c r="H2946">
        <v>37.96875</v>
      </c>
      <c r="I2946">
        <v>43.125</v>
      </c>
      <c r="J2946">
        <v>44.414062999999999</v>
      </c>
      <c r="K2946">
        <v>47.695312999999999</v>
      </c>
      <c r="L2946">
        <v>50.976562999999999</v>
      </c>
      <c r="M2946">
        <v>49.921875</v>
      </c>
      <c r="N2946">
        <v>50.976562999999999</v>
      </c>
      <c r="O2946">
        <v>52.03125</v>
      </c>
      <c r="P2946">
        <v>53.90625</v>
      </c>
      <c r="Q2946">
        <v>55.429687999999999</v>
      </c>
    </row>
    <row r="2947" spans="1:17" x14ac:dyDescent="0.25">
      <c r="A2947">
        <v>2200</v>
      </c>
      <c r="B2947">
        <v>9.9609380000000005</v>
      </c>
      <c r="C2947">
        <v>13.476563000000001</v>
      </c>
      <c r="D2947">
        <v>16.992187999999999</v>
      </c>
      <c r="E2947">
        <v>18.046875</v>
      </c>
      <c r="F2947">
        <v>24.960937999999999</v>
      </c>
      <c r="G2947">
        <v>31.054687999999999</v>
      </c>
      <c r="H2947">
        <v>43.007812999999999</v>
      </c>
      <c r="I2947">
        <v>49.453125</v>
      </c>
      <c r="J2947">
        <v>49.804687999999999</v>
      </c>
      <c r="K2947">
        <v>50.742187999999999</v>
      </c>
      <c r="L2947">
        <v>50.15625</v>
      </c>
      <c r="M2947">
        <v>47.929687999999999</v>
      </c>
      <c r="N2947">
        <v>47.695312999999999</v>
      </c>
      <c r="O2947">
        <v>49.921875</v>
      </c>
      <c r="P2947">
        <v>51.445312999999999</v>
      </c>
      <c r="Q2947">
        <v>52.148437999999999</v>
      </c>
    </row>
    <row r="2948" spans="1:17" x14ac:dyDescent="0.25">
      <c r="A2948">
        <v>2400</v>
      </c>
      <c r="B2948">
        <v>9.9609380000000005</v>
      </c>
      <c r="C2948">
        <v>12.539063000000001</v>
      </c>
      <c r="D2948">
        <v>13.007813000000001</v>
      </c>
      <c r="E2948">
        <v>15</v>
      </c>
      <c r="F2948">
        <v>24.023437999999999</v>
      </c>
      <c r="G2948">
        <v>32.460937999999999</v>
      </c>
      <c r="H2948">
        <v>43.945312999999999</v>
      </c>
      <c r="I2948">
        <v>50.039062999999999</v>
      </c>
      <c r="J2948">
        <v>51.5625</v>
      </c>
      <c r="K2948">
        <v>48.398437999999999</v>
      </c>
      <c r="L2948">
        <v>47.34375</v>
      </c>
      <c r="M2948">
        <v>42.304687999999999</v>
      </c>
      <c r="N2948">
        <v>42.773437999999999</v>
      </c>
      <c r="O2948">
        <v>43.945312999999999</v>
      </c>
      <c r="P2948">
        <v>44.882812999999999</v>
      </c>
      <c r="Q2948">
        <v>45.351562999999999</v>
      </c>
    </row>
    <row r="2949" spans="1:17" x14ac:dyDescent="0.25">
      <c r="A2949">
        <v>2600</v>
      </c>
      <c r="B2949">
        <v>9.9609380000000005</v>
      </c>
      <c r="C2949">
        <v>12.539063000000001</v>
      </c>
      <c r="D2949">
        <v>13.007813000000001</v>
      </c>
      <c r="E2949">
        <v>15</v>
      </c>
      <c r="F2949">
        <v>23.554687999999999</v>
      </c>
      <c r="G2949">
        <v>31.992187999999999</v>
      </c>
      <c r="H2949">
        <v>41.484375</v>
      </c>
      <c r="I2949">
        <v>48.046875</v>
      </c>
      <c r="J2949">
        <v>47.8125</v>
      </c>
      <c r="K2949">
        <v>45.234375</v>
      </c>
      <c r="L2949">
        <v>41.484375</v>
      </c>
      <c r="M2949">
        <v>44.296875</v>
      </c>
      <c r="N2949">
        <v>43.125</v>
      </c>
      <c r="O2949">
        <v>46.40625</v>
      </c>
      <c r="P2949">
        <v>47.8125</v>
      </c>
      <c r="Q2949">
        <v>48.046875</v>
      </c>
    </row>
    <row r="2950" spans="1:17" x14ac:dyDescent="0.25">
      <c r="A2950">
        <v>2800</v>
      </c>
      <c r="B2950">
        <v>9.9609380000000005</v>
      </c>
      <c r="C2950">
        <v>11.015625</v>
      </c>
      <c r="D2950">
        <v>11.953125</v>
      </c>
      <c r="E2950">
        <v>15</v>
      </c>
      <c r="F2950">
        <v>23.554687999999999</v>
      </c>
      <c r="G2950">
        <v>33.046875</v>
      </c>
      <c r="H2950">
        <v>40.546875</v>
      </c>
      <c r="I2950">
        <v>43.007812999999999</v>
      </c>
      <c r="J2950">
        <v>42.65625</v>
      </c>
      <c r="K2950">
        <v>43.710937999999999</v>
      </c>
      <c r="L2950">
        <v>45.703125</v>
      </c>
      <c r="M2950">
        <v>43.476562999999999</v>
      </c>
      <c r="N2950">
        <v>46.171875</v>
      </c>
      <c r="O2950">
        <v>46.40625</v>
      </c>
      <c r="P2950">
        <v>46.289062999999999</v>
      </c>
      <c r="Q2950">
        <v>46.757812999999999</v>
      </c>
    </row>
    <row r="2951" spans="1:17" x14ac:dyDescent="0.25">
      <c r="A2951">
        <v>2900</v>
      </c>
      <c r="B2951">
        <v>9.9609380000000005</v>
      </c>
      <c r="C2951">
        <v>11.953125</v>
      </c>
      <c r="D2951">
        <v>11.953125</v>
      </c>
      <c r="E2951">
        <v>16.992187999999999</v>
      </c>
      <c r="F2951">
        <v>20.507812999999999</v>
      </c>
      <c r="G2951">
        <v>27.890625</v>
      </c>
      <c r="H2951">
        <v>36.445312999999999</v>
      </c>
      <c r="I2951">
        <v>43.007812999999999</v>
      </c>
      <c r="J2951">
        <v>42.070312999999999</v>
      </c>
      <c r="K2951">
        <v>40.898437999999999</v>
      </c>
      <c r="L2951">
        <v>46.523437999999999</v>
      </c>
      <c r="M2951">
        <v>43.476562999999999</v>
      </c>
      <c r="N2951">
        <v>43.945312999999999</v>
      </c>
      <c r="O2951">
        <v>45.703125</v>
      </c>
      <c r="P2951">
        <v>46.875</v>
      </c>
      <c r="Q2951">
        <v>46.992187999999999</v>
      </c>
    </row>
    <row r="2952" spans="1:17" x14ac:dyDescent="0.25">
      <c r="A2952">
        <v>3000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14.53125</v>
      </c>
      <c r="G2952">
        <v>22.03125</v>
      </c>
      <c r="H2952">
        <v>33.515625</v>
      </c>
      <c r="I2952">
        <v>43.007812999999999</v>
      </c>
      <c r="J2952">
        <v>46.992187999999999</v>
      </c>
      <c r="K2952">
        <v>42.539062999999999</v>
      </c>
      <c r="L2952">
        <v>43.359375</v>
      </c>
      <c r="M2952">
        <v>38.671875</v>
      </c>
      <c r="N2952">
        <v>38.671875</v>
      </c>
      <c r="O2952">
        <v>41.953125</v>
      </c>
      <c r="P2952">
        <v>48.164062999999999</v>
      </c>
      <c r="Q2952">
        <v>54.492187999999999</v>
      </c>
    </row>
    <row r="2953" spans="1:17" x14ac:dyDescent="0.25">
      <c r="A2953">
        <v>3200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16.992187999999999</v>
      </c>
      <c r="H2953">
        <v>24.023437999999999</v>
      </c>
      <c r="I2953">
        <v>33.046875</v>
      </c>
      <c r="J2953">
        <v>36.328125</v>
      </c>
      <c r="K2953">
        <v>32.109375</v>
      </c>
      <c r="L2953">
        <v>26.015625</v>
      </c>
      <c r="M2953">
        <v>25.78125</v>
      </c>
      <c r="N2953">
        <v>26.25</v>
      </c>
      <c r="O2953">
        <v>26.601562999999999</v>
      </c>
      <c r="P2953">
        <v>30.351562999999999</v>
      </c>
      <c r="Q2953">
        <v>33.28125</v>
      </c>
    </row>
    <row r="2954" spans="1:17" x14ac:dyDescent="0.25">
      <c r="A2954">
        <v>3300</v>
      </c>
      <c r="B2954">
        <v>9.9609380000000005</v>
      </c>
      <c r="C2954">
        <v>11.015625</v>
      </c>
      <c r="D2954">
        <v>11.953125</v>
      </c>
      <c r="E2954">
        <v>13.007813000000001</v>
      </c>
      <c r="F2954">
        <v>13.945313000000001</v>
      </c>
      <c r="G2954">
        <v>16.054687999999999</v>
      </c>
      <c r="H2954">
        <v>22.96875</v>
      </c>
      <c r="I2954">
        <v>31.992187999999999</v>
      </c>
      <c r="J2954">
        <v>39.960937999999999</v>
      </c>
      <c r="K2954">
        <v>30.585937999999999</v>
      </c>
      <c r="L2954">
        <v>27.304687999999999</v>
      </c>
      <c r="M2954">
        <v>22.03125</v>
      </c>
      <c r="N2954">
        <v>22.03125</v>
      </c>
      <c r="O2954">
        <v>21.914062999999999</v>
      </c>
      <c r="P2954">
        <v>24.140625</v>
      </c>
      <c r="Q2954">
        <v>25.546875</v>
      </c>
    </row>
    <row r="2955" spans="1:17" x14ac:dyDescent="0.25">
      <c r="A2955">
        <v>3500</v>
      </c>
      <c r="B2955">
        <v>9.9609380000000005</v>
      </c>
      <c r="C2955">
        <v>11.015625</v>
      </c>
      <c r="D2955">
        <v>11.953125</v>
      </c>
      <c r="E2955">
        <v>13.007813000000001</v>
      </c>
      <c r="F2955">
        <v>13.945313000000001</v>
      </c>
      <c r="G2955">
        <v>15</v>
      </c>
      <c r="H2955">
        <v>22.03125</v>
      </c>
      <c r="I2955">
        <v>31.054687999999999</v>
      </c>
      <c r="J2955">
        <v>39.960937999999999</v>
      </c>
      <c r="K2955">
        <v>30.585937999999999</v>
      </c>
      <c r="L2955">
        <v>27.304687999999999</v>
      </c>
      <c r="M2955">
        <v>22.03125</v>
      </c>
      <c r="N2955">
        <v>22.03125</v>
      </c>
      <c r="O2955">
        <v>21.914062999999999</v>
      </c>
      <c r="P2955">
        <v>24.140625</v>
      </c>
      <c r="Q2955">
        <v>25.546875</v>
      </c>
    </row>
    <row r="2957" spans="1:17" x14ac:dyDescent="0.25">
      <c r="A2957" t="s">
        <v>337</v>
      </c>
      <c r="B2957" t="s">
        <v>239</v>
      </c>
    </row>
    <row r="2958" spans="1:17" x14ac:dyDescent="0.25">
      <c r="A2958" t="s">
        <v>3</v>
      </c>
      <c r="B2958" t="s">
        <v>6</v>
      </c>
    </row>
    <row r="2959" spans="1:17" x14ac:dyDescent="0.25">
      <c r="A2959">
        <v>1</v>
      </c>
      <c r="B2959">
        <v>500</v>
      </c>
    </row>
    <row r="2960" spans="1:17" x14ac:dyDescent="0.25">
      <c r="A2960">
        <v>2</v>
      </c>
      <c r="B2960">
        <v>600</v>
      </c>
    </row>
    <row r="2961" spans="1:2" x14ac:dyDescent="0.25">
      <c r="A2961">
        <v>3</v>
      </c>
      <c r="B2961">
        <v>650</v>
      </c>
    </row>
    <row r="2962" spans="1:2" x14ac:dyDescent="0.25">
      <c r="A2962">
        <v>4</v>
      </c>
      <c r="B2962">
        <v>700</v>
      </c>
    </row>
    <row r="2963" spans="1:2" x14ac:dyDescent="0.25">
      <c r="A2963">
        <v>5</v>
      </c>
      <c r="B2963">
        <v>800</v>
      </c>
    </row>
    <row r="2964" spans="1:2" x14ac:dyDescent="0.25">
      <c r="A2964">
        <v>6</v>
      </c>
      <c r="B2964">
        <v>950</v>
      </c>
    </row>
    <row r="2965" spans="1:2" x14ac:dyDescent="0.25">
      <c r="A2965">
        <v>7</v>
      </c>
      <c r="B2965">
        <v>1000</v>
      </c>
    </row>
    <row r="2966" spans="1:2" x14ac:dyDescent="0.25">
      <c r="A2966">
        <v>8</v>
      </c>
      <c r="B2966">
        <v>1050</v>
      </c>
    </row>
    <row r="2967" spans="1:2" x14ac:dyDescent="0.25">
      <c r="A2967">
        <v>9</v>
      </c>
      <c r="B2967">
        <v>1200</v>
      </c>
    </row>
    <row r="2968" spans="1:2" x14ac:dyDescent="0.25">
      <c r="A2968">
        <v>10</v>
      </c>
      <c r="B2968">
        <v>1400</v>
      </c>
    </row>
    <row r="2969" spans="1:2" x14ac:dyDescent="0.25">
      <c r="A2969">
        <v>11</v>
      </c>
      <c r="B2969">
        <v>2000</v>
      </c>
    </row>
    <row r="2970" spans="1:2" x14ac:dyDescent="0.25">
      <c r="A2970">
        <v>12</v>
      </c>
      <c r="B2970">
        <v>2500</v>
      </c>
    </row>
    <row r="2971" spans="1:2" x14ac:dyDescent="0.25">
      <c r="A2971">
        <v>13</v>
      </c>
      <c r="B2971">
        <v>3200</v>
      </c>
    </row>
    <row r="2973" spans="1:2" x14ac:dyDescent="0.25">
      <c r="A2973" t="s">
        <v>338</v>
      </c>
      <c r="B2973" t="s">
        <v>241</v>
      </c>
    </row>
    <row r="2974" spans="1:2" x14ac:dyDescent="0.25">
      <c r="A2974" t="s">
        <v>3</v>
      </c>
      <c r="B2974" t="s">
        <v>16</v>
      </c>
    </row>
    <row r="2975" spans="1:2" x14ac:dyDescent="0.25">
      <c r="A2975">
        <v>1</v>
      </c>
      <c r="B2975">
        <v>0</v>
      </c>
    </row>
    <row r="2976" spans="1:2" x14ac:dyDescent="0.25">
      <c r="A2976">
        <v>2</v>
      </c>
      <c r="B2976">
        <v>22.010870000000001</v>
      </c>
    </row>
    <row r="2977" spans="1:12" x14ac:dyDescent="0.25">
      <c r="A2977">
        <v>3</v>
      </c>
      <c r="B2977">
        <v>29.008153</v>
      </c>
    </row>
    <row r="2978" spans="1:12" x14ac:dyDescent="0.25">
      <c r="A2978">
        <v>4</v>
      </c>
      <c r="B2978">
        <v>36.005436000000003</v>
      </c>
    </row>
    <row r="2979" spans="1:12" x14ac:dyDescent="0.25">
      <c r="A2979">
        <v>5</v>
      </c>
      <c r="B2979">
        <v>43.002718000000002</v>
      </c>
    </row>
    <row r="2980" spans="1:12" x14ac:dyDescent="0.25">
      <c r="A2980">
        <v>6</v>
      </c>
      <c r="B2980">
        <v>50.000000999999997</v>
      </c>
    </row>
    <row r="2981" spans="1:12" x14ac:dyDescent="0.25">
      <c r="A2981">
        <v>7</v>
      </c>
      <c r="B2981">
        <v>59.986414000000003</v>
      </c>
    </row>
    <row r="2982" spans="1:12" x14ac:dyDescent="0.25">
      <c r="A2982">
        <v>8</v>
      </c>
      <c r="B2982">
        <v>69.972828000000007</v>
      </c>
    </row>
    <row r="2983" spans="1:12" x14ac:dyDescent="0.25">
      <c r="A2983">
        <v>9</v>
      </c>
      <c r="B2983">
        <v>100.00000199999999</v>
      </c>
    </row>
    <row r="2984" spans="1:12" x14ac:dyDescent="0.25">
      <c r="A2984">
        <v>10</v>
      </c>
      <c r="B2984">
        <v>109.98641499999999</v>
      </c>
    </row>
    <row r="2985" spans="1:12" x14ac:dyDescent="0.25">
      <c r="A2985">
        <v>11</v>
      </c>
      <c r="B2985">
        <v>119.972829</v>
      </c>
    </row>
    <row r="2987" spans="1:12" x14ac:dyDescent="0.25">
      <c r="A2987" t="s">
        <v>339</v>
      </c>
      <c r="B2987" t="s">
        <v>243</v>
      </c>
    </row>
    <row r="2988" spans="1:12" x14ac:dyDescent="0.25">
      <c r="B2988" t="s">
        <v>26</v>
      </c>
    </row>
    <row r="2989" spans="1:12" x14ac:dyDescent="0.25">
      <c r="A2989" t="s">
        <v>22</v>
      </c>
      <c r="B2989">
        <v>0</v>
      </c>
      <c r="C2989">
        <v>22</v>
      </c>
      <c r="D2989">
        <v>29</v>
      </c>
      <c r="E2989">
        <v>36</v>
      </c>
      <c r="F2989">
        <v>43</v>
      </c>
      <c r="G2989">
        <v>50</v>
      </c>
      <c r="H2989">
        <v>60</v>
      </c>
      <c r="I2989">
        <v>70</v>
      </c>
      <c r="J2989">
        <v>100</v>
      </c>
      <c r="K2989">
        <v>110</v>
      </c>
      <c r="L2989">
        <v>120</v>
      </c>
    </row>
    <row r="2990" spans="1:12" x14ac:dyDescent="0.25">
      <c r="A2990">
        <v>500</v>
      </c>
      <c r="B2990">
        <v>9.9609380000000005</v>
      </c>
      <c r="C2990">
        <v>9.9609380000000005</v>
      </c>
      <c r="D2990">
        <v>9.9609380000000005</v>
      </c>
      <c r="E2990">
        <v>9.9609380000000005</v>
      </c>
      <c r="F2990">
        <v>9.9609380000000005</v>
      </c>
      <c r="G2990">
        <v>9.9609380000000005</v>
      </c>
      <c r="H2990">
        <v>9.9609380000000005</v>
      </c>
      <c r="I2990">
        <v>9.9609380000000005</v>
      </c>
      <c r="J2990">
        <v>9.9609380000000005</v>
      </c>
      <c r="K2990">
        <v>9.9609380000000005</v>
      </c>
      <c r="L2990">
        <v>11.015625</v>
      </c>
    </row>
    <row r="2991" spans="1:12" x14ac:dyDescent="0.25">
      <c r="A2991">
        <v>600</v>
      </c>
      <c r="B2991">
        <v>7.96875</v>
      </c>
      <c r="C2991">
        <v>7.96875</v>
      </c>
      <c r="D2991">
        <v>7.96875</v>
      </c>
      <c r="E2991">
        <v>9.0234380000000005</v>
      </c>
      <c r="F2991">
        <v>9.9609380000000005</v>
      </c>
      <c r="G2991">
        <v>9.9609380000000005</v>
      </c>
      <c r="H2991">
        <v>9.9609380000000005</v>
      </c>
      <c r="I2991">
        <v>11.015625</v>
      </c>
      <c r="J2991">
        <v>11.015625</v>
      </c>
      <c r="K2991">
        <v>11.015625</v>
      </c>
      <c r="L2991">
        <v>11.953125</v>
      </c>
    </row>
    <row r="2992" spans="1:12" x14ac:dyDescent="0.25">
      <c r="A2992">
        <v>650</v>
      </c>
      <c r="B2992">
        <v>7.96875</v>
      </c>
      <c r="C2992">
        <v>7.96875</v>
      </c>
      <c r="D2992">
        <v>7.96875</v>
      </c>
      <c r="E2992">
        <v>9.0234380000000005</v>
      </c>
      <c r="F2992">
        <v>9.9609380000000005</v>
      </c>
      <c r="G2992">
        <v>9.9609380000000005</v>
      </c>
      <c r="H2992">
        <v>9.9609380000000005</v>
      </c>
      <c r="I2992">
        <v>11.015625</v>
      </c>
      <c r="J2992">
        <v>11.015625</v>
      </c>
      <c r="K2992">
        <v>11.015625</v>
      </c>
      <c r="L2992">
        <v>13.945313000000001</v>
      </c>
    </row>
    <row r="2993" spans="1:12" x14ac:dyDescent="0.25">
      <c r="A2993">
        <v>700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11.015625</v>
      </c>
      <c r="J2993">
        <v>11.015625</v>
      </c>
      <c r="K2993">
        <v>11.015625</v>
      </c>
      <c r="L2993">
        <v>13.945313000000001</v>
      </c>
    </row>
    <row r="2994" spans="1:12" x14ac:dyDescent="0.25">
      <c r="A2994">
        <v>800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11.015625</v>
      </c>
      <c r="J2994">
        <v>11.015625</v>
      </c>
      <c r="K2994">
        <v>11.015625</v>
      </c>
      <c r="L2994">
        <v>15</v>
      </c>
    </row>
    <row r="2995" spans="1:12" x14ac:dyDescent="0.25">
      <c r="A2995">
        <v>950</v>
      </c>
      <c r="B2995">
        <v>7.96875</v>
      </c>
      <c r="C2995">
        <v>7.96875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11.953125</v>
      </c>
      <c r="J2995">
        <v>11.953125</v>
      </c>
      <c r="K2995">
        <v>11.953125</v>
      </c>
      <c r="L2995">
        <v>15</v>
      </c>
    </row>
    <row r="2996" spans="1:12" x14ac:dyDescent="0.25">
      <c r="A2996">
        <v>1000</v>
      </c>
      <c r="B2996">
        <v>7.96875</v>
      </c>
      <c r="C2996">
        <v>7.96875</v>
      </c>
      <c r="D2996">
        <v>9.0234380000000005</v>
      </c>
      <c r="E2996">
        <v>9.0234380000000005</v>
      </c>
      <c r="F2996">
        <v>9.9609380000000005</v>
      </c>
      <c r="G2996">
        <v>9.9609380000000005</v>
      </c>
      <c r="H2996">
        <v>11.015625</v>
      </c>
      <c r="I2996">
        <v>13.007813000000001</v>
      </c>
      <c r="J2996">
        <v>13.007813000000001</v>
      </c>
      <c r="K2996">
        <v>13.007813000000001</v>
      </c>
      <c r="L2996">
        <v>16.054687999999999</v>
      </c>
    </row>
    <row r="2997" spans="1:12" x14ac:dyDescent="0.25">
      <c r="A2997">
        <v>1050</v>
      </c>
      <c r="B2997">
        <v>9.0234380000000005</v>
      </c>
      <c r="C2997">
        <v>9.0234380000000005</v>
      </c>
      <c r="D2997">
        <v>9.0234380000000005</v>
      </c>
      <c r="E2997">
        <v>9.0234380000000005</v>
      </c>
      <c r="F2997">
        <v>9.9609380000000005</v>
      </c>
      <c r="G2997">
        <v>9.9609380000000005</v>
      </c>
      <c r="H2997">
        <v>11.015625</v>
      </c>
      <c r="I2997">
        <v>13.007813000000001</v>
      </c>
      <c r="J2997">
        <v>13.007813000000001</v>
      </c>
      <c r="K2997">
        <v>16.054687999999999</v>
      </c>
      <c r="L2997">
        <v>18.046875</v>
      </c>
    </row>
    <row r="2998" spans="1:12" x14ac:dyDescent="0.25">
      <c r="A2998">
        <v>1200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11.015625</v>
      </c>
      <c r="H2998">
        <v>11.953125</v>
      </c>
      <c r="I2998">
        <v>15</v>
      </c>
      <c r="J2998">
        <v>15</v>
      </c>
      <c r="K2998">
        <v>16.992187999999999</v>
      </c>
      <c r="L2998">
        <v>20.039062999999999</v>
      </c>
    </row>
    <row r="2999" spans="1:12" x14ac:dyDescent="0.25">
      <c r="A2999">
        <v>1400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13.007813000000001</v>
      </c>
      <c r="H2999">
        <v>13.007813000000001</v>
      </c>
      <c r="I2999">
        <v>16.054687999999999</v>
      </c>
      <c r="J2999">
        <v>16.054687999999999</v>
      </c>
      <c r="K2999">
        <v>22.03125</v>
      </c>
      <c r="L2999">
        <v>30</v>
      </c>
    </row>
    <row r="3000" spans="1:12" x14ac:dyDescent="0.25">
      <c r="A3000">
        <v>2000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13.945313000000001</v>
      </c>
      <c r="H3000">
        <v>15.46875</v>
      </c>
      <c r="I3000">
        <v>16.054687999999999</v>
      </c>
      <c r="J3000">
        <v>16.054687999999999</v>
      </c>
      <c r="K3000">
        <v>26.015625</v>
      </c>
      <c r="L3000">
        <v>30</v>
      </c>
    </row>
    <row r="3001" spans="1:12" x14ac:dyDescent="0.25">
      <c r="A3001">
        <v>2500</v>
      </c>
      <c r="B3001">
        <v>9.9609380000000005</v>
      </c>
      <c r="C3001">
        <v>9.9609380000000005</v>
      </c>
      <c r="D3001">
        <v>9.9609380000000005</v>
      </c>
      <c r="E3001">
        <v>9.9609380000000005</v>
      </c>
      <c r="F3001">
        <v>9.9609380000000005</v>
      </c>
      <c r="G3001">
        <v>15</v>
      </c>
      <c r="H3001">
        <v>16.054687999999999</v>
      </c>
      <c r="I3001">
        <v>16.992187999999999</v>
      </c>
      <c r="J3001">
        <v>16.992187999999999</v>
      </c>
      <c r="K3001">
        <v>26.015625</v>
      </c>
      <c r="L3001">
        <v>35.039062999999999</v>
      </c>
    </row>
    <row r="3002" spans="1:12" x14ac:dyDescent="0.25">
      <c r="A3002">
        <v>3200</v>
      </c>
      <c r="B3002">
        <v>9.9609380000000005</v>
      </c>
      <c r="C3002">
        <v>9.9609380000000005</v>
      </c>
      <c r="D3002">
        <v>9.9609380000000005</v>
      </c>
      <c r="E3002">
        <v>9.9609380000000005</v>
      </c>
      <c r="F3002">
        <v>9.9609380000000005</v>
      </c>
      <c r="G3002">
        <v>11.015625</v>
      </c>
      <c r="H3002">
        <v>16.054687999999999</v>
      </c>
      <c r="I3002">
        <v>16.054687999999999</v>
      </c>
      <c r="J3002">
        <v>16.054687999999999</v>
      </c>
      <c r="K3002">
        <v>16.054687999999999</v>
      </c>
      <c r="L3002">
        <v>35.039062999999999</v>
      </c>
    </row>
    <row r="3004" spans="1:12" x14ac:dyDescent="0.25">
      <c r="A3004" t="s">
        <v>340</v>
      </c>
      <c r="B3004" t="s">
        <v>245</v>
      </c>
    </row>
    <row r="3005" spans="1:12" x14ac:dyDescent="0.25">
      <c r="A3005" t="s">
        <v>3</v>
      </c>
      <c r="B3005" t="s">
        <v>69</v>
      </c>
    </row>
    <row r="3006" spans="1:12" x14ac:dyDescent="0.25">
      <c r="A3006">
        <v>1</v>
      </c>
      <c r="B3006">
        <v>-19.86</v>
      </c>
    </row>
    <row r="3007" spans="1:12" x14ac:dyDescent="0.25">
      <c r="A3007">
        <v>2</v>
      </c>
      <c r="B3007">
        <v>0.14000000000000001</v>
      </c>
    </row>
    <row r="3008" spans="1:12" x14ac:dyDescent="0.25">
      <c r="A3008">
        <v>3</v>
      </c>
      <c r="B3008">
        <v>20.14</v>
      </c>
    </row>
    <row r="3009" spans="1:2" x14ac:dyDescent="0.25">
      <c r="A3009">
        <v>4</v>
      </c>
      <c r="B3009">
        <v>50.14</v>
      </c>
    </row>
    <row r="3010" spans="1:2" x14ac:dyDescent="0.25">
      <c r="A3010">
        <v>5</v>
      </c>
      <c r="B3010">
        <v>75.14</v>
      </c>
    </row>
    <row r="3011" spans="1:2" x14ac:dyDescent="0.25">
      <c r="A3011">
        <v>6</v>
      </c>
      <c r="B3011">
        <v>90.14</v>
      </c>
    </row>
    <row r="3012" spans="1:2" x14ac:dyDescent="0.25">
      <c r="A3012">
        <v>7</v>
      </c>
      <c r="B3012">
        <v>160.13999999999999</v>
      </c>
    </row>
    <row r="3013" spans="1:2" x14ac:dyDescent="0.25">
      <c r="A3013">
        <v>8</v>
      </c>
      <c r="B3013">
        <v>180.14</v>
      </c>
    </row>
    <row r="3015" spans="1:2" x14ac:dyDescent="0.25">
      <c r="A3015" t="s">
        <v>341</v>
      </c>
      <c r="B3015" t="s">
        <v>247</v>
      </c>
    </row>
    <row r="3016" spans="1:2" x14ac:dyDescent="0.25">
      <c r="A3016" t="s">
        <v>3</v>
      </c>
      <c r="B3016" t="s">
        <v>69</v>
      </c>
    </row>
    <row r="3017" spans="1:2" x14ac:dyDescent="0.25">
      <c r="A3017">
        <v>1</v>
      </c>
      <c r="B3017">
        <v>0.14000000000000001</v>
      </c>
    </row>
    <row r="3018" spans="1:2" x14ac:dyDescent="0.25">
      <c r="A3018">
        <v>2</v>
      </c>
      <c r="B3018">
        <v>10.14</v>
      </c>
    </row>
    <row r="3019" spans="1:2" x14ac:dyDescent="0.25">
      <c r="A3019">
        <v>3</v>
      </c>
      <c r="B3019">
        <v>20.14</v>
      </c>
    </row>
    <row r="3020" spans="1:2" x14ac:dyDescent="0.25">
      <c r="A3020">
        <v>4</v>
      </c>
      <c r="B3020">
        <v>30.14</v>
      </c>
    </row>
    <row r="3021" spans="1:2" x14ac:dyDescent="0.25">
      <c r="A3021">
        <v>5</v>
      </c>
      <c r="B3021">
        <v>55.14</v>
      </c>
    </row>
    <row r="3022" spans="1:2" x14ac:dyDescent="0.25">
      <c r="A3022">
        <v>6</v>
      </c>
      <c r="B3022">
        <v>60.14</v>
      </c>
    </row>
    <row r="3023" spans="1:2" x14ac:dyDescent="0.25">
      <c r="A3023">
        <v>7</v>
      </c>
      <c r="B3023">
        <v>90.14</v>
      </c>
    </row>
    <row r="3024" spans="1:2" x14ac:dyDescent="0.25">
      <c r="A3024">
        <v>8</v>
      </c>
      <c r="B3024">
        <v>120.14</v>
      </c>
    </row>
    <row r="3026" spans="1:9" x14ac:dyDescent="0.25">
      <c r="A3026" t="s">
        <v>342</v>
      </c>
      <c r="B3026" t="s">
        <v>249</v>
      </c>
    </row>
    <row r="3027" spans="1:9" x14ac:dyDescent="0.25">
      <c r="B3027" t="s">
        <v>74</v>
      </c>
    </row>
    <row r="3028" spans="1:9" x14ac:dyDescent="0.25">
      <c r="A3028" t="s">
        <v>75</v>
      </c>
      <c r="B3028">
        <v>0</v>
      </c>
      <c r="C3028">
        <v>10</v>
      </c>
      <c r="D3028">
        <v>20</v>
      </c>
      <c r="E3028">
        <v>30</v>
      </c>
      <c r="F3028">
        <v>55</v>
      </c>
      <c r="G3028">
        <v>60</v>
      </c>
      <c r="H3028">
        <v>90</v>
      </c>
      <c r="I3028">
        <v>120</v>
      </c>
    </row>
    <row r="3029" spans="1:9" x14ac:dyDescent="0.25">
      <c r="A3029">
        <v>-20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1.0000020000000001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20</v>
      </c>
      <c r="B3031">
        <v>1.0000020000000001</v>
      </c>
      <c r="C3031">
        <v>1.0000020000000001</v>
      </c>
      <c r="D3031">
        <v>1.0000020000000001</v>
      </c>
      <c r="E3031">
        <v>1.0000020000000001</v>
      </c>
      <c r="F3031">
        <v>1.0000020000000001</v>
      </c>
      <c r="G3031">
        <v>1.1000989999999999</v>
      </c>
      <c r="H3031">
        <v>1.3000510000000001</v>
      </c>
      <c r="I3031">
        <v>1.5000020000000001</v>
      </c>
    </row>
    <row r="3032" spans="1:9" x14ac:dyDescent="0.25">
      <c r="A3032">
        <v>50</v>
      </c>
      <c r="B3032">
        <v>1.0000020000000001</v>
      </c>
      <c r="C3032">
        <v>1.0000020000000001</v>
      </c>
      <c r="D3032">
        <v>1.0000020000000001</v>
      </c>
      <c r="E3032">
        <v>1.0000020000000001</v>
      </c>
      <c r="F3032">
        <v>1.199953</v>
      </c>
      <c r="G3032">
        <v>1.1000989999999999</v>
      </c>
      <c r="H3032">
        <v>1.3000510000000001</v>
      </c>
      <c r="I3032">
        <v>1.5000020000000001</v>
      </c>
    </row>
    <row r="3033" spans="1:9" x14ac:dyDescent="0.25">
      <c r="A3033">
        <v>75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1.449953</v>
      </c>
      <c r="I3033">
        <v>2.000003</v>
      </c>
    </row>
    <row r="3034" spans="1:9" x14ac:dyDescent="0.25">
      <c r="A3034">
        <v>90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1.199953</v>
      </c>
      <c r="G3034">
        <v>1.199953</v>
      </c>
      <c r="H3034">
        <v>1.5000020000000001</v>
      </c>
      <c r="I3034">
        <v>3.0000049999999998</v>
      </c>
    </row>
    <row r="3035" spans="1:9" x14ac:dyDescent="0.25">
      <c r="A3035">
        <v>160</v>
      </c>
      <c r="B3035">
        <v>1.0000020000000001</v>
      </c>
      <c r="C3035">
        <v>1.0000020000000001</v>
      </c>
      <c r="D3035">
        <v>1.1000989999999999</v>
      </c>
      <c r="E3035">
        <v>1.199953</v>
      </c>
      <c r="F3035">
        <v>1.199953</v>
      </c>
      <c r="G3035">
        <v>1.199953</v>
      </c>
      <c r="H3035">
        <v>1.699954</v>
      </c>
      <c r="I3035">
        <v>4.000006</v>
      </c>
    </row>
    <row r="3036" spans="1:9" x14ac:dyDescent="0.25">
      <c r="A3036">
        <v>180</v>
      </c>
      <c r="B3036">
        <v>1.0000020000000001</v>
      </c>
      <c r="C3036">
        <v>1.0000020000000001</v>
      </c>
      <c r="D3036">
        <v>1.1000989999999999</v>
      </c>
      <c r="E3036">
        <v>1.199953</v>
      </c>
      <c r="F3036">
        <v>2.7500040000000001</v>
      </c>
      <c r="G3036">
        <v>3.8100640000000001</v>
      </c>
      <c r="H3036">
        <v>4.000006</v>
      </c>
      <c r="I3036">
        <v>7.0000109999999998</v>
      </c>
    </row>
    <row r="3038" spans="1:9" x14ac:dyDescent="0.25">
      <c r="A3038" t="s">
        <v>343</v>
      </c>
      <c r="B3038" t="s">
        <v>283</v>
      </c>
    </row>
    <row r="3039" spans="1:9" x14ac:dyDescent="0.25">
      <c r="A3039" t="s">
        <v>3</v>
      </c>
      <c r="B3039" t="s">
        <v>6</v>
      </c>
    </row>
    <row r="3040" spans="1:9" x14ac:dyDescent="0.25">
      <c r="A3040">
        <v>1</v>
      </c>
      <c r="B3040">
        <v>0</v>
      </c>
    </row>
    <row r="3041" spans="1:2" x14ac:dyDescent="0.25">
      <c r="A3041">
        <v>2</v>
      </c>
      <c r="B3041">
        <v>100</v>
      </c>
    </row>
    <row r="3042" spans="1:2" x14ac:dyDescent="0.25">
      <c r="A3042">
        <v>3</v>
      </c>
      <c r="B3042">
        <v>190</v>
      </c>
    </row>
    <row r="3043" spans="1:2" x14ac:dyDescent="0.25">
      <c r="A3043">
        <v>4</v>
      </c>
      <c r="B3043">
        <v>240</v>
      </c>
    </row>
    <row r="3044" spans="1:2" x14ac:dyDescent="0.25">
      <c r="A3044">
        <v>5</v>
      </c>
      <c r="B3044">
        <v>400</v>
      </c>
    </row>
    <row r="3045" spans="1:2" x14ac:dyDescent="0.25">
      <c r="A3045">
        <v>6</v>
      </c>
      <c r="B3045">
        <v>500</v>
      </c>
    </row>
    <row r="3046" spans="1:2" x14ac:dyDescent="0.25">
      <c r="A3046">
        <v>7</v>
      </c>
      <c r="B3046">
        <v>600</v>
      </c>
    </row>
    <row r="3047" spans="1:2" x14ac:dyDescent="0.25">
      <c r="A3047">
        <v>8</v>
      </c>
      <c r="B3047">
        <v>700</v>
      </c>
    </row>
    <row r="3048" spans="1:2" x14ac:dyDescent="0.25">
      <c r="A3048">
        <v>9</v>
      </c>
      <c r="B3048">
        <v>900</v>
      </c>
    </row>
    <row r="3050" spans="1:2" x14ac:dyDescent="0.25">
      <c r="A3050" t="s">
        <v>344</v>
      </c>
      <c r="B3050" t="s">
        <v>285</v>
      </c>
    </row>
    <row r="3051" spans="1:2" x14ac:dyDescent="0.25">
      <c r="A3051" t="s">
        <v>3</v>
      </c>
      <c r="B3051" t="s">
        <v>69</v>
      </c>
    </row>
    <row r="3052" spans="1:2" x14ac:dyDescent="0.25">
      <c r="A3052">
        <v>1</v>
      </c>
      <c r="B3052">
        <v>-29.86</v>
      </c>
    </row>
    <row r="3053" spans="1:2" x14ac:dyDescent="0.25">
      <c r="A3053">
        <v>2</v>
      </c>
      <c r="B3053">
        <v>-19.86</v>
      </c>
    </row>
    <row r="3054" spans="1:2" x14ac:dyDescent="0.25">
      <c r="A3054">
        <v>3</v>
      </c>
      <c r="B3054">
        <v>-9.86</v>
      </c>
    </row>
    <row r="3055" spans="1:2" x14ac:dyDescent="0.25">
      <c r="A3055">
        <v>4</v>
      </c>
      <c r="B3055">
        <v>0.14000000000000001</v>
      </c>
    </row>
    <row r="3056" spans="1:2" x14ac:dyDescent="0.25">
      <c r="A3056">
        <v>5</v>
      </c>
      <c r="B3056">
        <v>10.14</v>
      </c>
    </row>
    <row r="3057" spans="1:10" x14ac:dyDescent="0.25">
      <c r="A3057">
        <v>6</v>
      </c>
      <c r="B3057">
        <v>30.14</v>
      </c>
    </row>
    <row r="3058" spans="1:10" x14ac:dyDescent="0.25">
      <c r="A3058">
        <v>7</v>
      </c>
      <c r="B3058">
        <v>50.14</v>
      </c>
    </row>
    <row r="3059" spans="1:10" x14ac:dyDescent="0.25">
      <c r="A3059">
        <v>8</v>
      </c>
      <c r="B3059">
        <v>70.14</v>
      </c>
    </row>
    <row r="3060" spans="1:10" x14ac:dyDescent="0.25">
      <c r="A3060">
        <v>9</v>
      </c>
      <c r="B3060">
        <v>190.14</v>
      </c>
    </row>
    <row r="3062" spans="1:10" x14ac:dyDescent="0.25">
      <c r="A3062" t="s">
        <v>345</v>
      </c>
      <c r="B3062" t="s">
        <v>346</v>
      </c>
    </row>
    <row r="3063" spans="1:10" x14ac:dyDescent="0.25">
      <c r="B3063" t="s">
        <v>75</v>
      </c>
    </row>
    <row r="3064" spans="1:10" x14ac:dyDescent="0.25">
      <c r="A3064" t="s">
        <v>22</v>
      </c>
      <c r="B3064">
        <v>-30</v>
      </c>
      <c r="C3064">
        <v>-20</v>
      </c>
      <c r="D3064">
        <v>-10</v>
      </c>
      <c r="E3064">
        <v>0</v>
      </c>
      <c r="F3064">
        <v>10</v>
      </c>
      <c r="G3064">
        <v>30</v>
      </c>
      <c r="H3064">
        <v>50</v>
      </c>
      <c r="I3064">
        <v>70</v>
      </c>
      <c r="J3064">
        <v>190</v>
      </c>
    </row>
    <row r="3065" spans="1:10" x14ac:dyDescent="0.25">
      <c r="A3065">
        <v>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100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190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13.945313000000001</v>
      </c>
      <c r="G3067">
        <v>13.945313000000001</v>
      </c>
      <c r="H3067">
        <v>22.03125</v>
      </c>
      <c r="I3067">
        <v>22.03125</v>
      </c>
      <c r="J3067">
        <v>22.03125</v>
      </c>
    </row>
    <row r="3068" spans="1:10" x14ac:dyDescent="0.25">
      <c r="A3068">
        <v>240</v>
      </c>
      <c r="B3068">
        <v>7.96875</v>
      </c>
      <c r="C3068">
        <v>7.96875</v>
      </c>
      <c r="D3068">
        <v>9.9609380000000005</v>
      </c>
      <c r="E3068">
        <v>11.953125</v>
      </c>
      <c r="F3068">
        <v>13.945313000000001</v>
      </c>
      <c r="G3068">
        <v>13.945313000000001</v>
      </c>
      <c r="H3068">
        <v>22.03125</v>
      </c>
      <c r="I3068">
        <v>22.03125</v>
      </c>
      <c r="J3068">
        <v>22.03125</v>
      </c>
    </row>
    <row r="3069" spans="1:10" x14ac:dyDescent="0.25">
      <c r="A3069">
        <v>400</v>
      </c>
      <c r="B3069">
        <v>7.96875</v>
      </c>
      <c r="C3069">
        <v>7.96875</v>
      </c>
      <c r="D3069">
        <v>9.9609380000000005</v>
      </c>
      <c r="E3069">
        <v>11.953125</v>
      </c>
      <c r="F3069">
        <v>13.007813000000001</v>
      </c>
      <c r="G3069">
        <v>13.945313000000001</v>
      </c>
      <c r="H3069">
        <v>18.046875</v>
      </c>
      <c r="I3069">
        <v>18.046875</v>
      </c>
      <c r="J3069">
        <v>22.03125</v>
      </c>
    </row>
    <row r="3070" spans="1:10" x14ac:dyDescent="0.25">
      <c r="A3070">
        <v>500</v>
      </c>
      <c r="B3070">
        <v>9.0234380000000005</v>
      </c>
      <c r="C3070">
        <v>7.96875</v>
      </c>
      <c r="D3070">
        <v>9.9609380000000005</v>
      </c>
      <c r="E3070">
        <v>11.953125</v>
      </c>
      <c r="F3070">
        <v>13.007813000000001</v>
      </c>
      <c r="G3070">
        <v>13.007813000000001</v>
      </c>
      <c r="H3070">
        <v>15</v>
      </c>
      <c r="I3070">
        <v>15</v>
      </c>
      <c r="J3070">
        <v>22.03125</v>
      </c>
    </row>
    <row r="3071" spans="1:10" x14ac:dyDescent="0.25">
      <c r="A3071">
        <v>600</v>
      </c>
      <c r="B3071">
        <v>9.0234380000000005</v>
      </c>
      <c r="C3071">
        <v>7.96875</v>
      </c>
      <c r="D3071">
        <v>9.9609380000000005</v>
      </c>
      <c r="E3071">
        <v>11.015625</v>
      </c>
      <c r="F3071">
        <v>11.953125</v>
      </c>
      <c r="G3071">
        <v>11.953125</v>
      </c>
      <c r="H3071">
        <v>11.953125</v>
      </c>
      <c r="I3071">
        <v>13.007813000000001</v>
      </c>
      <c r="J3071">
        <v>22.03125</v>
      </c>
    </row>
    <row r="3072" spans="1:10" x14ac:dyDescent="0.25">
      <c r="A3072">
        <v>700</v>
      </c>
      <c r="B3072">
        <v>9.0234380000000005</v>
      </c>
      <c r="C3072">
        <v>9.0234380000000005</v>
      </c>
      <c r="D3072">
        <v>9.9609380000000005</v>
      </c>
      <c r="E3072">
        <v>11.015625</v>
      </c>
      <c r="F3072">
        <v>11.953125</v>
      </c>
      <c r="G3072">
        <v>11.953125</v>
      </c>
      <c r="H3072">
        <v>11.953125</v>
      </c>
      <c r="I3072">
        <v>11.953125</v>
      </c>
      <c r="J3072">
        <v>22.03125</v>
      </c>
    </row>
    <row r="3073" spans="1:10" x14ac:dyDescent="0.25">
      <c r="A3073">
        <v>900</v>
      </c>
      <c r="B3073">
        <v>9.0234380000000005</v>
      </c>
      <c r="C3073">
        <v>9.0234380000000005</v>
      </c>
      <c r="D3073">
        <v>9.9609380000000005</v>
      </c>
      <c r="E3073">
        <v>9.9609380000000005</v>
      </c>
      <c r="F3073">
        <v>11.953125</v>
      </c>
      <c r="G3073">
        <v>11.953125</v>
      </c>
      <c r="H3073">
        <v>11.953125</v>
      </c>
      <c r="I3073">
        <v>11.953125</v>
      </c>
      <c r="J3073">
        <v>22.03125</v>
      </c>
    </row>
    <row r="3075" spans="1:10" x14ac:dyDescent="0.25">
      <c r="A3075" t="s">
        <v>347</v>
      </c>
      <c r="B3075" t="s">
        <v>220</v>
      </c>
    </row>
    <row r="3076" spans="1:10" x14ac:dyDescent="0.25">
      <c r="A3076" t="s">
        <v>3</v>
      </c>
      <c r="B3076" t="s">
        <v>6</v>
      </c>
    </row>
    <row r="3077" spans="1:10" x14ac:dyDescent="0.25">
      <c r="A3077">
        <v>1</v>
      </c>
      <c r="B3077">
        <v>620</v>
      </c>
    </row>
    <row r="3078" spans="1:10" x14ac:dyDescent="0.25">
      <c r="A3078">
        <v>2</v>
      </c>
      <c r="B3078">
        <v>650</v>
      </c>
    </row>
    <row r="3079" spans="1:10" x14ac:dyDescent="0.25">
      <c r="A3079">
        <v>3</v>
      </c>
      <c r="B3079">
        <v>800</v>
      </c>
    </row>
    <row r="3080" spans="1:10" x14ac:dyDescent="0.25">
      <c r="A3080">
        <v>4</v>
      </c>
      <c r="B3080">
        <v>1000</v>
      </c>
    </row>
    <row r="3081" spans="1:10" x14ac:dyDescent="0.25">
      <c r="A3081">
        <v>5</v>
      </c>
      <c r="B3081">
        <v>1200</v>
      </c>
    </row>
    <row r="3082" spans="1:10" x14ac:dyDescent="0.25">
      <c r="A3082">
        <v>6</v>
      </c>
      <c r="B3082">
        <v>1400</v>
      </c>
    </row>
    <row r="3083" spans="1:10" x14ac:dyDescent="0.25">
      <c r="A3083">
        <v>7</v>
      </c>
      <c r="B3083">
        <v>1550</v>
      </c>
    </row>
    <row r="3084" spans="1:10" x14ac:dyDescent="0.25">
      <c r="A3084">
        <v>8</v>
      </c>
      <c r="B3084">
        <v>1700</v>
      </c>
    </row>
    <row r="3085" spans="1:10" x14ac:dyDescent="0.25">
      <c r="A3085">
        <v>9</v>
      </c>
      <c r="B3085">
        <v>1800</v>
      </c>
    </row>
    <row r="3086" spans="1:10" x14ac:dyDescent="0.25">
      <c r="A3086">
        <v>10</v>
      </c>
      <c r="B3086">
        <v>2000</v>
      </c>
    </row>
    <row r="3087" spans="1:10" x14ac:dyDescent="0.25">
      <c r="A3087">
        <v>11</v>
      </c>
      <c r="B3087">
        <v>2200</v>
      </c>
    </row>
    <row r="3088" spans="1:10" x14ac:dyDescent="0.25">
      <c r="A3088">
        <v>12</v>
      </c>
      <c r="B3088">
        <v>2400</v>
      </c>
    </row>
    <row r="3089" spans="1:2" x14ac:dyDescent="0.25">
      <c r="A3089">
        <v>13</v>
      </c>
      <c r="B3089">
        <v>2600</v>
      </c>
    </row>
    <row r="3090" spans="1:2" x14ac:dyDescent="0.25">
      <c r="A3090">
        <v>14</v>
      </c>
      <c r="B3090">
        <v>2800</v>
      </c>
    </row>
    <row r="3091" spans="1:2" x14ac:dyDescent="0.25">
      <c r="A3091">
        <v>15</v>
      </c>
      <c r="B3091">
        <v>2900</v>
      </c>
    </row>
    <row r="3092" spans="1:2" x14ac:dyDescent="0.25">
      <c r="A3092">
        <v>16</v>
      </c>
      <c r="B3092">
        <v>3000</v>
      </c>
    </row>
    <row r="3093" spans="1:2" x14ac:dyDescent="0.25">
      <c r="A3093">
        <v>17</v>
      </c>
      <c r="B3093">
        <v>3200</v>
      </c>
    </row>
    <row r="3094" spans="1:2" x14ac:dyDescent="0.25">
      <c r="A3094">
        <v>18</v>
      </c>
      <c r="B3094">
        <v>3300</v>
      </c>
    </row>
    <row r="3095" spans="1:2" x14ac:dyDescent="0.25">
      <c r="A3095">
        <v>19</v>
      </c>
      <c r="B3095">
        <v>3500</v>
      </c>
    </row>
    <row r="3097" spans="1:2" x14ac:dyDescent="0.25">
      <c r="A3097" t="s">
        <v>348</v>
      </c>
      <c r="B3097" t="s">
        <v>218</v>
      </c>
    </row>
    <row r="3098" spans="1:2" x14ac:dyDescent="0.25">
      <c r="A3098" t="s">
        <v>3</v>
      </c>
      <c r="B3098" t="s">
        <v>16</v>
      </c>
    </row>
    <row r="3099" spans="1:2" x14ac:dyDescent="0.25">
      <c r="A3099">
        <v>1</v>
      </c>
      <c r="B3099">
        <v>0</v>
      </c>
    </row>
    <row r="3100" spans="1:2" x14ac:dyDescent="0.25">
      <c r="A3100">
        <v>2</v>
      </c>
      <c r="B3100">
        <v>9.9864130000000007</v>
      </c>
    </row>
    <row r="3101" spans="1:2" x14ac:dyDescent="0.25">
      <c r="A3101">
        <v>3</v>
      </c>
      <c r="B3101">
        <v>19.972826000000001</v>
      </c>
    </row>
    <row r="3102" spans="1:2" x14ac:dyDescent="0.25">
      <c r="A3102">
        <v>4</v>
      </c>
      <c r="B3102">
        <v>30.027175</v>
      </c>
    </row>
    <row r="3103" spans="1:2" x14ac:dyDescent="0.25">
      <c r="A3103">
        <v>5</v>
      </c>
      <c r="B3103">
        <v>40.013587999999999</v>
      </c>
    </row>
    <row r="3104" spans="1:2" x14ac:dyDescent="0.25">
      <c r="A3104">
        <v>6</v>
      </c>
      <c r="B3104">
        <v>55.027175</v>
      </c>
    </row>
    <row r="3105" spans="1:2" x14ac:dyDescent="0.25">
      <c r="A3105">
        <v>7</v>
      </c>
      <c r="B3105">
        <v>65.013587999999999</v>
      </c>
    </row>
    <row r="3106" spans="1:2" x14ac:dyDescent="0.25">
      <c r="A3106">
        <v>8</v>
      </c>
      <c r="B3106">
        <v>75.000001999999995</v>
      </c>
    </row>
    <row r="3107" spans="1:2" x14ac:dyDescent="0.25">
      <c r="A3107">
        <v>9</v>
      </c>
      <c r="B3107">
        <v>84.986414999999994</v>
      </c>
    </row>
    <row r="3108" spans="1:2" x14ac:dyDescent="0.25">
      <c r="A3108">
        <v>10</v>
      </c>
      <c r="B3108">
        <v>94.972828000000007</v>
      </c>
    </row>
    <row r="3109" spans="1:2" x14ac:dyDescent="0.25">
      <c r="A3109">
        <v>11</v>
      </c>
      <c r="B3109">
        <v>109.98641499999999</v>
      </c>
    </row>
    <row r="3110" spans="1:2" x14ac:dyDescent="0.25">
      <c r="A3110">
        <v>12</v>
      </c>
      <c r="B3110">
        <v>119.972829</v>
      </c>
    </row>
    <row r="3111" spans="1:2" x14ac:dyDescent="0.25">
      <c r="A3111">
        <v>13</v>
      </c>
      <c r="B3111">
        <v>125.00000300000001</v>
      </c>
    </row>
    <row r="3112" spans="1:2" x14ac:dyDescent="0.25">
      <c r="A3112">
        <v>14</v>
      </c>
      <c r="B3112">
        <v>130.02717699999999</v>
      </c>
    </row>
    <row r="3113" spans="1:2" x14ac:dyDescent="0.25">
      <c r="A3113">
        <v>15</v>
      </c>
      <c r="B3113">
        <v>134.98641599999999</v>
      </c>
    </row>
    <row r="3114" spans="1:2" x14ac:dyDescent="0.25">
      <c r="A3114">
        <v>16</v>
      </c>
      <c r="B3114">
        <v>140.01358999999999</v>
      </c>
    </row>
    <row r="3116" spans="1:2" x14ac:dyDescent="0.25">
      <c r="A3116" t="s">
        <v>349</v>
      </c>
      <c r="B3116" t="s">
        <v>316</v>
      </c>
    </row>
    <row r="3117" spans="1:2" x14ac:dyDescent="0.25">
      <c r="A3117" t="s">
        <v>3</v>
      </c>
      <c r="B3117" t="s">
        <v>6</v>
      </c>
    </row>
    <row r="3118" spans="1:2" x14ac:dyDescent="0.25">
      <c r="A3118">
        <v>1</v>
      </c>
      <c r="B3118">
        <v>620</v>
      </c>
    </row>
    <row r="3119" spans="1:2" x14ac:dyDescent="0.25">
      <c r="A3119">
        <v>2</v>
      </c>
      <c r="B3119">
        <v>650</v>
      </c>
    </row>
    <row r="3120" spans="1:2" x14ac:dyDescent="0.25">
      <c r="A3120">
        <v>3</v>
      </c>
      <c r="B3120">
        <v>800</v>
      </c>
    </row>
    <row r="3121" spans="1:2" x14ac:dyDescent="0.25">
      <c r="A3121">
        <v>4</v>
      </c>
      <c r="B3121">
        <v>1000</v>
      </c>
    </row>
    <row r="3122" spans="1:2" x14ac:dyDescent="0.25">
      <c r="A3122">
        <v>5</v>
      </c>
      <c r="B3122">
        <v>1200</v>
      </c>
    </row>
    <row r="3123" spans="1:2" x14ac:dyDescent="0.25">
      <c r="A3123">
        <v>6</v>
      </c>
      <c r="B3123">
        <v>1400</v>
      </c>
    </row>
    <row r="3124" spans="1:2" x14ac:dyDescent="0.25">
      <c r="A3124">
        <v>7</v>
      </c>
      <c r="B3124">
        <v>1550</v>
      </c>
    </row>
    <row r="3125" spans="1:2" x14ac:dyDescent="0.25">
      <c r="A3125">
        <v>8</v>
      </c>
      <c r="B3125">
        <v>1700</v>
      </c>
    </row>
    <row r="3126" spans="1:2" x14ac:dyDescent="0.25">
      <c r="A3126">
        <v>9</v>
      </c>
      <c r="B3126">
        <v>1800</v>
      </c>
    </row>
    <row r="3127" spans="1:2" x14ac:dyDescent="0.25">
      <c r="A3127">
        <v>10</v>
      </c>
      <c r="B3127">
        <v>2000</v>
      </c>
    </row>
    <row r="3128" spans="1:2" x14ac:dyDescent="0.25">
      <c r="A3128">
        <v>11</v>
      </c>
      <c r="B3128">
        <v>2200</v>
      </c>
    </row>
    <row r="3129" spans="1:2" x14ac:dyDescent="0.25">
      <c r="A3129">
        <v>12</v>
      </c>
      <c r="B3129">
        <v>2400</v>
      </c>
    </row>
    <row r="3130" spans="1:2" x14ac:dyDescent="0.25">
      <c r="A3130">
        <v>13</v>
      </c>
      <c r="B3130">
        <v>2600</v>
      </c>
    </row>
    <row r="3131" spans="1:2" x14ac:dyDescent="0.25">
      <c r="A3131">
        <v>14</v>
      </c>
      <c r="B3131">
        <v>2800</v>
      </c>
    </row>
    <row r="3132" spans="1:2" x14ac:dyDescent="0.25">
      <c r="A3132">
        <v>15</v>
      </c>
      <c r="B3132">
        <v>2900</v>
      </c>
    </row>
    <row r="3133" spans="1:2" x14ac:dyDescent="0.25">
      <c r="A3133">
        <v>16</v>
      </c>
      <c r="B3133">
        <v>3000</v>
      </c>
    </row>
    <row r="3134" spans="1:2" x14ac:dyDescent="0.25">
      <c r="A3134">
        <v>17</v>
      </c>
      <c r="B3134">
        <v>3200</v>
      </c>
    </row>
    <row r="3135" spans="1:2" x14ac:dyDescent="0.25">
      <c r="A3135">
        <v>18</v>
      </c>
      <c r="B3135">
        <v>3300</v>
      </c>
    </row>
    <row r="3136" spans="1:2" x14ac:dyDescent="0.25">
      <c r="A3136">
        <v>19</v>
      </c>
      <c r="B3136">
        <v>3500</v>
      </c>
    </row>
    <row r="3138" spans="1:2" x14ac:dyDescent="0.25">
      <c r="A3138" t="s">
        <v>350</v>
      </c>
      <c r="B3138" t="s">
        <v>318</v>
      </c>
    </row>
    <row r="3139" spans="1:2" x14ac:dyDescent="0.25">
      <c r="A3139" t="s">
        <v>3</v>
      </c>
      <c r="B3139" t="s">
        <v>16</v>
      </c>
    </row>
    <row r="3140" spans="1:2" x14ac:dyDescent="0.25">
      <c r="A3140">
        <v>1</v>
      </c>
      <c r="B3140">
        <v>0</v>
      </c>
    </row>
    <row r="3141" spans="1:2" x14ac:dyDescent="0.25">
      <c r="A3141">
        <v>2</v>
      </c>
      <c r="B3141">
        <v>9.9864130000000007</v>
      </c>
    </row>
    <row r="3142" spans="1:2" x14ac:dyDescent="0.25">
      <c r="A3142">
        <v>3</v>
      </c>
      <c r="B3142">
        <v>19.972826000000001</v>
      </c>
    </row>
    <row r="3143" spans="1:2" x14ac:dyDescent="0.25">
      <c r="A3143">
        <v>4</v>
      </c>
      <c r="B3143">
        <v>30.027175</v>
      </c>
    </row>
    <row r="3144" spans="1:2" x14ac:dyDescent="0.25">
      <c r="A3144">
        <v>5</v>
      </c>
      <c r="B3144">
        <v>40.013587999999999</v>
      </c>
    </row>
    <row r="3145" spans="1:2" x14ac:dyDescent="0.25">
      <c r="A3145">
        <v>6</v>
      </c>
      <c r="B3145">
        <v>55.027175</v>
      </c>
    </row>
    <row r="3146" spans="1:2" x14ac:dyDescent="0.25">
      <c r="A3146">
        <v>7</v>
      </c>
      <c r="B3146">
        <v>65.013587999999999</v>
      </c>
    </row>
    <row r="3147" spans="1:2" x14ac:dyDescent="0.25">
      <c r="A3147">
        <v>8</v>
      </c>
      <c r="B3147">
        <v>75.000001999999995</v>
      </c>
    </row>
    <row r="3148" spans="1:2" x14ac:dyDescent="0.25">
      <c r="A3148">
        <v>9</v>
      </c>
      <c r="B3148">
        <v>84.986414999999994</v>
      </c>
    </row>
    <row r="3149" spans="1:2" x14ac:dyDescent="0.25">
      <c r="A3149">
        <v>10</v>
      </c>
      <c r="B3149">
        <v>94.972828000000007</v>
      </c>
    </row>
    <row r="3150" spans="1:2" x14ac:dyDescent="0.25">
      <c r="A3150">
        <v>11</v>
      </c>
      <c r="B3150">
        <v>109.98641499999999</v>
      </c>
    </row>
    <row r="3151" spans="1:2" x14ac:dyDescent="0.25">
      <c r="A3151">
        <v>12</v>
      </c>
      <c r="B3151">
        <v>119.972829</v>
      </c>
    </row>
    <row r="3152" spans="1:2" x14ac:dyDescent="0.25">
      <c r="A3152">
        <v>13</v>
      </c>
      <c r="B3152">
        <v>125.00000300000001</v>
      </c>
    </row>
    <row r="3153" spans="1:17" x14ac:dyDescent="0.25">
      <c r="A3153">
        <v>14</v>
      </c>
      <c r="B3153">
        <v>130.02717699999999</v>
      </c>
    </row>
    <row r="3154" spans="1:17" x14ac:dyDescent="0.25">
      <c r="A3154">
        <v>15</v>
      </c>
      <c r="B3154">
        <v>134.98641599999999</v>
      </c>
    </row>
    <row r="3155" spans="1:17" x14ac:dyDescent="0.25">
      <c r="A3155">
        <v>16</v>
      </c>
      <c r="B3155">
        <v>140.01358999999999</v>
      </c>
    </row>
    <row r="3157" spans="1:17" x14ac:dyDescent="0.25">
      <c r="A3157" t="s">
        <v>1216</v>
      </c>
      <c r="B3157" t="s">
        <v>1214</v>
      </c>
    </row>
    <row r="3158" spans="1:17" x14ac:dyDescent="0.25">
      <c r="B3158" t="s">
        <v>26</v>
      </c>
    </row>
    <row r="3159" spans="1:17" x14ac:dyDescent="0.25">
      <c r="A3159" t="s">
        <v>22</v>
      </c>
      <c r="B3159">
        <v>0</v>
      </c>
      <c r="C3159">
        <v>10</v>
      </c>
      <c r="D3159">
        <v>20</v>
      </c>
      <c r="E3159">
        <v>30</v>
      </c>
      <c r="F3159">
        <v>40</v>
      </c>
      <c r="G3159">
        <v>55</v>
      </c>
      <c r="H3159">
        <v>65</v>
      </c>
      <c r="I3159">
        <v>75</v>
      </c>
      <c r="J3159">
        <v>85</v>
      </c>
      <c r="K3159">
        <v>95</v>
      </c>
      <c r="L3159">
        <v>110</v>
      </c>
      <c r="M3159">
        <v>120</v>
      </c>
      <c r="N3159">
        <v>125</v>
      </c>
      <c r="O3159">
        <v>130</v>
      </c>
      <c r="P3159">
        <v>135</v>
      </c>
      <c r="Q3159">
        <v>140</v>
      </c>
    </row>
    <row r="3160" spans="1:17" x14ac:dyDescent="0.25">
      <c r="A3160">
        <v>620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650</v>
      </c>
      <c r="B3161">
        <v>7.96875</v>
      </c>
      <c r="C3161">
        <v>7.96875</v>
      </c>
      <c r="D3161">
        <v>7.96875</v>
      </c>
      <c r="E3161">
        <v>7.96875</v>
      </c>
      <c r="F3161">
        <v>7.96875</v>
      </c>
      <c r="G3161">
        <v>7.96875</v>
      </c>
      <c r="H3161">
        <v>7.96875</v>
      </c>
      <c r="I3161">
        <v>7.96875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800</v>
      </c>
      <c r="B3162">
        <v>7.96875</v>
      </c>
      <c r="C3162">
        <v>7.96875</v>
      </c>
      <c r="D3162">
        <v>7.96875</v>
      </c>
      <c r="E3162">
        <v>7.96875</v>
      </c>
      <c r="F3162">
        <v>7.96875</v>
      </c>
      <c r="G3162">
        <v>7.96875</v>
      </c>
      <c r="H3162">
        <v>7.96875</v>
      </c>
      <c r="I3162">
        <v>7.96875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1000</v>
      </c>
      <c r="B3163">
        <v>11.015625</v>
      </c>
      <c r="C3163">
        <v>11.015625</v>
      </c>
      <c r="D3163">
        <v>11.015625</v>
      </c>
      <c r="E3163">
        <v>11.015625</v>
      </c>
      <c r="F3163">
        <v>11.015625</v>
      </c>
      <c r="G3163">
        <v>11.015625</v>
      </c>
      <c r="H3163">
        <v>11.015625</v>
      </c>
      <c r="I3163">
        <v>11.015625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1200</v>
      </c>
      <c r="B3164">
        <v>13.476563000000001</v>
      </c>
      <c r="C3164">
        <v>13.476563000000001</v>
      </c>
      <c r="D3164">
        <v>13.476563000000001</v>
      </c>
      <c r="E3164">
        <v>13.476563000000001</v>
      </c>
      <c r="F3164">
        <v>13.476563000000001</v>
      </c>
      <c r="G3164">
        <v>13.476563000000001</v>
      </c>
      <c r="H3164">
        <v>13.476563000000001</v>
      </c>
      <c r="I3164">
        <v>13.476563000000001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1400</v>
      </c>
      <c r="B3165">
        <v>14.0625</v>
      </c>
      <c r="C3165">
        <v>14.0625</v>
      </c>
      <c r="D3165">
        <v>14.0625</v>
      </c>
      <c r="E3165">
        <v>14.0625</v>
      </c>
      <c r="F3165">
        <v>14.0625</v>
      </c>
      <c r="G3165">
        <v>14.0625</v>
      </c>
      <c r="H3165">
        <v>14.0625</v>
      </c>
      <c r="I3165">
        <v>14.0625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1550</v>
      </c>
      <c r="B3166">
        <v>14.648438000000001</v>
      </c>
      <c r="C3166">
        <v>14.648438000000001</v>
      </c>
      <c r="D3166">
        <v>14.648438000000001</v>
      </c>
      <c r="E3166">
        <v>14.648438000000001</v>
      </c>
      <c r="F3166">
        <v>14.648438000000001</v>
      </c>
      <c r="G3166">
        <v>14.648438000000001</v>
      </c>
      <c r="H3166">
        <v>14.648438000000001</v>
      </c>
      <c r="I3166">
        <v>14.648438000000001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1700</v>
      </c>
      <c r="B3167">
        <v>15.234375</v>
      </c>
      <c r="C3167">
        <v>15.234375</v>
      </c>
      <c r="D3167">
        <v>15.234375</v>
      </c>
      <c r="E3167">
        <v>15.234375</v>
      </c>
      <c r="F3167">
        <v>15.234375</v>
      </c>
      <c r="G3167">
        <v>15.234375</v>
      </c>
      <c r="H3167">
        <v>15.234375</v>
      </c>
      <c r="I3167">
        <v>15.234375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1800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15.46875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2000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15.46875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25">
      <c r="A3170">
        <v>2200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25">
      <c r="A3171">
        <v>2400</v>
      </c>
      <c r="B3171">
        <v>15.46875</v>
      </c>
      <c r="C3171">
        <v>15.46875</v>
      </c>
      <c r="D3171">
        <v>15.46875</v>
      </c>
      <c r="E3171">
        <v>15.46875</v>
      </c>
      <c r="F3171">
        <v>15.46875</v>
      </c>
      <c r="G3171">
        <v>15.46875</v>
      </c>
      <c r="H3171">
        <v>15.46875</v>
      </c>
      <c r="I3171">
        <v>7.96875</v>
      </c>
      <c r="J3171">
        <v>7.96875</v>
      </c>
      <c r="K3171">
        <v>7.96875</v>
      </c>
      <c r="L3171">
        <v>7.96875</v>
      </c>
      <c r="M3171">
        <v>7.96875</v>
      </c>
      <c r="N3171">
        <v>7.03125</v>
      </c>
      <c r="O3171">
        <v>7.96875</v>
      </c>
      <c r="P3171">
        <v>9.0234380000000005</v>
      </c>
      <c r="Q3171">
        <v>9.0234380000000005</v>
      </c>
    </row>
    <row r="3172" spans="1:17" x14ac:dyDescent="0.25">
      <c r="A3172">
        <v>2600</v>
      </c>
      <c r="B3172">
        <v>15.46875</v>
      </c>
      <c r="C3172">
        <v>15.46875</v>
      </c>
      <c r="D3172">
        <v>15.46875</v>
      </c>
      <c r="E3172">
        <v>15.46875</v>
      </c>
      <c r="F3172">
        <v>15.46875</v>
      </c>
      <c r="G3172">
        <v>15.46875</v>
      </c>
      <c r="H3172">
        <v>15.46875</v>
      </c>
      <c r="I3172">
        <v>7.96875</v>
      </c>
      <c r="J3172">
        <v>12.539063000000001</v>
      </c>
      <c r="K3172">
        <v>12.539063000000001</v>
      </c>
      <c r="L3172">
        <v>12.539063000000001</v>
      </c>
      <c r="M3172">
        <v>12.539063000000001</v>
      </c>
      <c r="N3172">
        <v>12.539063000000001</v>
      </c>
      <c r="O3172">
        <v>12.539063000000001</v>
      </c>
      <c r="P3172">
        <v>12.539063000000001</v>
      </c>
      <c r="Q3172">
        <v>12.539063000000001</v>
      </c>
    </row>
    <row r="3173" spans="1:17" x14ac:dyDescent="0.25">
      <c r="A3173">
        <v>2800</v>
      </c>
      <c r="B3173">
        <v>0</v>
      </c>
      <c r="C3173">
        <v>1.9921880000000001</v>
      </c>
      <c r="D3173">
        <v>3.984375</v>
      </c>
      <c r="E3173">
        <v>5.9765629999999996</v>
      </c>
      <c r="F3173">
        <v>7.96875</v>
      </c>
      <c r="G3173">
        <v>7.96875</v>
      </c>
      <c r="H3173">
        <v>7.96875</v>
      </c>
      <c r="I3173">
        <v>7.96875</v>
      </c>
      <c r="J3173">
        <v>13.476563000000001</v>
      </c>
      <c r="K3173">
        <v>13.476563000000001</v>
      </c>
      <c r="L3173">
        <v>13.476563000000001</v>
      </c>
      <c r="M3173">
        <v>13.476563000000001</v>
      </c>
      <c r="N3173">
        <v>13.476563000000001</v>
      </c>
      <c r="O3173">
        <v>13.476563000000001</v>
      </c>
      <c r="P3173">
        <v>13.59375</v>
      </c>
      <c r="Q3173">
        <v>14.0625</v>
      </c>
    </row>
    <row r="3174" spans="1:17" x14ac:dyDescent="0.25">
      <c r="A3174">
        <v>2900</v>
      </c>
      <c r="B3174">
        <v>0</v>
      </c>
      <c r="C3174">
        <v>1.9921880000000001</v>
      </c>
      <c r="D3174">
        <v>3.984375</v>
      </c>
      <c r="E3174">
        <v>5.9765629999999996</v>
      </c>
      <c r="F3174">
        <v>7.96875</v>
      </c>
      <c r="G3174">
        <v>7.96875</v>
      </c>
      <c r="H3174">
        <v>7.96875</v>
      </c>
      <c r="I3174">
        <v>7.96875</v>
      </c>
      <c r="J3174">
        <v>13.945313000000001</v>
      </c>
      <c r="K3174">
        <v>13.945313000000001</v>
      </c>
      <c r="L3174">
        <v>13.945313000000001</v>
      </c>
      <c r="M3174">
        <v>13.945313000000001</v>
      </c>
      <c r="N3174">
        <v>13.945313000000001</v>
      </c>
      <c r="O3174">
        <v>14.0625</v>
      </c>
      <c r="P3174">
        <v>14.414063000000001</v>
      </c>
      <c r="Q3174">
        <v>14.882813000000001</v>
      </c>
    </row>
    <row r="3175" spans="1:17" x14ac:dyDescent="0.25">
      <c r="A3175">
        <v>3000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14.414063000000001</v>
      </c>
      <c r="K3175">
        <v>14.414063000000001</v>
      </c>
      <c r="L3175">
        <v>14.414063000000001</v>
      </c>
      <c r="M3175">
        <v>14.414063000000001</v>
      </c>
      <c r="N3175">
        <v>14.414063000000001</v>
      </c>
      <c r="O3175">
        <v>14.414063000000001</v>
      </c>
      <c r="P3175">
        <v>14.414063000000001</v>
      </c>
      <c r="Q3175">
        <v>14.414063000000001</v>
      </c>
    </row>
    <row r="3176" spans="1:17" x14ac:dyDescent="0.25">
      <c r="A3176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15.46875</v>
      </c>
      <c r="K3176">
        <v>15.46875</v>
      </c>
      <c r="L3176">
        <v>15.46875</v>
      </c>
      <c r="M3176">
        <v>15.46875</v>
      </c>
      <c r="N3176">
        <v>15.46875</v>
      </c>
      <c r="O3176">
        <v>15.46875</v>
      </c>
      <c r="P3176">
        <v>15.46875</v>
      </c>
      <c r="Q3176">
        <v>15.46875</v>
      </c>
    </row>
    <row r="3177" spans="1:17" x14ac:dyDescent="0.25">
      <c r="A3177">
        <v>3300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15.9375</v>
      </c>
      <c r="K3177">
        <v>15.9375</v>
      </c>
      <c r="L3177">
        <v>15.9375</v>
      </c>
      <c r="M3177">
        <v>15.9375</v>
      </c>
      <c r="N3177">
        <v>15.9375</v>
      </c>
      <c r="O3177">
        <v>15.9375</v>
      </c>
      <c r="P3177">
        <v>15.9375</v>
      </c>
      <c r="Q3177">
        <v>15.9375</v>
      </c>
    </row>
    <row r="3178" spans="1:17" x14ac:dyDescent="0.25">
      <c r="A3178">
        <v>3500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16.757812999999999</v>
      </c>
      <c r="K3178">
        <v>16.757812999999999</v>
      </c>
      <c r="L3178">
        <v>16.757812999999999</v>
      </c>
      <c r="M3178">
        <v>16.757812999999999</v>
      </c>
      <c r="N3178">
        <v>16.757812999999999</v>
      </c>
      <c r="O3178">
        <v>16.757812999999999</v>
      </c>
      <c r="P3178">
        <v>16.757812999999999</v>
      </c>
      <c r="Q3178">
        <v>16.757812999999999</v>
      </c>
    </row>
    <row r="3180" spans="1:17" x14ac:dyDescent="0.25">
      <c r="A3180" t="s">
        <v>1217</v>
      </c>
      <c r="B3180" t="s">
        <v>1207</v>
      </c>
    </row>
    <row r="3181" spans="1:17" x14ac:dyDescent="0.25">
      <c r="B3181" t="s">
        <v>26</v>
      </c>
    </row>
    <row r="3182" spans="1:17" x14ac:dyDescent="0.25">
      <c r="A3182" t="s">
        <v>22</v>
      </c>
      <c r="B3182">
        <v>0</v>
      </c>
      <c r="C3182">
        <v>10</v>
      </c>
      <c r="D3182">
        <v>20</v>
      </c>
      <c r="E3182">
        <v>30</v>
      </c>
      <c r="F3182">
        <v>40</v>
      </c>
      <c r="G3182">
        <v>55</v>
      </c>
      <c r="H3182">
        <v>65</v>
      </c>
      <c r="I3182">
        <v>75</v>
      </c>
      <c r="J3182">
        <v>85</v>
      </c>
      <c r="K3182">
        <v>95</v>
      </c>
      <c r="L3182">
        <v>110</v>
      </c>
      <c r="M3182">
        <v>120</v>
      </c>
      <c r="N3182">
        <v>125</v>
      </c>
      <c r="O3182">
        <v>130</v>
      </c>
      <c r="P3182">
        <v>135</v>
      </c>
      <c r="Q3182">
        <v>140</v>
      </c>
    </row>
    <row r="3183" spans="1:17" x14ac:dyDescent="0.25">
      <c r="A3183">
        <v>620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650</v>
      </c>
      <c r="B3184">
        <v>7.96875</v>
      </c>
      <c r="C3184">
        <v>7.96875</v>
      </c>
      <c r="D3184">
        <v>7.96875</v>
      </c>
      <c r="E3184">
        <v>7.96875</v>
      </c>
      <c r="F3184">
        <v>7.96875</v>
      </c>
      <c r="G3184">
        <v>7.96875</v>
      </c>
      <c r="H3184">
        <v>7.96875</v>
      </c>
      <c r="I3184">
        <v>7.96875</v>
      </c>
      <c r="J3184">
        <v>7.96875</v>
      </c>
      <c r="K3184">
        <v>7.96875</v>
      </c>
      <c r="L3184">
        <v>7.96875</v>
      </c>
      <c r="M3184">
        <v>7.96875</v>
      </c>
      <c r="N3184">
        <v>7.96875</v>
      </c>
      <c r="O3184">
        <v>7.96875</v>
      </c>
      <c r="P3184">
        <v>7.96875</v>
      </c>
      <c r="Q3184">
        <v>7.96875</v>
      </c>
    </row>
    <row r="3185" spans="1:17" x14ac:dyDescent="0.25">
      <c r="A3185">
        <v>800</v>
      </c>
      <c r="B3185">
        <v>7.96875</v>
      </c>
      <c r="C3185">
        <v>7.96875</v>
      </c>
      <c r="D3185">
        <v>7.96875</v>
      </c>
      <c r="E3185">
        <v>7.96875</v>
      </c>
      <c r="F3185">
        <v>7.96875</v>
      </c>
      <c r="G3185">
        <v>7.96875</v>
      </c>
      <c r="H3185">
        <v>7.96875</v>
      </c>
      <c r="I3185">
        <v>7.96875</v>
      </c>
      <c r="J3185">
        <v>7.96875</v>
      </c>
      <c r="K3185">
        <v>7.96875</v>
      </c>
      <c r="L3185">
        <v>7.96875</v>
      </c>
      <c r="M3185">
        <v>7.96875</v>
      </c>
      <c r="N3185">
        <v>7.96875</v>
      </c>
      <c r="O3185">
        <v>7.96875</v>
      </c>
      <c r="P3185">
        <v>7.96875</v>
      </c>
      <c r="Q3185">
        <v>7.96875</v>
      </c>
    </row>
    <row r="3186" spans="1:17" x14ac:dyDescent="0.25">
      <c r="A3186">
        <v>1000</v>
      </c>
      <c r="B3186">
        <v>11.015625</v>
      </c>
      <c r="C3186">
        <v>11.015625</v>
      </c>
      <c r="D3186">
        <v>11.015625</v>
      </c>
      <c r="E3186">
        <v>11.015625</v>
      </c>
      <c r="F3186">
        <v>11.015625</v>
      </c>
      <c r="G3186">
        <v>11.015625</v>
      </c>
      <c r="H3186">
        <v>11.015625</v>
      </c>
      <c r="I3186">
        <v>11.015625</v>
      </c>
      <c r="J3186">
        <v>11.015625</v>
      </c>
      <c r="K3186">
        <v>11.015625</v>
      </c>
      <c r="L3186">
        <v>11.015625</v>
      </c>
      <c r="M3186">
        <v>11.015625</v>
      </c>
      <c r="N3186">
        <v>11.015625</v>
      </c>
      <c r="O3186">
        <v>11.015625</v>
      </c>
      <c r="P3186">
        <v>11.015625</v>
      </c>
      <c r="Q3186">
        <v>11.015625</v>
      </c>
    </row>
    <row r="3187" spans="1:17" x14ac:dyDescent="0.25">
      <c r="A3187">
        <v>1200</v>
      </c>
      <c r="B3187">
        <v>13.476563000000001</v>
      </c>
      <c r="C3187">
        <v>13.476563000000001</v>
      </c>
      <c r="D3187">
        <v>13.476563000000001</v>
      </c>
      <c r="E3187">
        <v>13.476563000000001</v>
      </c>
      <c r="F3187">
        <v>13.476563000000001</v>
      </c>
      <c r="G3187">
        <v>13.476563000000001</v>
      </c>
      <c r="H3187">
        <v>13.476563000000001</v>
      </c>
      <c r="I3187">
        <v>13.476563000000001</v>
      </c>
      <c r="J3187">
        <v>13.476563000000001</v>
      </c>
      <c r="K3187">
        <v>13.476563000000001</v>
      </c>
      <c r="L3187">
        <v>13.476563000000001</v>
      </c>
      <c r="M3187">
        <v>13.476563000000001</v>
      </c>
      <c r="N3187">
        <v>13.476563000000001</v>
      </c>
      <c r="O3187">
        <v>13.476563000000001</v>
      </c>
      <c r="P3187">
        <v>13.476563000000001</v>
      </c>
      <c r="Q3187">
        <v>13.476563000000001</v>
      </c>
    </row>
    <row r="3188" spans="1:17" x14ac:dyDescent="0.25">
      <c r="A3188">
        <v>1400</v>
      </c>
      <c r="B3188">
        <v>14.0625</v>
      </c>
      <c r="C3188">
        <v>14.0625</v>
      </c>
      <c r="D3188">
        <v>14.0625</v>
      </c>
      <c r="E3188">
        <v>14.0625</v>
      </c>
      <c r="F3188">
        <v>14.0625</v>
      </c>
      <c r="G3188">
        <v>14.0625</v>
      </c>
      <c r="H3188">
        <v>14.0625</v>
      </c>
      <c r="I3188">
        <v>14.0625</v>
      </c>
      <c r="J3188">
        <v>14.0625</v>
      </c>
      <c r="K3188">
        <v>14.0625</v>
      </c>
      <c r="L3188">
        <v>14.0625</v>
      </c>
      <c r="M3188">
        <v>14.0625</v>
      </c>
      <c r="N3188">
        <v>14.0625</v>
      </c>
      <c r="O3188">
        <v>14.0625</v>
      </c>
      <c r="P3188">
        <v>14.0625</v>
      </c>
      <c r="Q3188">
        <v>14.0625</v>
      </c>
    </row>
    <row r="3189" spans="1:17" x14ac:dyDescent="0.25">
      <c r="A3189">
        <v>1550</v>
      </c>
      <c r="B3189">
        <v>14.648438000000001</v>
      </c>
      <c r="C3189">
        <v>14.648438000000001</v>
      </c>
      <c r="D3189">
        <v>14.648438000000001</v>
      </c>
      <c r="E3189">
        <v>14.648438000000001</v>
      </c>
      <c r="F3189">
        <v>14.648438000000001</v>
      </c>
      <c r="G3189">
        <v>14.648438000000001</v>
      </c>
      <c r="H3189">
        <v>14.648438000000001</v>
      </c>
      <c r="I3189">
        <v>14.648438000000001</v>
      </c>
      <c r="J3189">
        <v>14.648438000000001</v>
      </c>
      <c r="K3189">
        <v>14.648438000000001</v>
      </c>
      <c r="L3189">
        <v>14.648438000000001</v>
      </c>
      <c r="M3189">
        <v>14.648438000000001</v>
      </c>
      <c r="N3189">
        <v>14.648438000000001</v>
      </c>
      <c r="O3189">
        <v>14.648438000000001</v>
      </c>
      <c r="P3189">
        <v>14.648438000000001</v>
      </c>
      <c r="Q3189">
        <v>14.648438000000001</v>
      </c>
    </row>
    <row r="3190" spans="1:17" x14ac:dyDescent="0.25">
      <c r="A3190">
        <v>1700</v>
      </c>
      <c r="B3190">
        <v>15.234375</v>
      </c>
      <c r="C3190">
        <v>15.234375</v>
      </c>
      <c r="D3190">
        <v>15.234375</v>
      </c>
      <c r="E3190">
        <v>15.234375</v>
      </c>
      <c r="F3190">
        <v>15.234375</v>
      </c>
      <c r="G3190">
        <v>15.234375</v>
      </c>
      <c r="H3190">
        <v>15.234375</v>
      </c>
      <c r="I3190">
        <v>15.234375</v>
      </c>
      <c r="J3190">
        <v>15.234375</v>
      </c>
      <c r="K3190">
        <v>15.234375</v>
      </c>
      <c r="L3190">
        <v>15.234375</v>
      </c>
      <c r="M3190">
        <v>15.234375</v>
      </c>
      <c r="N3190">
        <v>15.234375</v>
      </c>
      <c r="O3190">
        <v>15.234375</v>
      </c>
      <c r="P3190">
        <v>15.234375</v>
      </c>
      <c r="Q3190">
        <v>15.234375</v>
      </c>
    </row>
    <row r="3191" spans="1:17" x14ac:dyDescent="0.25">
      <c r="A3191">
        <v>1800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2000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15.46875</v>
      </c>
      <c r="J3192">
        <v>15.46875</v>
      </c>
      <c r="K3192">
        <v>15.46875</v>
      </c>
      <c r="L3192">
        <v>15.46875</v>
      </c>
      <c r="M3192">
        <v>15.46875</v>
      </c>
      <c r="N3192">
        <v>15.46875</v>
      </c>
      <c r="O3192">
        <v>15.46875</v>
      </c>
      <c r="P3192">
        <v>15.46875</v>
      </c>
      <c r="Q3192">
        <v>15.46875</v>
      </c>
    </row>
    <row r="3193" spans="1:17" x14ac:dyDescent="0.25">
      <c r="A3193">
        <v>2200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15.46875</v>
      </c>
      <c r="J3193">
        <v>15.46875</v>
      </c>
      <c r="K3193">
        <v>15.46875</v>
      </c>
      <c r="L3193">
        <v>15.46875</v>
      </c>
      <c r="M3193">
        <v>15.46875</v>
      </c>
      <c r="N3193">
        <v>15.46875</v>
      </c>
      <c r="O3193">
        <v>15.46875</v>
      </c>
      <c r="P3193">
        <v>15.46875</v>
      </c>
      <c r="Q3193">
        <v>15.46875</v>
      </c>
    </row>
    <row r="3194" spans="1:17" x14ac:dyDescent="0.25">
      <c r="A3194">
        <v>2400</v>
      </c>
      <c r="B3194">
        <v>15.46875</v>
      </c>
      <c r="C3194">
        <v>15.46875</v>
      </c>
      <c r="D3194">
        <v>15.46875</v>
      </c>
      <c r="E3194">
        <v>15.46875</v>
      </c>
      <c r="F3194">
        <v>15.46875</v>
      </c>
      <c r="G3194">
        <v>15.46875</v>
      </c>
      <c r="H3194">
        <v>15.46875</v>
      </c>
      <c r="I3194">
        <v>7.96875</v>
      </c>
      <c r="J3194">
        <v>7.96875</v>
      </c>
      <c r="K3194">
        <v>7.96875</v>
      </c>
      <c r="L3194">
        <v>7.96875</v>
      </c>
      <c r="M3194">
        <v>7.96875</v>
      </c>
      <c r="N3194">
        <v>7.03125</v>
      </c>
      <c r="O3194">
        <v>7.96875</v>
      </c>
      <c r="P3194">
        <v>9.0234380000000005</v>
      </c>
      <c r="Q3194">
        <v>9.0234380000000005</v>
      </c>
    </row>
    <row r="3195" spans="1:17" x14ac:dyDescent="0.25">
      <c r="A3195">
        <v>2600</v>
      </c>
      <c r="B3195">
        <v>15.46875</v>
      </c>
      <c r="C3195">
        <v>15.46875</v>
      </c>
      <c r="D3195">
        <v>15.46875</v>
      </c>
      <c r="E3195">
        <v>15.46875</v>
      </c>
      <c r="F3195">
        <v>15.46875</v>
      </c>
      <c r="G3195">
        <v>15.46875</v>
      </c>
      <c r="H3195">
        <v>15.46875</v>
      </c>
      <c r="I3195">
        <v>7.96875</v>
      </c>
      <c r="J3195">
        <v>12.539063000000001</v>
      </c>
      <c r="K3195">
        <v>12.539063000000001</v>
      </c>
      <c r="L3195">
        <v>12.539063000000001</v>
      </c>
      <c r="M3195">
        <v>12.539063000000001</v>
      </c>
      <c r="N3195">
        <v>12.539063000000001</v>
      </c>
      <c r="O3195">
        <v>12.539063000000001</v>
      </c>
      <c r="P3195">
        <v>12.539063000000001</v>
      </c>
      <c r="Q3195">
        <v>12.539063000000001</v>
      </c>
    </row>
    <row r="3196" spans="1:17" x14ac:dyDescent="0.25">
      <c r="A3196">
        <v>2800</v>
      </c>
      <c r="B3196">
        <v>0</v>
      </c>
      <c r="C3196">
        <v>1.9921880000000001</v>
      </c>
      <c r="D3196">
        <v>3.984375</v>
      </c>
      <c r="E3196">
        <v>5.9765629999999996</v>
      </c>
      <c r="F3196">
        <v>7.96875</v>
      </c>
      <c r="G3196">
        <v>7.96875</v>
      </c>
      <c r="H3196">
        <v>7.96875</v>
      </c>
      <c r="I3196">
        <v>7.96875</v>
      </c>
      <c r="J3196">
        <v>13.476563000000001</v>
      </c>
      <c r="K3196">
        <v>13.476563000000001</v>
      </c>
      <c r="L3196">
        <v>13.476563000000001</v>
      </c>
      <c r="M3196">
        <v>13.476563000000001</v>
      </c>
      <c r="N3196">
        <v>13.476563000000001</v>
      </c>
      <c r="O3196">
        <v>13.476563000000001</v>
      </c>
      <c r="P3196">
        <v>13.59375</v>
      </c>
      <c r="Q3196">
        <v>14.0625</v>
      </c>
    </row>
    <row r="3197" spans="1:17" x14ac:dyDescent="0.25">
      <c r="A3197">
        <v>2900</v>
      </c>
      <c r="B3197">
        <v>0</v>
      </c>
      <c r="C3197">
        <v>1.9921880000000001</v>
      </c>
      <c r="D3197">
        <v>3.984375</v>
      </c>
      <c r="E3197">
        <v>5.9765629999999996</v>
      </c>
      <c r="F3197">
        <v>7.96875</v>
      </c>
      <c r="G3197">
        <v>7.96875</v>
      </c>
      <c r="H3197">
        <v>7.96875</v>
      </c>
      <c r="I3197">
        <v>7.96875</v>
      </c>
      <c r="J3197">
        <v>13.945313000000001</v>
      </c>
      <c r="K3197">
        <v>13.945313000000001</v>
      </c>
      <c r="L3197">
        <v>13.945313000000001</v>
      </c>
      <c r="M3197">
        <v>13.945313000000001</v>
      </c>
      <c r="N3197">
        <v>13.945313000000001</v>
      </c>
      <c r="O3197">
        <v>14.0625</v>
      </c>
      <c r="P3197">
        <v>14.414063000000001</v>
      </c>
      <c r="Q3197">
        <v>14.882813000000001</v>
      </c>
    </row>
    <row r="3198" spans="1:17" x14ac:dyDescent="0.25">
      <c r="A3198">
        <v>3000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14.414063000000001</v>
      </c>
      <c r="K3198">
        <v>14.414063000000001</v>
      </c>
      <c r="L3198">
        <v>14.414063000000001</v>
      </c>
      <c r="M3198">
        <v>14.414063000000001</v>
      </c>
      <c r="N3198">
        <v>14.414063000000001</v>
      </c>
      <c r="O3198">
        <v>14.414063000000001</v>
      </c>
      <c r="P3198">
        <v>14.414063000000001</v>
      </c>
      <c r="Q3198">
        <v>14.414063000000001</v>
      </c>
    </row>
    <row r="3199" spans="1:17" x14ac:dyDescent="0.25">
      <c r="A3199">
        <v>3200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15.46875</v>
      </c>
      <c r="K3199">
        <v>15.46875</v>
      </c>
      <c r="L3199">
        <v>15.46875</v>
      </c>
      <c r="M3199">
        <v>15.46875</v>
      </c>
      <c r="N3199">
        <v>15.46875</v>
      </c>
      <c r="O3199">
        <v>15.46875</v>
      </c>
      <c r="P3199">
        <v>15.46875</v>
      </c>
      <c r="Q3199">
        <v>15.46875</v>
      </c>
    </row>
    <row r="3200" spans="1:17" x14ac:dyDescent="0.25">
      <c r="A3200">
        <v>3300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15.9375</v>
      </c>
      <c r="K3200">
        <v>15.9375</v>
      </c>
      <c r="L3200">
        <v>15.9375</v>
      </c>
      <c r="M3200">
        <v>15.9375</v>
      </c>
      <c r="N3200">
        <v>15.9375</v>
      </c>
      <c r="O3200">
        <v>15.9375</v>
      </c>
      <c r="P3200">
        <v>15.9375</v>
      </c>
      <c r="Q3200">
        <v>15.9375</v>
      </c>
    </row>
    <row r="3201" spans="1:17" x14ac:dyDescent="0.25">
      <c r="A3201">
        <v>3500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16.757812999999999</v>
      </c>
      <c r="K3201">
        <v>16.757812999999999</v>
      </c>
      <c r="L3201">
        <v>16.757812999999999</v>
      </c>
      <c r="M3201">
        <v>16.757812999999999</v>
      </c>
      <c r="N3201">
        <v>16.757812999999999</v>
      </c>
      <c r="O3201">
        <v>16.757812999999999</v>
      </c>
      <c r="P3201">
        <v>16.757812999999999</v>
      </c>
      <c r="Q3201">
        <v>16.757812999999999</v>
      </c>
    </row>
    <row r="3203" spans="1:17" x14ac:dyDescent="0.25">
      <c r="A3203" t="s">
        <v>351</v>
      </c>
      <c r="B3203" t="s">
        <v>320</v>
      </c>
    </row>
    <row r="3204" spans="1:17" x14ac:dyDescent="0.25">
      <c r="A3204" t="s">
        <v>3</v>
      </c>
      <c r="B3204" t="s">
        <v>6</v>
      </c>
    </row>
    <row r="3205" spans="1:17" x14ac:dyDescent="0.25">
      <c r="A3205">
        <v>1</v>
      </c>
      <c r="B3205">
        <v>620</v>
      </c>
    </row>
    <row r="3206" spans="1:17" x14ac:dyDescent="0.25">
      <c r="A3206">
        <v>2</v>
      </c>
      <c r="B3206">
        <v>650</v>
      </c>
    </row>
    <row r="3207" spans="1:17" x14ac:dyDescent="0.25">
      <c r="A3207">
        <v>3</v>
      </c>
      <c r="B3207">
        <v>800</v>
      </c>
    </row>
    <row r="3208" spans="1:17" x14ac:dyDescent="0.25">
      <c r="A3208">
        <v>4</v>
      </c>
      <c r="B3208">
        <v>1000</v>
      </c>
    </row>
    <row r="3209" spans="1:17" x14ac:dyDescent="0.25">
      <c r="A3209">
        <v>5</v>
      </c>
      <c r="B3209">
        <v>1200</v>
      </c>
    </row>
    <row r="3210" spans="1:17" x14ac:dyDescent="0.25">
      <c r="A3210">
        <v>6</v>
      </c>
      <c r="B3210">
        <v>1400</v>
      </c>
    </row>
    <row r="3211" spans="1:17" x14ac:dyDescent="0.25">
      <c r="A3211">
        <v>7</v>
      </c>
      <c r="B3211">
        <v>1550</v>
      </c>
    </row>
    <row r="3212" spans="1:17" x14ac:dyDescent="0.25">
      <c r="A3212">
        <v>8</v>
      </c>
      <c r="B3212">
        <v>1700</v>
      </c>
    </row>
    <row r="3213" spans="1:17" x14ac:dyDescent="0.25">
      <c r="A3213">
        <v>9</v>
      </c>
      <c r="B3213">
        <v>1800</v>
      </c>
    </row>
    <row r="3214" spans="1:17" x14ac:dyDescent="0.25">
      <c r="A3214">
        <v>10</v>
      </c>
      <c r="B3214">
        <v>2000</v>
      </c>
    </row>
    <row r="3215" spans="1:17" x14ac:dyDescent="0.25">
      <c r="A3215">
        <v>11</v>
      </c>
      <c r="B3215">
        <v>2200</v>
      </c>
    </row>
    <row r="3216" spans="1:17" x14ac:dyDescent="0.25">
      <c r="A3216">
        <v>12</v>
      </c>
      <c r="B3216">
        <v>2400</v>
      </c>
    </row>
    <row r="3217" spans="1:2" x14ac:dyDescent="0.25">
      <c r="A3217">
        <v>13</v>
      </c>
      <c r="B3217">
        <v>2600</v>
      </c>
    </row>
    <row r="3218" spans="1:2" x14ac:dyDescent="0.25">
      <c r="A3218">
        <v>14</v>
      </c>
      <c r="B3218">
        <v>2800</v>
      </c>
    </row>
    <row r="3219" spans="1:2" x14ac:dyDescent="0.25">
      <c r="A3219">
        <v>15</v>
      </c>
      <c r="B3219">
        <v>2900</v>
      </c>
    </row>
    <row r="3220" spans="1:2" x14ac:dyDescent="0.25">
      <c r="A3220">
        <v>16</v>
      </c>
      <c r="B3220">
        <v>3000</v>
      </c>
    </row>
    <row r="3221" spans="1:2" x14ac:dyDescent="0.25">
      <c r="A3221">
        <v>17</v>
      </c>
      <c r="B3221">
        <v>3200</v>
      </c>
    </row>
    <row r="3222" spans="1:2" x14ac:dyDescent="0.25">
      <c r="A3222">
        <v>18</v>
      </c>
      <c r="B3222">
        <v>3300</v>
      </c>
    </row>
    <row r="3223" spans="1:2" x14ac:dyDescent="0.25">
      <c r="A3223">
        <v>19</v>
      </c>
      <c r="B3223">
        <v>3500</v>
      </c>
    </row>
    <row r="3225" spans="1:2" x14ac:dyDescent="0.25">
      <c r="A3225" t="s">
        <v>352</v>
      </c>
      <c r="B3225" t="s">
        <v>322</v>
      </c>
    </row>
    <row r="3226" spans="1:2" x14ac:dyDescent="0.25">
      <c r="A3226" t="s">
        <v>3</v>
      </c>
      <c r="B3226" t="s">
        <v>16</v>
      </c>
    </row>
    <row r="3227" spans="1:2" x14ac:dyDescent="0.25">
      <c r="A3227">
        <v>1</v>
      </c>
      <c r="B3227">
        <v>0</v>
      </c>
    </row>
    <row r="3228" spans="1:2" x14ac:dyDescent="0.25">
      <c r="A3228">
        <v>2</v>
      </c>
      <c r="B3228">
        <v>9.9864130000000007</v>
      </c>
    </row>
    <row r="3229" spans="1:2" x14ac:dyDescent="0.25">
      <c r="A3229">
        <v>3</v>
      </c>
      <c r="B3229">
        <v>19.972826000000001</v>
      </c>
    </row>
    <row r="3230" spans="1:2" x14ac:dyDescent="0.25">
      <c r="A3230">
        <v>4</v>
      </c>
      <c r="B3230">
        <v>30.027175</v>
      </c>
    </row>
    <row r="3231" spans="1:2" x14ac:dyDescent="0.25">
      <c r="A3231">
        <v>5</v>
      </c>
      <c r="B3231">
        <v>40.013587999999999</v>
      </c>
    </row>
    <row r="3232" spans="1:2" x14ac:dyDescent="0.25">
      <c r="A3232">
        <v>6</v>
      </c>
      <c r="B3232">
        <v>55.027175</v>
      </c>
    </row>
    <row r="3233" spans="1:17" x14ac:dyDescent="0.25">
      <c r="A3233">
        <v>7</v>
      </c>
      <c r="B3233">
        <v>65.013587999999999</v>
      </c>
    </row>
    <row r="3234" spans="1:17" x14ac:dyDescent="0.25">
      <c r="A3234">
        <v>8</v>
      </c>
      <c r="B3234">
        <v>75.000001999999995</v>
      </c>
    </row>
    <row r="3235" spans="1:17" x14ac:dyDescent="0.25">
      <c r="A3235">
        <v>9</v>
      </c>
      <c r="B3235">
        <v>84.986414999999994</v>
      </c>
    </row>
    <row r="3236" spans="1:17" x14ac:dyDescent="0.25">
      <c r="A3236">
        <v>10</v>
      </c>
      <c r="B3236">
        <v>94.972828000000007</v>
      </c>
    </row>
    <row r="3237" spans="1:17" x14ac:dyDescent="0.25">
      <c r="A3237">
        <v>11</v>
      </c>
      <c r="B3237">
        <v>109.98641499999999</v>
      </c>
    </row>
    <row r="3238" spans="1:17" x14ac:dyDescent="0.25">
      <c r="A3238">
        <v>12</v>
      </c>
      <c r="B3238">
        <v>119.972829</v>
      </c>
    </row>
    <row r="3239" spans="1:17" x14ac:dyDescent="0.25">
      <c r="A3239">
        <v>13</v>
      </c>
      <c r="B3239">
        <v>125.00000300000001</v>
      </c>
    </row>
    <row r="3240" spans="1:17" x14ac:dyDescent="0.25">
      <c r="A3240">
        <v>14</v>
      </c>
      <c r="B3240">
        <v>130.02717699999999</v>
      </c>
    </row>
    <row r="3241" spans="1:17" x14ac:dyDescent="0.25">
      <c r="A3241">
        <v>15</v>
      </c>
      <c r="B3241">
        <v>134.98641599999999</v>
      </c>
    </row>
    <row r="3242" spans="1:17" x14ac:dyDescent="0.25">
      <c r="A3242">
        <v>16</v>
      </c>
      <c r="B3242">
        <v>140.01358999999999</v>
      </c>
    </row>
    <row r="3244" spans="1:17" x14ac:dyDescent="0.25">
      <c r="A3244" t="s">
        <v>353</v>
      </c>
      <c r="B3244" t="s">
        <v>324</v>
      </c>
    </row>
    <row r="3245" spans="1:17" x14ac:dyDescent="0.25">
      <c r="B3245" t="s">
        <v>26</v>
      </c>
    </row>
    <row r="3246" spans="1:17" x14ac:dyDescent="0.25">
      <c r="A3246" t="s">
        <v>22</v>
      </c>
      <c r="B3246">
        <v>0</v>
      </c>
      <c r="C3246">
        <v>10</v>
      </c>
      <c r="D3246">
        <v>20</v>
      </c>
      <c r="E3246">
        <v>30</v>
      </c>
      <c r="F3246">
        <v>40</v>
      </c>
      <c r="G3246">
        <v>55</v>
      </c>
      <c r="H3246">
        <v>65</v>
      </c>
      <c r="I3246">
        <v>75</v>
      </c>
      <c r="J3246">
        <v>85</v>
      </c>
      <c r="K3246">
        <v>95</v>
      </c>
      <c r="L3246">
        <v>110</v>
      </c>
      <c r="M3246">
        <v>120</v>
      </c>
      <c r="N3246">
        <v>125</v>
      </c>
      <c r="O3246">
        <v>130</v>
      </c>
      <c r="P3246">
        <v>135</v>
      </c>
      <c r="Q3246">
        <v>140</v>
      </c>
    </row>
    <row r="3247" spans="1:17" x14ac:dyDescent="0.25">
      <c r="A3247">
        <v>620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650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3.984375</v>
      </c>
      <c r="H3248">
        <v>3.984375</v>
      </c>
      <c r="I3248">
        <v>3.984375</v>
      </c>
      <c r="J3248">
        <v>3.984375</v>
      </c>
      <c r="K3248">
        <v>3.984375</v>
      </c>
      <c r="L3248">
        <v>3.984375</v>
      </c>
      <c r="M3248">
        <v>3.984375</v>
      </c>
      <c r="N3248">
        <v>3.984375</v>
      </c>
      <c r="O3248">
        <v>3.984375</v>
      </c>
      <c r="P3248">
        <v>3.984375</v>
      </c>
      <c r="Q3248">
        <v>3.984375</v>
      </c>
    </row>
    <row r="3249" spans="1:17" x14ac:dyDescent="0.25">
      <c r="A3249">
        <v>800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3.984375</v>
      </c>
      <c r="H3249">
        <v>3.984375</v>
      </c>
      <c r="I3249">
        <v>3.984375</v>
      </c>
      <c r="J3249">
        <v>3.984375</v>
      </c>
      <c r="K3249">
        <v>3.984375</v>
      </c>
      <c r="L3249">
        <v>3.984375</v>
      </c>
      <c r="M3249">
        <v>3.984375</v>
      </c>
      <c r="N3249">
        <v>3.984375</v>
      </c>
      <c r="O3249">
        <v>3.984375</v>
      </c>
      <c r="P3249">
        <v>3.984375</v>
      </c>
      <c r="Q3249">
        <v>3.984375</v>
      </c>
    </row>
    <row r="3250" spans="1:17" x14ac:dyDescent="0.25">
      <c r="A3250">
        <v>1000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5.0390629999999996</v>
      </c>
      <c r="H3250">
        <v>5.0390629999999996</v>
      </c>
      <c r="I3250">
        <v>5.0390629999999996</v>
      </c>
      <c r="J3250">
        <v>5.0390629999999996</v>
      </c>
      <c r="K3250">
        <v>5.0390629999999996</v>
      </c>
      <c r="L3250">
        <v>5.0390629999999996</v>
      </c>
      <c r="M3250">
        <v>5.0390629999999996</v>
      </c>
      <c r="N3250">
        <v>5.0390629999999996</v>
      </c>
      <c r="O3250">
        <v>5.0390629999999996</v>
      </c>
      <c r="P3250">
        <v>5.0390629999999996</v>
      </c>
      <c r="Q3250">
        <v>5.0390629999999996</v>
      </c>
    </row>
    <row r="3251" spans="1:17" x14ac:dyDescent="0.25">
      <c r="A3251">
        <v>1200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5.9765629999999996</v>
      </c>
      <c r="H3251">
        <v>5.9765629999999996</v>
      </c>
      <c r="I3251">
        <v>5.9765629999999996</v>
      </c>
      <c r="J3251">
        <v>5.9765629999999996</v>
      </c>
      <c r="K3251">
        <v>5.9765629999999996</v>
      </c>
      <c r="L3251">
        <v>5.9765629999999996</v>
      </c>
      <c r="M3251">
        <v>5.9765629999999996</v>
      </c>
      <c r="N3251">
        <v>5.9765629999999996</v>
      </c>
      <c r="O3251">
        <v>5.9765629999999996</v>
      </c>
      <c r="P3251">
        <v>5.9765629999999996</v>
      </c>
      <c r="Q3251">
        <v>5.9765629999999996</v>
      </c>
    </row>
    <row r="3252" spans="1:17" x14ac:dyDescent="0.25">
      <c r="A3252">
        <v>1400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6.796875</v>
      </c>
      <c r="H3252">
        <v>6.796875</v>
      </c>
      <c r="I3252">
        <v>6.796875</v>
      </c>
      <c r="J3252">
        <v>6.796875</v>
      </c>
      <c r="K3252">
        <v>6.796875</v>
      </c>
      <c r="L3252">
        <v>6.796875</v>
      </c>
      <c r="M3252">
        <v>6.796875</v>
      </c>
      <c r="N3252">
        <v>6.796875</v>
      </c>
      <c r="O3252">
        <v>6.796875</v>
      </c>
      <c r="P3252">
        <v>6.796875</v>
      </c>
      <c r="Q3252">
        <v>6.796875</v>
      </c>
    </row>
    <row r="3253" spans="1:17" x14ac:dyDescent="0.25">
      <c r="A3253">
        <v>1550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7.5</v>
      </c>
      <c r="H3253">
        <v>7.5</v>
      </c>
      <c r="I3253">
        <v>7.5</v>
      </c>
      <c r="J3253">
        <v>7.5</v>
      </c>
      <c r="K3253">
        <v>7.5</v>
      </c>
      <c r="L3253">
        <v>7.5</v>
      </c>
      <c r="M3253">
        <v>7.5</v>
      </c>
      <c r="N3253">
        <v>7.5</v>
      </c>
      <c r="O3253">
        <v>7.5</v>
      </c>
      <c r="P3253">
        <v>7.5</v>
      </c>
      <c r="Q3253">
        <v>7.5</v>
      </c>
    </row>
    <row r="3254" spans="1:17" x14ac:dyDescent="0.25">
      <c r="A3254">
        <v>1700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7.96875</v>
      </c>
      <c r="H3254">
        <v>7.96875</v>
      </c>
      <c r="I3254">
        <v>7.96875</v>
      </c>
      <c r="J3254">
        <v>7.96875</v>
      </c>
      <c r="K3254">
        <v>7.96875</v>
      </c>
      <c r="L3254">
        <v>7.96875</v>
      </c>
      <c r="M3254">
        <v>7.96875</v>
      </c>
      <c r="N3254">
        <v>7.96875</v>
      </c>
      <c r="O3254">
        <v>7.96875</v>
      </c>
      <c r="P3254">
        <v>7.96875</v>
      </c>
      <c r="Q3254">
        <v>7.96875</v>
      </c>
    </row>
    <row r="3255" spans="1:17" x14ac:dyDescent="0.25">
      <c r="A3255">
        <v>1800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9.0234380000000005</v>
      </c>
      <c r="H3255">
        <v>9.0234380000000005</v>
      </c>
      <c r="I3255">
        <v>9.0234380000000005</v>
      </c>
      <c r="J3255">
        <v>9.0234380000000005</v>
      </c>
      <c r="K3255">
        <v>9.0234380000000005</v>
      </c>
      <c r="L3255">
        <v>9.0234380000000005</v>
      </c>
      <c r="M3255">
        <v>9.0234380000000005</v>
      </c>
      <c r="N3255">
        <v>9.0234380000000005</v>
      </c>
      <c r="O3255">
        <v>9.0234380000000005</v>
      </c>
      <c r="P3255">
        <v>9.0234380000000005</v>
      </c>
      <c r="Q3255">
        <v>9.0234380000000005</v>
      </c>
    </row>
    <row r="3256" spans="1:17" x14ac:dyDescent="0.25">
      <c r="A3256">
        <v>2000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9.9609380000000005</v>
      </c>
      <c r="H3256">
        <v>9.9609380000000005</v>
      </c>
      <c r="I3256">
        <v>9.9609380000000005</v>
      </c>
      <c r="J3256">
        <v>9.9609380000000005</v>
      </c>
      <c r="K3256">
        <v>9.9609380000000005</v>
      </c>
      <c r="L3256">
        <v>9.9609380000000005</v>
      </c>
      <c r="M3256">
        <v>9.9609380000000005</v>
      </c>
      <c r="N3256">
        <v>9.9609380000000005</v>
      </c>
      <c r="O3256">
        <v>9.9609380000000005</v>
      </c>
      <c r="P3256">
        <v>9.9609380000000005</v>
      </c>
      <c r="Q3256">
        <v>9.9609380000000005</v>
      </c>
    </row>
    <row r="3257" spans="1:17" x14ac:dyDescent="0.25">
      <c r="A3257">
        <v>2200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9.9609380000000005</v>
      </c>
      <c r="H3257">
        <v>9.9609380000000005</v>
      </c>
      <c r="I3257">
        <v>9.9609380000000005</v>
      </c>
      <c r="J3257">
        <v>9.9609380000000005</v>
      </c>
      <c r="K3257">
        <v>9.9609380000000005</v>
      </c>
      <c r="L3257">
        <v>9.9609380000000005</v>
      </c>
      <c r="M3257">
        <v>9.9609380000000005</v>
      </c>
      <c r="N3257">
        <v>9.9609380000000005</v>
      </c>
      <c r="O3257">
        <v>9.9609380000000005</v>
      </c>
      <c r="P3257">
        <v>9.9609380000000005</v>
      </c>
      <c r="Q3257">
        <v>9.9609380000000005</v>
      </c>
    </row>
    <row r="3258" spans="1:17" x14ac:dyDescent="0.25">
      <c r="A3258">
        <v>2400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11.953125</v>
      </c>
      <c r="K3258">
        <v>11.953125</v>
      </c>
      <c r="L3258">
        <v>11.953125</v>
      </c>
      <c r="M3258">
        <v>11.953125</v>
      </c>
      <c r="N3258">
        <v>11.953125</v>
      </c>
      <c r="O3258">
        <v>11.953125</v>
      </c>
      <c r="P3258">
        <v>11.953125</v>
      </c>
      <c r="Q3258">
        <v>11.953125</v>
      </c>
    </row>
    <row r="3259" spans="1:17" x14ac:dyDescent="0.25">
      <c r="A3259">
        <v>2600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11.953125</v>
      </c>
      <c r="K3259">
        <v>11.953125</v>
      </c>
      <c r="L3259">
        <v>11.953125</v>
      </c>
      <c r="M3259">
        <v>11.953125</v>
      </c>
      <c r="N3259">
        <v>11.953125</v>
      </c>
      <c r="O3259">
        <v>11.953125</v>
      </c>
      <c r="P3259">
        <v>11.953125</v>
      </c>
      <c r="Q3259">
        <v>11.953125</v>
      </c>
    </row>
    <row r="3260" spans="1:17" x14ac:dyDescent="0.25">
      <c r="A3260">
        <v>2800</v>
      </c>
      <c r="B3260">
        <v>0</v>
      </c>
      <c r="C3260">
        <v>1.9921880000000001</v>
      </c>
      <c r="D3260">
        <v>3.984375</v>
      </c>
      <c r="E3260">
        <v>5.9765629999999996</v>
      </c>
      <c r="F3260">
        <v>7.96875</v>
      </c>
      <c r="G3260">
        <v>7.96875</v>
      </c>
      <c r="H3260">
        <v>7.96875</v>
      </c>
      <c r="I3260">
        <v>7.96875</v>
      </c>
      <c r="J3260">
        <v>11.015625</v>
      </c>
      <c r="K3260">
        <v>11.015625</v>
      </c>
      <c r="L3260">
        <v>11.25</v>
      </c>
      <c r="M3260">
        <v>12.1875</v>
      </c>
      <c r="N3260">
        <v>12.65625</v>
      </c>
      <c r="O3260">
        <v>13.125</v>
      </c>
      <c r="P3260">
        <v>13.59375</v>
      </c>
      <c r="Q3260">
        <v>14.0625</v>
      </c>
    </row>
    <row r="3261" spans="1:17" x14ac:dyDescent="0.25">
      <c r="A3261">
        <v>2900</v>
      </c>
      <c r="B3261">
        <v>0</v>
      </c>
      <c r="C3261">
        <v>1.9921880000000001</v>
      </c>
      <c r="D3261">
        <v>3.984375</v>
      </c>
      <c r="E3261">
        <v>5.9765629999999996</v>
      </c>
      <c r="F3261">
        <v>7.96875</v>
      </c>
      <c r="G3261">
        <v>7.96875</v>
      </c>
      <c r="H3261">
        <v>7.96875</v>
      </c>
      <c r="I3261">
        <v>7.96875</v>
      </c>
      <c r="J3261">
        <v>11.015625</v>
      </c>
      <c r="K3261">
        <v>11.015625</v>
      </c>
      <c r="L3261">
        <v>12.421875</v>
      </c>
      <c r="M3261">
        <v>13.242188000000001</v>
      </c>
      <c r="N3261">
        <v>13.59375</v>
      </c>
      <c r="O3261">
        <v>14.0625</v>
      </c>
      <c r="P3261">
        <v>14.414063000000001</v>
      </c>
      <c r="Q3261">
        <v>14.882813000000001</v>
      </c>
    </row>
    <row r="3262" spans="1:17" x14ac:dyDescent="0.25">
      <c r="A3262">
        <v>3000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11.015625</v>
      </c>
      <c r="K3262">
        <v>11.015625</v>
      </c>
      <c r="L3262">
        <v>11.953125</v>
      </c>
      <c r="M3262">
        <v>12.539063000000001</v>
      </c>
      <c r="N3262">
        <v>12.773438000000001</v>
      </c>
      <c r="O3262">
        <v>13.125</v>
      </c>
      <c r="P3262">
        <v>13.476563000000001</v>
      </c>
      <c r="Q3262">
        <v>13.710938000000001</v>
      </c>
    </row>
    <row r="3263" spans="1:17" x14ac:dyDescent="0.25">
      <c r="A3263">
        <v>3200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11.015625</v>
      </c>
      <c r="K3263">
        <v>11.015625</v>
      </c>
      <c r="L3263">
        <v>10.78125</v>
      </c>
      <c r="M3263">
        <v>11.015625</v>
      </c>
      <c r="N3263">
        <v>11.132813000000001</v>
      </c>
      <c r="O3263">
        <v>11.25</v>
      </c>
      <c r="P3263">
        <v>11.367188000000001</v>
      </c>
      <c r="Q3263">
        <v>11.484375</v>
      </c>
    </row>
    <row r="3264" spans="1:17" x14ac:dyDescent="0.25">
      <c r="A3264">
        <v>3300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11.484375</v>
      </c>
      <c r="K3264">
        <v>11.367188000000001</v>
      </c>
      <c r="L3264">
        <v>10.195313000000001</v>
      </c>
      <c r="M3264">
        <v>10.3125</v>
      </c>
      <c r="N3264">
        <v>10.3125</v>
      </c>
      <c r="O3264">
        <v>10.3125</v>
      </c>
      <c r="P3264">
        <v>10.3125</v>
      </c>
      <c r="Q3264">
        <v>10.3125</v>
      </c>
    </row>
    <row r="3265" spans="1:17" x14ac:dyDescent="0.25">
      <c r="A3265">
        <v>3500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11.953125</v>
      </c>
      <c r="K3265">
        <v>11.953125</v>
      </c>
      <c r="L3265">
        <v>9.140625</v>
      </c>
      <c r="M3265">
        <v>8.7890630000000005</v>
      </c>
      <c r="N3265">
        <v>8.671875</v>
      </c>
      <c r="O3265">
        <v>8.4375</v>
      </c>
      <c r="P3265">
        <v>8.3203130000000005</v>
      </c>
      <c r="Q3265">
        <v>8.0859380000000005</v>
      </c>
    </row>
    <row r="3267" spans="1:17" x14ac:dyDescent="0.25">
      <c r="A3267" t="s">
        <v>354</v>
      </c>
      <c r="B3267" t="s">
        <v>326</v>
      </c>
    </row>
    <row r="3268" spans="1:17" x14ac:dyDescent="0.25">
      <c r="A3268" t="s">
        <v>3</v>
      </c>
      <c r="B3268" t="s">
        <v>6</v>
      </c>
    </row>
    <row r="3269" spans="1:17" x14ac:dyDescent="0.25">
      <c r="A3269">
        <v>1</v>
      </c>
      <c r="B3269">
        <v>620</v>
      </c>
    </row>
    <row r="3270" spans="1:17" x14ac:dyDescent="0.25">
      <c r="A3270">
        <v>2</v>
      </c>
      <c r="B3270">
        <v>650</v>
      </c>
    </row>
    <row r="3271" spans="1:17" x14ac:dyDescent="0.25">
      <c r="A3271">
        <v>3</v>
      </c>
      <c r="B3271">
        <v>800</v>
      </c>
    </row>
    <row r="3272" spans="1:17" x14ac:dyDescent="0.25">
      <c r="A3272">
        <v>4</v>
      </c>
      <c r="B3272">
        <v>1000</v>
      </c>
    </row>
    <row r="3273" spans="1:17" x14ac:dyDescent="0.25">
      <c r="A3273">
        <v>5</v>
      </c>
      <c r="B3273">
        <v>1200</v>
      </c>
    </row>
    <row r="3274" spans="1:17" x14ac:dyDescent="0.25">
      <c r="A3274">
        <v>6</v>
      </c>
      <c r="B3274">
        <v>1400</v>
      </c>
    </row>
    <row r="3275" spans="1:17" x14ac:dyDescent="0.25">
      <c r="A3275">
        <v>7</v>
      </c>
      <c r="B3275">
        <v>1550</v>
      </c>
    </row>
    <row r="3276" spans="1:17" x14ac:dyDescent="0.25">
      <c r="A3276">
        <v>8</v>
      </c>
      <c r="B3276">
        <v>1700</v>
      </c>
    </row>
    <row r="3277" spans="1:17" x14ac:dyDescent="0.25">
      <c r="A3277">
        <v>9</v>
      </c>
      <c r="B3277">
        <v>1800</v>
      </c>
    </row>
    <row r="3278" spans="1:17" x14ac:dyDescent="0.25">
      <c r="A3278">
        <v>10</v>
      </c>
      <c r="B3278">
        <v>2000</v>
      </c>
    </row>
    <row r="3279" spans="1:17" x14ac:dyDescent="0.25">
      <c r="A3279">
        <v>11</v>
      </c>
      <c r="B3279">
        <v>2200</v>
      </c>
    </row>
    <row r="3280" spans="1:17" x14ac:dyDescent="0.25">
      <c r="A3280">
        <v>12</v>
      </c>
      <c r="B3280">
        <v>2400</v>
      </c>
    </row>
    <row r="3281" spans="1:2" x14ac:dyDescent="0.25">
      <c r="A3281">
        <v>13</v>
      </c>
      <c r="B3281">
        <v>2600</v>
      </c>
    </row>
    <row r="3282" spans="1:2" x14ac:dyDescent="0.25">
      <c r="A3282">
        <v>14</v>
      </c>
      <c r="B3282">
        <v>2800</v>
      </c>
    </row>
    <row r="3283" spans="1:2" x14ac:dyDescent="0.25">
      <c r="A3283">
        <v>15</v>
      </c>
      <c r="B3283">
        <v>2900</v>
      </c>
    </row>
    <row r="3284" spans="1:2" x14ac:dyDescent="0.25">
      <c r="A3284">
        <v>16</v>
      </c>
      <c r="B3284">
        <v>3000</v>
      </c>
    </row>
    <row r="3285" spans="1:2" x14ac:dyDescent="0.25">
      <c r="A3285">
        <v>17</v>
      </c>
      <c r="B3285">
        <v>3200</v>
      </c>
    </row>
    <row r="3286" spans="1:2" x14ac:dyDescent="0.25">
      <c r="A3286">
        <v>18</v>
      </c>
      <c r="B3286">
        <v>3300</v>
      </c>
    </row>
    <row r="3287" spans="1:2" x14ac:dyDescent="0.25">
      <c r="A3287">
        <v>19</v>
      </c>
      <c r="B3287">
        <v>3500</v>
      </c>
    </row>
    <row r="3289" spans="1:2" x14ac:dyDescent="0.25">
      <c r="A3289" t="s">
        <v>355</v>
      </c>
      <c r="B3289" t="s">
        <v>328</v>
      </c>
    </row>
    <row r="3290" spans="1:2" x14ac:dyDescent="0.25">
      <c r="A3290" t="s">
        <v>3</v>
      </c>
      <c r="B3290" t="s">
        <v>16</v>
      </c>
    </row>
    <row r="3291" spans="1:2" x14ac:dyDescent="0.25">
      <c r="A3291">
        <v>1</v>
      </c>
      <c r="B3291">
        <v>0</v>
      </c>
    </row>
    <row r="3292" spans="1:2" x14ac:dyDescent="0.25">
      <c r="A3292">
        <v>2</v>
      </c>
      <c r="B3292">
        <v>9.9864130000000007</v>
      </c>
    </row>
    <row r="3293" spans="1:2" x14ac:dyDescent="0.25">
      <c r="A3293">
        <v>3</v>
      </c>
      <c r="B3293">
        <v>19.972826000000001</v>
      </c>
    </row>
    <row r="3294" spans="1:2" x14ac:dyDescent="0.25">
      <c r="A3294">
        <v>4</v>
      </c>
      <c r="B3294">
        <v>30.027175</v>
      </c>
    </row>
    <row r="3295" spans="1:2" x14ac:dyDescent="0.25">
      <c r="A3295">
        <v>5</v>
      </c>
      <c r="B3295">
        <v>40.013587999999999</v>
      </c>
    </row>
    <row r="3296" spans="1:2" x14ac:dyDescent="0.25">
      <c r="A3296">
        <v>6</v>
      </c>
      <c r="B3296">
        <v>55.027175</v>
      </c>
    </row>
    <row r="3297" spans="1:17" x14ac:dyDescent="0.25">
      <c r="A3297">
        <v>7</v>
      </c>
      <c r="B3297">
        <v>65.013587999999999</v>
      </c>
    </row>
    <row r="3298" spans="1:17" x14ac:dyDescent="0.25">
      <c r="A3298">
        <v>8</v>
      </c>
      <c r="B3298">
        <v>75.000001999999995</v>
      </c>
    </row>
    <row r="3299" spans="1:17" x14ac:dyDescent="0.25">
      <c r="A3299">
        <v>9</v>
      </c>
      <c r="B3299">
        <v>84.986414999999994</v>
      </c>
    </row>
    <row r="3300" spans="1:17" x14ac:dyDescent="0.25">
      <c r="A3300">
        <v>10</v>
      </c>
      <c r="B3300">
        <v>94.972828000000007</v>
      </c>
    </row>
    <row r="3301" spans="1:17" x14ac:dyDescent="0.25">
      <c r="A3301">
        <v>11</v>
      </c>
      <c r="B3301">
        <v>109.98641499999999</v>
      </c>
    </row>
    <row r="3302" spans="1:17" x14ac:dyDescent="0.25">
      <c r="A3302">
        <v>12</v>
      </c>
      <c r="B3302">
        <v>119.972829</v>
      </c>
    </row>
    <row r="3303" spans="1:17" x14ac:dyDescent="0.25">
      <c r="A3303">
        <v>13</v>
      </c>
      <c r="B3303">
        <v>125.00000300000001</v>
      </c>
    </row>
    <row r="3304" spans="1:17" x14ac:dyDescent="0.25">
      <c r="A3304">
        <v>14</v>
      </c>
      <c r="B3304">
        <v>130.02717699999999</v>
      </c>
    </row>
    <row r="3305" spans="1:17" x14ac:dyDescent="0.25">
      <c r="A3305">
        <v>15</v>
      </c>
      <c r="B3305">
        <v>134.98641599999999</v>
      </c>
    </row>
    <row r="3306" spans="1:17" x14ac:dyDescent="0.25">
      <c r="A3306">
        <v>16</v>
      </c>
      <c r="B3306">
        <v>140.01358999999999</v>
      </c>
    </row>
    <row r="3308" spans="1:17" x14ac:dyDescent="0.25">
      <c r="A3308" t="s">
        <v>356</v>
      </c>
      <c r="B3308" t="s">
        <v>330</v>
      </c>
    </row>
    <row r="3309" spans="1:17" x14ac:dyDescent="0.25">
      <c r="B3309" t="s">
        <v>26</v>
      </c>
    </row>
    <row r="3310" spans="1:17" x14ac:dyDescent="0.25">
      <c r="A3310" t="s">
        <v>22</v>
      </c>
      <c r="B3310">
        <v>0</v>
      </c>
      <c r="C3310">
        <v>10</v>
      </c>
      <c r="D3310">
        <v>20</v>
      </c>
      <c r="E3310">
        <v>30</v>
      </c>
      <c r="F3310">
        <v>40</v>
      </c>
      <c r="G3310">
        <v>55</v>
      </c>
      <c r="H3310">
        <v>65</v>
      </c>
      <c r="I3310">
        <v>75</v>
      </c>
      <c r="J3310">
        <v>85</v>
      </c>
      <c r="K3310">
        <v>95</v>
      </c>
      <c r="L3310">
        <v>110</v>
      </c>
      <c r="M3310">
        <v>120</v>
      </c>
      <c r="N3310">
        <v>125</v>
      </c>
      <c r="O3310">
        <v>130</v>
      </c>
      <c r="P3310">
        <v>135</v>
      </c>
      <c r="Q3310">
        <v>140</v>
      </c>
    </row>
    <row r="3311" spans="1:17" x14ac:dyDescent="0.25">
      <c r="A3311">
        <v>620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650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3.984375</v>
      </c>
      <c r="H3312">
        <v>3.984375</v>
      </c>
      <c r="I3312">
        <v>3.984375</v>
      </c>
      <c r="J3312">
        <v>3.984375</v>
      </c>
      <c r="K3312">
        <v>3.984375</v>
      </c>
      <c r="L3312">
        <v>3.984375</v>
      </c>
      <c r="M3312">
        <v>3.984375</v>
      </c>
      <c r="N3312">
        <v>3.984375</v>
      </c>
      <c r="O3312">
        <v>3.984375</v>
      </c>
      <c r="P3312">
        <v>3.984375</v>
      </c>
      <c r="Q3312">
        <v>3.984375</v>
      </c>
    </row>
    <row r="3313" spans="1:17" x14ac:dyDescent="0.25">
      <c r="A3313">
        <v>800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3.984375</v>
      </c>
      <c r="H3313">
        <v>3.984375</v>
      </c>
      <c r="I3313">
        <v>3.984375</v>
      </c>
      <c r="J3313">
        <v>3.984375</v>
      </c>
      <c r="K3313">
        <v>3.984375</v>
      </c>
      <c r="L3313">
        <v>3.984375</v>
      </c>
      <c r="M3313">
        <v>3.984375</v>
      </c>
      <c r="N3313">
        <v>3.984375</v>
      </c>
      <c r="O3313">
        <v>3.984375</v>
      </c>
      <c r="P3313">
        <v>3.984375</v>
      </c>
      <c r="Q3313">
        <v>3.984375</v>
      </c>
    </row>
    <row r="3314" spans="1:17" x14ac:dyDescent="0.25">
      <c r="A3314">
        <v>1000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5.0390629999999996</v>
      </c>
      <c r="H3314">
        <v>5.0390629999999996</v>
      </c>
      <c r="I3314">
        <v>5.0390629999999996</v>
      </c>
      <c r="J3314">
        <v>5.0390629999999996</v>
      </c>
      <c r="K3314">
        <v>5.0390629999999996</v>
      </c>
      <c r="L3314">
        <v>5.0390629999999996</v>
      </c>
      <c r="M3314">
        <v>5.0390629999999996</v>
      </c>
      <c r="N3314">
        <v>5.0390629999999996</v>
      </c>
      <c r="O3314">
        <v>5.0390629999999996</v>
      </c>
      <c r="P3314">
        <v>5.0390629999999996</v>
      </c>
      <c r="Q3314">
        <v>5.0390629999999996</v>
      </c>
    </row>
    <row r="3315" spans="1:17" x14ac:dyDescent="0.25">
      <c r="A3315">
        <v>1200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5.9765629999999996</v>
      </c>
      <c r="H3315">
        <v>5.9765629999999996</v>
      </c>
      <c r="I3315">
        <v>5.9765629999999996</v>
      </c>
      <c r="J3315">
        <v>5.9765629999999996</v>
      </c>
      <c r="K3315">
        <v>5.9765629999999996</v>
      </c>
      <c r="L3315">
        <v>5.9765629999999996</v>
      </c>
      <c r="M3315">
        <v>5.9765629999999996</v>
      </c>
      <c r="N3315">
        <v>5.9765629999999996</v>
      </c>
      <c r="O3315">
        <v>5.9765629999999996</v>
      </c>
      <c r="P3315">
        <v>5.9765629999999996</v>
      </c>
      <c r="Q3315">
        <v>5.9765629999999996</v>
      </c>
    </row>
    <row r="3316" spans="1:17" x14ac:dyDescent="0.25">
      <c r="A3316">
        <v>1400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6.796875</v>
      </c>
      <c r="H3316">
        <v>6.796875</v>
      </c>
      <c r="I3316">
        <v>6.9140629999999996</v>
      </c>
      <c r="J3316">
        <v>6.796875</v>
      </c>
      <c r="K3316">
        <v>6.796875</v>
      </c>
      <c r="L3316">
        <v>6.796875</v>
      </c>
      <c r="M3316">
        <v>6.796875</v>
      </c>
      <c r="N3316">
        <v>6.796875</v>
      </c>
      <c r="O3316">
        <v>6.796875</v>
      </c>
      <c r="P3316">
        <v>6.796875</v>
      </c>
      <c r="Q3316">
        <v>6.796875</v>
      </c>
    </row>
    <row r="3317" spans="1:17" x14ac:dyDescent="0.25">
      <c r="A3317">
        <v>1550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7.5</v>
      </c>
      <c r="H3317">
        <v>7.5</v>
      </c>
      <c r="I3317">
        <v>7.5</v>
      </c>
      <c r="J3317">
        <v>7.5</v>
      </c>
      <c r="K3317">
        <v>7.5</v>
      </c>
      <c r="L3317">
        <v>7.5</v>
      </c>
      <c r="M3317">
        <v>7.5</v>
      </c>
      <c r="N3317">
        <v>7.5</v>
      </c>
      <c r="O3317">
        <v>7.5</v>
      </c>
      <c r="P3317">
        <v>7.5</v>
      </c>
      <c r="Q3317">
        <v>7.5</v>
      </c>
    </row>
    <row r="3318" spans="1:17" x14ac:dyDescent="0.25">
      <c r="A3318">
        <v>1700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7.96875</v>
      </c>
      <c r="H3318">
        <v>7.96875</v>
      </c>
      <c r="I3318">
        <v>7.96875</v>
      </c>
      <c r="J3318">
        <v>7.96875</v>
      </c>
      <c r="K3318">
        <v>7.96875</v>
      </c>
      <c r="L3318">
        <v>7.96875</v>
      </c>
      <c r="M3318">
        <v>7.96875</v>
      </c>
      <c r="N3318">
        <v>7.96875</v>
      </c>
      <c r="O3318">
        <v>7.96875</v>
      </c>
      <c r="P3318">
        <v>7.96875</v>
      </c>
      <c r="Q3318">
        <v>7.96875</v>
      </c>
    </row>
    <row r="3319" spans="1:17" x14ac:dyDescent="0.25">
      <c r="A3319">
        <v>1800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9.0234380000000005</v>
      </c>
      <c r="H3319">
        <v>9.0234380000000005</v>
      </c>
      <c r="I3319">
        <v>9.0234380000000005</v>
      </c>
      <c r="J3319">
        <v>9.0234380000000005</v>
      </c>
      <c r="K3319">
        <v>9.0234380000000005</v>
      </c>
      <c r="L3319">
        <v>9.0234380000000005</v>
      </c>
      <c r="M3319">
        <v>9.0234380000000005</v>
      </c>
      <c r="N3319">
        <v>9.0234380000000005</v>
      </c>
      <c r="O3319">
        <v>9.0234380000000005</v>
      </c>
      <c r="P3319">
        <v>9.0234380000000005</v>
      </c>
      <c r="Q3319">
        <v>9.0234380000000005</v>
      </c>
    </row>
    <row r="3320" spans="1:17" x14ac:dyDescent="0.25">
      <c r="A3320">
        <v>2000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9.9609380000000005</v>
      </c>
      <c r="H3320">
        <v>9.9609380000000005</v>
      </c>
      <c r="I3320">
        <v>9.9609380000000005</v>
      </c>
      <c r="J3320">
        <v>9.9609380000000005</v>
      </c>
      <c r="K3320">
        <v>9.9609380000000005</v>
      </c>
      <c r="L3320">
        <v>9.9609380000000005</v>
      </c>
      <c r="M3320">
        <v>9.9609380000000005</v>
      </c>
      <c r="N3320">
        <v>9.9609380000000005</v>
      </c>
      <c r="O3320">
        <v>9.9609380000000005</v>
      </c>
      <c r="P3320">
        <v>9.9609380000000005</v>
      </c>
      <c r="Q3320">
        <v>9.9609380000000005</v>
      </c>
    </row>
    <row r="3321" spans="1:17" x14ac:dyDescent="0.25">
      <c r="A3321">
        <v>2200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9.9609380000000005</v>
      </c>
      <c r="H3321">
        <v>9.9609380000000005</v>
      </c>
      <c r="I3321">
        <v>9.9609380000000005</v>
      </c>
      <c r="J3321">
        <v>9.9609380000000005</v>
      </c>
      <c r="K3321">
        <v>9.9609380000000005</v>
      </c>
      <c r="L3321">
        <v>9.9609380000000005</v>
      </c>
      <c r="M3321">
        <v>9.9609380000000005</v>
      </c>
      <c r="N3321">
        <v>9.9609380000000005</v>
      </c>
      <c r="O3321">
        <v>9.9609380000000005</v>
      </c>
      <c r="P3321">
        <v>9.9609380000000005</v>
      </c>
      <c r="Q3321">
        <v>9.9609380000000005</v>
      </c>
    </row>
    <row r="3322" spans="1:17" x14ac:dyDescent="0.25">
      <c r="A3322">
        <v>2400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11.953125</v>
      </c>
      <c r="K3322">
        <v>11.953125</v>
      </c>
      <c r="L3322">
        <v>11.953125</v>
      </c>
      <c r="M3322">
        <v>11.953125</v>
      </c>
      <c r="N3322">
        <v>11.953125</v>
      </c>
      <c r="O3322">
        <v>11.953125</v>
      </c>
      <c r="P3322">
        <v>11.953125</v>
      </c>
      <c r="Q3322">
        <v>11.953125</v>
      </c>
    </row>
    <row r="3323" spans="1:17" x14ac:dyDescent="0.25">
      <c r="A3323">
        <v>2600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11.953125</v>
      </c>
      <c r="K3323">
        <v>11.953125</v>
      </c>
      <c r="L3323">
        <v>11.953125</v>
      </c>
      <c r="M3323">
        <v>11.953125</v>
      </c>
      <c r="N3323">
        <v>11.953125</v>
      </c>
      <c r="O3323">
        <v>11.953125</v>
      </c>
      <c r="P3323">
        <v>11.953125</v>
      </c>
      <c r="Q3323">
        <v>11.953125</v>
      </c>
    </row>
    <row r="3324" spans="1:17" x14ac:dyDescent="0.25">
      <c r="A3324">
        <v>2800</v>
      </c>
      <c r="B3324">
        <v>0</v>
      </c>
      <c r="C3324">
        <v>1.9921880000000001</v>
      </c>
      <c r="D3324">
        <v>3.984375</v>
      </c>
      <c r="E3324">
        <v>5.9765629999999996</v>
      </c>
      <c r="F3324">
        <v>7.96875</v>
      </c>
      <c r="G3324">
        <v>7.96875</v>
      </c>
      <c r="H3324">
        <v>7.96875</v>
      </c>
      <c r="I3324">
        <v>7.96875</v>
      </c>
      <c r="J3324">
        <v>11.015625</v>
      </c>
      <c r="K3324">
        <v>11.015625</v>
      </c>
      <c r="L3324">
        <v>11.25</v>
      </c>
      <c r="M3324">
        <v>12.1875</v>
      </c>
      <c r="N3324">
        <v>12.65625</v>
      </c>
      <c r="O3324">
        <v>13.125</v>
      </c>
      <c r="P3324">
        <v>13.59375</v>
      </c>
      <c r="Q3324">
        <v>14.0625</v>
      </c>
    </row>
    <row r="3325" spans="1:17" x14ac:dyDescent="0.25">
      <c r="A3325">
        <v>2900</v>
      </c>
      <c r="B3325">
        <v>0</v>
      </c>
      <c r="C3325">
        <v>1.9921880000000001</v>
      </c>
      <c r="D3325">
        <v>3.984375</v>
      </c>
      <c r="E3325">
        <v>5.9765629999999996</v>
      </c>
      <c r="F3325">
        <v>7.96875</v>
      </c>
      <c r="G3325">
        <v>7.96875</v>
      </c>
      <c r="H3325">
        <v>7.96875</v>
      </c>
      <c r="I3325">
        <v>7.96875</v>
      </c>
      <c r="J3325">
        <v>11.015625</v>
      </c>
      <c r="K3325">
        <v>11.015625</v>
      </c>
      <c r="L3325">
        <v>12.421875</v>
      </c>
      <c r="M3325">
        <v>13.242188000000001</v>
      </c>
      <c r="N3325">
        <v>13.59375</v>
      </c>
      <c r="O3325">
        <v>14.0625</v>
      </c>
      <c r="P3325">
        <v>14.414063000000001</v>
      </c>
      <c r="Q3325">
        <v>14.882813000000001</v>
      </c>
    </row>
    <row r="3326" spans="1:17" x14ac:dyDescent="0.25">
      <c r="A3326">
        <v>3000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11.015625</v>
      </c>
      <c r="K3326">
        <v>11.015625</v>
      </c>
      <c r="L3326">
        <v>11.953125</v>
      </c>
      <c r="M3326">
        <v>12.539063000000001</v>
      </c>
      <c r="N3326">
        <v>12.773438000000001</v>
      </c>
      <c r="O3326">
        <v>13.125</v>
      </c>
      <c r="P3326">
        <v>13.476563000000001</v>
      </c>
      <c r="Q3326">
        <v>13.710938000000001</v>
      </c>
    </row>
    <row r="3327" spans="1:17" x14ac:dyDescent="0.25">
      <c r="A3327">
        <v>3200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11.015625</v>
      </c>
      <c r="K3327">
        <v>11.015625</v>
      </c>
      <c r="L3327">
        <v>10.78125</v>
      </c>
      <c r="M3327">
        <v>11.015625</v>
      </c>
      <c r="N3327">
        <v>11.132813000000001</v>
      </c>
      <c r="O3327">
        <v>11.25</v>
      </c>
      <c r="P3327">
        <v>11.367188000000001</v>
      </c>
      <c r="Q3327">
        <v>11.484375</v>
      </c>
    </row>
    <row r="3328" spans="1:17" x14ac:dyDescent="0.25">
      <c r="A3328">
        <v>3300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11.484375</v>
      </c>
      <c r="K3328">
        <v>11.367188000000001</v>
      </c>
      <c r="L3328">
        <v>10.195313000000001</v>
      </c>
      <c r="M3328">
        <v>10.3125</v>
      </c>
      <c r="N3328">
        <v>10.3125</v>
      </c>
      <c r="O3328">
        <v>10.3125</v>
      </c>
      <c r="P3328">
        <v>10.3125</v>
      </c>
      <c r="Q3328">
        <v>10.3125</v>
      </c>
    </row>
    <row r="3329" spans="1:17" x14ac:dyDescent="0.25">
      <c r="A3329">
        <v>3500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11.953125</v>
      </c>
      <c r="K3329">
        <v>11.953125</v>
      </c>
      <c r="L3329">
        <v>9.140625</v>
      </c>
      <c r="M3329">
        <v>8.7890630000000005</v>
      </c>
      <c r="N3329">
        <v>8.671875</v>
      </c>
      <c r="O3329">
        <v>8.4375</v>
      </c>
      <c r="P3329">
        <v>8.3203130000000005</v>
      </c>
      <c r="Q3329">
        <v>8.0859380000000005</v>
      </c>
    </row>
    <row r="3331" spans="1:17" x14ac:dyDescent="0.25">
      <c r="A3331" t="s">
        <v>357</v>
      </c>
      <c r="B3331" t="s">
        <v>332</v>
      </c>
    </row>
    <row r="3332" spans="1:17" x14ac:dyDescent="0.25">
      <c r="A3332" t="s">
        <v>3</v>
      </c>
      <c r="B3332" t="s">
        <v>6</v>
      </c>
    </row>
    <row r="3333" spans="1:17" x14ac:dyDescent="0.25">
      <c r="A3333">
        <v>1</v>
      </c>
      <c r="B3333">
        <v>620</v>
      </c>
    </row>
    <row r="3334" spans="1:17" x14ac:dyDescent="0.25">
      <c r="A3334">
        <v>2</v>
      </c>
      <c r="B3334">
        <v>650</v>
      </c>
    </row>
    <row r="3335" spans="1:17" x14ac:dyDescent="0.25">
      <c r="A3335">
        <v>3</v>
      </c>
      <c r="B3335">
        <v>800</v>
      </c>
    </row>
    <row r="3336" spans="1:17" x14ac:dyDescent="0.25">
      <c r="A3336">
        <v>4</v>
      </c>
      <c r="B3336">
        <v>1000</v>
      </c>
    </row>
    <row r="3337" spans="1:17" x14ac:dyDescent="0.25">
      <c r="A3337">
        <v>5</v>
      </c>
      <c r="B3337">
        <v>1200</v>
      </c>
    </row>
    <row r="3338" spans="1:17" x14ac:dyDescent="0.25">
      <c r="A3338">
        <v>6</v>
      </c>
      <c r="B3338">
        <v>1400</v>
      </c>
    </row>
    <row r="3339" spans="1:17" x14ac:dyDescent="0.25">
      <c r="A3339">
        <v>7</v>
      </c>
      <c r="B3339">
        <v>1550</v>
      </c>
    </row>
    <row r="3340" spans="1:17" x14ac:dyDescent="0.25">
      <c r="A3340">
        <v>8</v>
      </c>
      <c r="B3340">
        <v>1700</v>
      </c>
    </row>
    <row r="3341" spans="1:17" x14ac:dyDescent="0.25">
      <c r="A3341">
        <v>9</v>
      </c>
      <c r="B3341">
        <v>1800</v>
      </c>
    </row>
    <row r="3342" spans="1:17" x14ac:dyDescent="0.25">
      <c r="A3342">
        <v>10</v>
      </c>
      <c r="B3342">
        <v>2000</v>
      </c>
    </row>
    <row r="3343" spans="1:17" x14ac:dyDescent="0.25">
      <c r="A3343">
        <v>11</v>
      </c>
      <c r="B3343">
        <v>2200</v>
      </c>
    </row>
    <row r="3344" spans="1:17" x14ac:dyDescent="0.25">
      <c r="A3344">
        <v>12</v>
      </c>
      <c r="B3344">
        <v>2400</v>
      </c>
    </row>
    <row r="3345" spans="1:2" x14ac:dyDescent="0.25">
      <c r="A3345">
        <v>13</v>
      </c>
      <c r="B3345">
        <v>2600</v>
      </c>
    </row>
    <row r="3346" spans="1:2" x14ac:dyDescent="0.25">
      <c r="A3346">
        <v>14</v>
      </c>
      <c r="B3346">
        <v>2800</v>
      </c>
    </row>
    <row r="3347" spans="1:2" x14ac:dyDescent="0.25">
      <c r="A3347">
        <v>15</v>
      </c>
      <c r="B3347">
        <v>2900</v>
      </c>
    </row>
    <row r="3348" spans="1:2" x14ac:dyDescent="0.25">
      <c r="A3348">
        <v>16</v>
      </c>
      <c r="B3348">
        <v>3000</v>
      </c>
    </row>
    <row r="3349" spans="1:2" x14ac:dyDescent="0.25">
      <c r="A3349">
        <v>17</v>
      </c>
      <c r="B3349">
        <v>3200</v>
      </c>
    </row>
    <row r="3350" spans="1:2" x14ac:dyDescent="0.25">
      <c r="A3350">
        <v>18</v>
      </c>
      <c r="B3350">
        <v>3300</v>
      </c>
    </row>
    <row r="3351" spans="1:2" x14ac:dyDescent="0.25">
      <c r="A3351">
        <v>19</v>
      </c>
      <c r="B3351">
        <v>3500</v>
      </c>
    </row>
    <row r="3353" spans="1:2" x14ac:dyDescent="0.25">
      <c r="A3353" t="s">
        <v>358</v>
      </c>
      <c r="B3353" t="s">
        <v>334</v>
      </c>
    </row>
    <row r="3354" spans="1:2" x14ac:dyDescent="0.25">
      <c r="A3354" t="s">
        <v>3</v>
      </c>
      <c r="B3354" t="s">
        <v>16</v>
      </c>
    </row>
    <row r="3355" spans="1:2" x14ac:dyDescent="0.25">
      <c r="A3355">
        <v>1</v>
      </c>
      <c r="B3355">
        <v>0</v>
      </c>
    </row>
    <row r="3356" spans="1:2" x14ac:dyDescent="0.25">
      <c r="A3356">
        <v>2</v>
      </c>
      <c r="B3356">
        <v>9.9864130000000007</v>
      </c>
    </row>
    <row r="3357" spans="1:2" x14ac:dyDescent="0.25">
      <c r="A3357">
        <v>3</v>
      </c>
      <c r="B3357">
        <v>19.972826000000001</v>
      </c>
    </row>
    <row r="3358" spans="1:2" x14ac:dyDescent="0.25">
      <c r="A3358">
        <v>4</v>
      </c>
      <c r="B3358">
        <v>30.027175</v>
      </c>
    </row>
    <row r="3359" spans="1:2" x14ac:dyDescent="0.25">
      <c r="A3359">
        <v>5</v>
      </c>
      <c r="B3359">
        <v>40.013587999999999</v>
      </c>
    </row>
    <row r="3360" spans="1:2" x14ac:dyDescent="0.25">
      <c r="A3360">
        <v>6</v>
      </c>
      <c r="B3360">
        <v>55.027175</v>
      </c>
    </row>
    <row r="3361" spans="1:17" x14ac:dyDescent="0.25">
      <c r="A3361">
        <v>7</v>
      </c>
      <c r="B3361">
        <v>65.013587999999999</v>
      </c>
    </row>
    <row r="3362" spans="1:17" x14ac:dyDescent="0.25">
      <c r="A3362">
        <v>8</v>
      </c>
      <c r="B3362">
        <v>75.000001999999995</v>
      </c>
    </row>
    <row r="3363" spans="1:17" x14ac:dyDescent="0.25">
      <c r="A3363">
        <v>9</v>
      </c>
      <c r="B3363">
        <v>84.986414999999994</v>
      </c>
    </row>
    <row r="3364" spans="1:17" x14ac:dyDescent="0.25">
      <c r="A3364">
        <v>10</v>
      </c>
      <c r="B3364">
        <v>94.972828000000007</v>
      </c>
    </row>
    <row r="3365" spans="1:17" x14ac:dyDescent="0.25">
      <c r="A3365">
        <v>11</v>
      </c>
      <c r="B3365">
        <v>109.98641499999999</v>
      </c>
    </row>
    <row r="3366" spans="1:17" x14ac:dyDescent="0.25">
      <c r="A3366">
        <v>12</v>
      </c>
      <c r="B3366">
        <v>119.972829</v>
      </c>
    </row>
    <row r="3367" spans="1:17" x14ac:dyDescent="0.25">
      <c r="A3367">
        <v>13</v>
      </c>
      <c r="B3367">
        <v>125.00000300000001</v>
      </c>
    </row>
    <row r="3368" spans="1:17" x14ac:dyDescent="0.25">
      <c r="A3368">
        <v>14</v>
      </c>
      <c r="B3368">
        <v>130.02717699999999</v>
      </c>
    </row>
    <row r="3369" spans="1:17" x14ac:dyDescent="0.25">
      <c r="A3369">
        <v>15</v>
      </c>
      <c r="B3369">
        <v>134.98641599999999</v>
      </c>
    </row>
    <row r="3370" spans="1:17" x14ac:dyDescent="0.25">
      <c r="A3370">
        <v>16</v>
      </c>
      <c r="B3370">
        <v>140.01358999999999</v>
      </c>
    </row>
    <row r="3372" spans="1:17" x14ac:dyDescent="0.25">
      <c r="A3372" t="s">
        <v>359</v>
      </c>
      <c r="B3372" t="s">
        <v>336</v>
      </c>
    </row>
    <row r="3373" spans="1:17" x14ac:dyDescent="0.25">
      <c r="B3373" t="s">
        <v>26</v>
      </c>
    </row>
    <row r="3374" spans="1:17" x14ac:dyDescent="0.25">
      <c r="A3374" t="s">
        <v>22</v>
      </c>
      <c r="B3374">
        <v>0</v>
      </c>
      <c r="C3374">
        <v>10</v>
      </c>
      <c r="D3374">
        <v>20</v>
      </c>
      <c r="E3374">
        <v>30</v>
      </c>
      <c r="F3374">
        <v>40</v>
      </c>
      <c r="G3374">
        <v>55</v>
      </c>
      <c r="H3374">
        <v>65</v>
      </c>
      <c r="I3374">
        <v>75</v>
      </c>
      <c r="J3374">
        <v>85</v>
      </c>
      <c r="K3374">
        <v>95</v>
      </c>
      <c r="L3374">
        <v>110</v>
      </c>
      <c r="M3374">
        <v>120</v>
      </c>
      <c r="N3374">
        <v>125</v>
      </c>
      <c r="O3374">
        <v>130</v>
      </c>
      <c r="P3374">
        <v>135</v>
      </c>
      <c r="Q3374">
        <v>140</v>
      </c>
    </row>
    <row r="3375" spans="1:17" x14ac:dyDescent="0.25">
      <c r="A3375">
        <v>620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650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3.984375</v>
      </c>
      <c r="H3376">
        <v>3.984375</v>
      </c>
      <c r="I3376">
        <v>3.984375</v>
      </c>
      <c r="J3376">
        <v>3.984375</v>
      </c>
      <c r="K3376">
        <v>3.984375</v>
      </c>
      <c r="L3376">
        <v>3.984375</v>
      </c>
      <c r="M3376">
        <v>3.984375</v>
      </c>
      <c r="N3376">
        <v>3.984375</v>
      </c>
      <c r="O3376">
        <v>3.984375</v>
      </c>
      <c r="P3376">
        <v>3.984375</v>
      </c>
      <c r="Q3376">
        <v>3.984375</v>
      </c>
    </row>
    <row r="3377" spans="1:17" x14ac:dyDescent="0.25">
      <c r="A3377">
        <v>800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3.984375</v>
      </c>
      <c r="H3377">
        <v>3.984375</v>
      </c>
      <c r="I3377">
        <v>3.984375</v>
      </c>
      <c r="J3377">
        <v>3.984375</v>
      </c>
      <c r="K3377">
        <v>3.984375</v>
      </c>
      <c r="L3377">
        <v>3.984375</v>
      </c>
      <c r="M3377">
        <v>3.984375</v>
      </c>
      <c r="N3377">
        <v>3.984375</v>
      </c>
      <c r="O3377">
        <v>3.984375</v>
      </c>
      <c r="P3377">
        <v>3.984375</v>
      </c>
      <c r="Q3377">
        <v>3.984375</v>
      </c>
    </row>
    <row r="3378" spans="1:17" x14ac:dyDescent="0.25">
      <c r="A3378">
        <v>1000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5.0390629999999996</v>
      </c>
      <c r="H3378">
        <v>5.0390629999999996</v>
      </c>
      <c r="I3378">
        <v>5.0390629999999996</v>
      </c>
      <c r="J3378">
        <v>5.0390629999999996</v>
      </c>
      <c r="K3378">
        <v>5.0390629999999996</v>
      </c>
      <c r="L3378">
        <v>5.0390629999999996</v>
      </c>
      <c r="M3378">
        <v>5.0390629999999996</v>
      </c>
      <c r="N3378">
        <v>5.0390629999999996</v>
      </c>
      <c r="O3378">
        <v>5.0390629999999996</v>
      </c>
      <c r="P3378">
        <v>5.0390629999999996</v>
      </c>
      <c r="Q3378">
        <v>5.0390629999999996</v>
      </c>
    </row>
    <row r="3379" spans="1:17" x14ac:dyDescent="0.25">
      <c r="A3379">
        <v>1200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5.9765629999999996</v>
      </c>
      <c r="H3379">
        <v>5.9765629999999996</v>
      </c>
      <c r="I3379">
        <v>5.9765629999999996</v>
      </c>
      <c r="J3379">
        <v>5.9765629999999996</v>
      </c>
      <c r="K3379">
        <v>5.9765629999999996</v>
      </c>
      <c r="L3379">
        <v>5.9765629999999996</v>
      </c>
      <c r="M3379">
        <v>5.9765629999999996</v>
      </c>
      <c r="N3379">
        <v>5.9765629999999996</v>
      </c>
      <c r="O3379">
        <v>5.9765629999999996</v>
      </c>
      <c r="P3379">
        <v>5.9765629999999996</v>
      </c>
      <c r="Q3379">
        <v>5.9765629999999996</v>
      </c>
    </row>
    <row r="3380" spans="1:17" x14ac:dyDescent="0.25">
      <c r="A3380">
        <v>1400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6.796875</v>
      </c>
      <c r="H3380">
        <v>6.796875</v>
      </c>
      <c r="I3380">
        <v>6.796875</v>
      </c>
      <c r="J3380">
        <v>6.796875</v>
      </c>
      <c r="K3380">
        <v>6.796875</v>
      </c>
      <c r="L3380">
        <v>6.796875</v>
      </c>
      <c r="M3380">
        <v>6.796875</v>
      </c>
      <c r="N3380">
        <v>6.796875</v>
      </c>
      <c r="O3380">
        <v>6.796875</v>
      </c>
      <c r="P3380">
        <v>6.796875</v>
      </c>
      <c r="Q3380">
        <v>6.796875</v>
      </c>
    </row>
    <row r="3381" spans="1:17" x14ac:dyDescent="0.25">
      <c r="A3381">
        <v>1550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7.5</v>
      </c>
      <c r="H3381">
        <v>7.5</v>
      </c>
      <c r="I3381">
        <v>7.5</v>
      </c>
      <c r="J3381">
        <v>7.5</v>
      </c>
      <c r="K3381">
        <v>7.5</v>
      </c>
      <c r="L3381">
        <v>7.5</v>
      </c>
      <c r="M3381">
        <v>7.5</v>
      </c>
      <c r="N3381">
        <v>7.5</v>
      </c>
      <c r="O3381">
        <v>7.5</v>
      </c>
      <c r="P3381">
        <v>7.5</v>
      </c>
      <c r="Q3381">
        <v>7.5</v>
      </c>
    </row>
    <row r="3382" spans="1:17" x14ac:dyDescent="0.25">
      <c r="A3382">
        <v>1700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7.96875</v>
      </c>
      <c r="H3382">
        <v>7.96875</v>
      </c>
      <c r="I3382">
        <v>7.96875</v>
      </c>
      <c r="J3382">
        <v>7.96875</v>
      </c>
      <c r="K3382">
        <v>7.96875</v>
      </c>
      <c r="L3382">
        <v>7.96875</v>
      </c>
      <c r="M3382">
        <v>7.96875</v>
      </c>
      <c r="N3382">
        <v>7.96875</v>
      </c>
      <c r="O3382">
        <v>7.96875</v>
      </c>
      <c r="P3382">
        <v>7.96875</v>
      </c>
      <c r="Q3382">
        <v>7.96875</v>
      </c>
    </row>
    <row r="3383" spans="1:17" x14ac:dyDescent="0.25">
      <c r="A3383">
        <v>1800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9.0234380000000005</v>
      </c>
      <c r="H3383">
        <v>9.0234380000000005</v>
      </c>
      <c r="I3383">
        <v>9.0234380000000005</v>
      </c>
      <c r="J3383">
        <v>9.0234380000000005</v>
      </c>
      <c r="K3383">
        <v>9.0234380000000005</v>
      </c>
      <c r="L3383">
        <v>9.0234380000000005</v>
      </c>
      <c r="M3383">
        <v>9.0234380000000005</v>
      </c>
      <c r="N3383">
        <v>9.0234380000000005</v>
      </c>
      <c r="O3383">
        <v>9.0234380000000005</v>
      </c>
      <c r="P3383">
        <v>9.0234380000000005</v>
      </c>
      <c r="Q3383">
        <v>9.0234380000000005</v>
      </c>
    </row>
    <row r="3384" spans="1:17" x14ac:dyDescent="0.25">
      <c r="A3384">
        <v>2000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9.9609380000000005</v>
      </c>
      <c r="H3384">
        <v>9.9609380000000005</v>
      </c>
      <c r="I3384">
        <v>9.9609380000000005</v>
      </c>
      <c r="J3384">
        <v>9.9609380000000005</v>
      </c>
      <c r="K3384">
        <v>9.9609380000000005</v>
      </c>
      <c r="L3384">
        <v>9.9609380000000005</v>
      </c>
      <c r="M3384">
        <v>9.9609380000000005</v>
      </c>
      <c r="N3384">
        <v>9.9609380000000005</v>
      </c>
      <c r="O3384">
        <v>9.9609380000000005</v>
      </c>
      <c r="P3384">
        <v>9.9609380000000005</v>
      </c>
      <c r="Q3384">
        <v>9.9609380000000005</v>
      </c>
    </row>
    <row r="3385" spans="1:17" x14ac:dyDescent="0.25">
      <c r="A3385">
        <v>2200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9.9609380000000005</v>
      </c>
      <c r="H3385">
        <v>9.9609380000000005</v>
      </c>
      <c r="I3385">
        <v>9.9609380000000005</v>
      </c>
      <c r="J3385">
        <v>9.9609380000000005</v>
      </c>
      <c r="K3385">
        <v>9.9609380000000005</v>
      </c>
      <c r="L3385">
        <v>9.9609380000000005</v>
      </c>
      <c r="M3385">
        <v>9.9609380000000005</v>
      </c>
      <c r="N3385">
        <v>9.9609380000000005</v>
      </c>
      <c r="O3385">
        <v>9.9609380000000005</v>
      </c>
      <c r="P3385">
        <v>9.9609380000000005</v>
      </c>
      <c r="Q3385">
        <v>9.9609380000000005</v>
      </c>
    </row>
    <row r="3386" spans="1:17" x14ac:dyDescent="0.25">
      <c r="A3386">
        <v>2400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11.953125</v>
      </c>
      <c r="K3386">
        <v>11.953125</v>
      </c>
      <c r="L3386">
        <v>11.953125</v>
      </c>
      <c r="M3386">
        <v>11.953125</v>
      </c>
      <c r="N3386">
        <v>11.953125</v>
      </c>
      <c r="O3386">
        <v>11.953125</v>
      </c>
      <c r="P3386">
        <v>11.953125</v>
      </c>
      <c r="Q3386">
        <v>11.953125</v>
      </c>
    </row>
    <row r="3387" spans="1:17" x14ac:dyDescent="0.25">
      <c r="A3387">
        <v>2600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11.953125</v>
      </c>
      <c r="K3387">
        <v>11.953125</v>
      </c>
      <c r="L3387">
        <v>11.953125</v>
      </c>
      <c r="M3387">
        <v>11.953125</v>
      </c>
      <c r="N3387">
        <v>11.953125</v>
      </c>
      <c r="O3387">
        <v>11.953125</v>
      </c>
      <c r="P3387">
        <v>11.953125</v>
      </c>
      <c r="Q3387">
        <v>11.953125</v>
      </c>
    </row>
    <row r="3388" spans="1:17" x14ac:dyDescent="0.25">
      <c r="A3388">
        <v>2800</v>
      </c>
      <c r="B3388">
        <v>0</v>
      </c>
      <c r="C3388">
        <v>1.9921880000000001</v>
      </c>
      <c r="D3388">
        <v>3.984375</v>
      </c>
      <c r="E3388">
        <v>5.9765629999999996</v>
      </c>
      <c r="F3388">
        <v>7.96875</v>
      </c>
      <c r="G3388">
        <v>7.96875</v>
      </c>
      <c r="H3388">
        <v>7.96875</v>
      </c>
      <c r="I3388">
        <v>7.96875</v>
      </c>
      <c r="J3388">
        <v>11.015625</v>
      </c>
      <c r="K3388">
        <v>11.015625</v>
      </c>
      <c r="L3388">
        <v>11.25</v>
      </c>
      <c r="M3388">
        <v>12.1875</v>
      </c>
      <c r="N3388">
        <v>12.65625</v>
      </c>
      <c r="O3388">
        <v>13.125</v>
      </c>
      <c r="P3388">
        <v>13.59375</v>
      </c>
      <c r="Q3388">
        <v>14.0625</v>
      </c>
    </row>
    <row r="3389" spans="1:17" x14ac:dyDescent="0.25">
      <c r="A3389">
        <v>2900</v>
      </c>
      <c r="B3389">
        <v>0</v>
      </c>
      <c r="C3389">
        <v>1.9921880000000001</v>
      </c>
      <c r="D3389">
        <v>3.984375</v>
      </c>
      <c r="E3389">
        <v>5.9765629999999996</v>
      </c>
      <c r="F3389">
        <v>7.96875</v>
      </c>
      <c r="G3389">
        <v>7.96875</v>
      </c>
      <c r="H3389">
        <v>7.96875</v>
      </c>
      <c r="I3389">
        <v>7.96875</v>
      </c>
      <c r="J3389">
        <v>11.015625</v>
      </c>
      <c r="K3389">
        <v>11.015625</v>
      </c>
      <c r="L3389">
        <v>12.421875</v>
      </c>
      <c r="M3389">
        <v>13.242188000000001</v>
      </c>
      <c r="N3389">
        <v>13.59375</v>
      </c>
      <c r="O3389">
        <v>14.0625</v>
      </c>
      <c r="P3389">
        <v>14.414063000000001</v>
      </c>
      <c r="Q3389">
        <v>14.882813000000001</v>
      </c>
    </row>
    <row r="3390" spans="1:17" x14ac:dyDescent="0.25">
      <c r="A3390">
        <v>3000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11.015625</v>
      </c>
      <c r="K3390">
        <v>11.015625</v>
      </c>
      <c r="L3390">
        <v>11.953125</v>
      </c>
      <c r="M3390">
        <v>12.539063000000001</v>
      </c>
      <c r="N3390">
        <v>12.773438000000001</v>
      </c>
      <c r="O3390">
        <v>13.125</v>
      </c>
      <c r="P3390">
        <v>13.476563000000001</v>
      </c>
      <c r="Q3390">
        <v>13.710938000000001</v>
      </c>
    </row>
    <row r="3391" spans="1:17" x14ac:dyDescent="0.25">
      <c r="A3391">
        <v>3200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11.015625</v>
      </c>
      <c r="K3391">
        <v>11.015625</v>
      </c>
      <c r="L3391">
        <v>10.78125</v>
      </c>
      <c r="M3391">
        <v>11.015625</v>
      </c>
      <c r="N3391">
        <v>11.132813000000001</v>
      </c>
      <c r="O3391">
        <v>11.25</v>
      </c>
      <c r="P3391">
        <v>11.367188000000001</v>
      </c>
      <c r="Q3391">
        <v>11.484375</v>
      </c>
    </row>
    <row r="3392" spans="1:17" x14ac:dyDescent="0.25">
      <c r="A3392">
        <v>3300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11.484375</v>
      </c>
      <c r="K3392">
        <v>11.367188000000001</v>
      </c>
      <c r="L3392">
        <v>10.195313000000001</v>
      </c>
      <c r="M3392">
        <v>10.3125</v>
      </c>
      <c r="N3392">
        <v>10.3125</v>
      </c>
      <c r="O3392">
        <v>10.3125</v>
      </c>
      <c r="P3392">
        <v>10.3125</v>
      </c>
      <c r="Q3392">
        <v>10.3125</v>
      </c>
    </row>
    <row r="3393" spans="1:17" x14ac:dyDescent="0.25">
      <c r="A3393">
        <v>3500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11.953125</v>
      </c>
      <c r="K3393">
        <v>11.953125</v>
      </c>
      <c r="L3393">
        <v>9.140625</v>
      </c>
      <c r="M3393">
        <v>8.7890630000000005</v>
      </c>
      <c r="N3393">
        <v>8.671875</v>
      </c>
      <c r="O3393">
        <v>8.4375</v>
      </c>
      <c r="P3393">
        <v>8.3203130000000005</v>
      </c>
      <c r="Q3393">
        <v>8.0859380000000005</v>
      </c>
    </row>
    <row r="3395" spans="1:17" x14ac:dyDescent="0.25">
      <c r="A3395" t="s">
        <v>360</v>
      </c>
      <c r="B3395">
        <v>2.5078130000000001</v>
      </c>
      <c r="C3395" t="s">
        <v>304</v>
      </c>
      <c r="D3395" t="s">
        <v>361</v>
      </c>
    </row>
    <row r="3397" spans="1:17" x14ac:dyDescent="0.25">
      <c r="A3397" t="s">
        <v>362</v>
      </c>
      <c r="B3397" t="s">
        <v>363</v>
      </c>
    </row>
    <row r="3398" spans="1:17" x14ac:dyDescent="0.25">
      <c r="A3398" t="s">
        <v>3</v>
      </c>
      <c r="B3398" t="s">
        <v>69</v>
      </c>
    </row>
    <row r="3399" spans="1:17" x14ac:dyDescent="0.25">
      <c r="A3399">
        <v>1</v>
      </c>
      <c r="B3399">
        <v>0.14000000000000001</v>
      </c>
    </row>
    <row r="3400" spans="1:17" x14ac:dyDescent="0.25">
      <c r="A3400">
        <v>2</v>
      </c>
      <c r="B3400">
        <v>30.14</v>
      </c>
    </row>
    <row r="3401" spans="1:17" x14ac:dyDescent="0.25">
      <c r="A3401">
        <v>3</v>
      </c>
      <c r="B3401">
        <v>50.14</v>
      </c>
    </row>
    <row r="3402" spans="1:17" x14ac:dyDescent="0.25">
      <c r="A3402">
        <v>4</v>
      </c>
      <c r="B3402">
        <v>60.14</v>
      </c>
    </row>
    <row r="3403" spans="1:17" x14ac:dyDescent="0.25">
      <c r="A3403">
        <v>5</v>
      </c>
      <c r="B3403">
        <v>68.14</v>
      </c>
    </row>
    <row r="3404" spans="1:17" x14ac:dyDescent="0.25">
      <c r="A3404">
        <v>6</v>
      </c>
      <c r="B3404">
        <v>220.14</v>
      </c>
    </row>
    <row r="3405" spans="1:17" x14ac:dyDescent="0.25">
      <c r="A3405">
        <v>7</v>
      </c>
      <c r="B3405">
        <v>225.14</v>
      </c>
    </row>
    <row r="3406" spans="1:17" x14ac:dyDescent="0.25">
      <c r="A3406">
        <v>8</v>
      </c>
      <c r="B3406">
        <v>350.14</v>
      </c>
    </row>
    <row r="3408" spans="1:17" x14ac:dyDescent="0.25">
      <c r="A3408" t="s">
        <v>364</v>
      </c>
      <c r="B3408" t="s">
        <v>365</v>
      </c>
    </row>
    <row r="3409" spans="1:2" x14ac:dyDescent="0.25">
      <c r="A3409" t="s">
        <v>75</v>
      </c>
      <c r="B3409" t="s">
        <v>6</v>
      </c>
    </row>
    <row r="3410" spans="1:2" x14ac:dyDescent="0.25">
      <c r="A3410">
        <v>0.1</v>
      </c>
      <c r="B3410">
        <v>1000</v>
      </c>
    </row>
    <row r="3411" spans="1:2" x14ac:dyDescent="0.25">
      <c r="A3411">
        <v>30.1</v>
      </c>
      <c r="B3411">
        <v>1000</v>
      </c>
    </row>
    <row r="3412" spans="1:2" x14ac:dyDescent="0.25">
      <c r="A3412">
        <v>50.1</v>
      </c>
      <c r="B3412">
        <v>750</v>
      </c>
    </row>
    <row r="3413" spans="1:2" x14ac:dyDescent="0.25">
      <c r="A3413">
        <v>60.1</v>
      </c>
      <c r="B3413">
        <v>750</v>
      </c>
    </row>
    <row r="3414" spans="1:2" x14ac:dyDescent="0.25">
      <c r="A3414">
        <v>68.099999999999994</v>
      </c>
      <c r="B3414">
        <v>750</v>
      </c>
    </row>
    <row r="3415" spans="1:2" x14ac:dyDescent="0.25">
      <c r="A3415">
        <v>220.1</v>
      </c>
      <c r="B3415">
        <v>750</v>
      </c>
    </row>
    <row r="3416" spans="1:2" x14ac:dyDescent="0.25">
      <c r="A3416">
        <v>225.1</v>
      </c>
      <c r="B3416">
        <v>1000</v>
      </c>
    </row>
    <row r="3417" spans="1:2" x14ac:dyDescent="0.25">
      <c r="A3417">
        <v>350.1</v>
      </c>
      <c r="B3417">
        <v>1000</v>
      </c>
    </row>
    <row r="3419" spans="1:2" x14ac:dyDescent="0.25">
      <c r="A3419" t="s">
        <v>366</v>
      </c>
      <c r="B3419" t="s">
        <v>367</v>
      </c>
    </row>
    <row r="3420" spans="1:2" x14ac:dyDescent="0.25">
      <c r="A3420" t="s">
        <v>3</v>
      </c>
      <c r="B3420" t="s">
        <v>143</v>
      </c>
    </row>
    <row r="3421" spans="1:2" x14ac:dyDescent="0.25">
      <c r="A3421">
        <v>1</v>
      </c>
      <c r="B3421">
        <v>0</v>
      </c>
    </row>
    <row r="3422" spans="1:2" x14ac:dyDescent="0.25">
      <c r="A3422">
        <v>2</v>
      </c>
      <c r="B3422">
        <v>7.3671860000000002</v>
      </c>
    </row>
    <row r="3423" spans="1:2" x14ac:dyDescent="0.25">
      <c r="A3423">
        <v>3</v>
      </c>
      <c r="B3423">
        <v>11.687497</v>
      </c>
    </row>
    <row r="3424" spans="1:2" x14ac:dyDescent="0.25">
      <c r="A3424">
        <v>4</v>
      </c>
      <c r="B3424">
        <v>11.882809</v>
      </c>
    </row>
    <row r="3425" spans="1:4" x14ac:dyDescent="0.25">
      <c r="A3425">
        <v>5</v>
      </c>
      <c r="B3425">
        <v>14.734370999999999</v>
      </c>
    </row>
    <row r="3427" spans="1:4" x14ac:dyDescent="0.25">
      <c r="A3427" t="s">
        <v>368</v>
      </c>
      <c r="B3427" t="s">
        <v>369</v>
      </c>
    </row>
    <row r="3428" spans="1:4" x14ac:dyDescent="0.25">
      <c r="A3428" t="s">
        <v>146</v>
      </c>
      <c r="B3428" t="s">
        <v>6</v>
      </c>
    </row>
    <row r="3429" spans="1:4" x14ac:dyDescent="0.25">
      <c r="A3429">
        <v>0</v>
      </c>
      <c r="B3429">
        <v>850</v>
      </c>
    </row>
    <row r="3430" spans="1:4" x14ac:dyDescent="0.25">
      <c r="A3430">
        <v>7.4</v>
      </c>
      <c r="B3430">
        <v>850</v>
      </c>
    </row>
    <row r="3431" spans="1:4" x14ac:dyDescent="0.25">
      <c r="A3431">
        <v>11.7</v>
      </c>
      <c r="B3431">
        <v>850</v>
      </c>
    </row>
    <row r="3432" spans="1:4" x14ac:dyDescent="0.25">
      <c r="A3432">
        <v>11.9</v>
      </c>
      <c r="B3432">
        <v>800</v>
      </c>
    </row>
    <row r="3433" spans="1:4" x14ac:dyDescent="0.25">
      <c r="A3433">
        <v>14.7</v>
      </c>
      <c r="B3433">
        <v>800</v>
      </c>
    </row>
    <row r="3435" spans="1:4" x14ac:dyDescent="0.25">
      <c r="A3435" t="s">
        <v>370</v>
      </c>
      <c r="B3435">
        <v>750</v>
      </c>
      <c r="C3435" t="s">
        <v>22</v>
      </c>
      <c r="D3435" t="s">
        <v>371</v>
      </c>
    </row>
    <row r="3437" spans="1:4" x14ac:dyDescent="0.25">
      <c r="A3437" t="s">
        <v>372</v>
      </c>
      <c r="B3437">
        <v>750</v>
      </c>
      <c r="C3437" t="s">
        <v>22</v>
      </c>
      <c r="D3437" t="s">
        <v>373</v>
      </c>
    </row>
    <row r="3439" spans="1:4" x14ac:dyDescent="0.25">
      <c r="A3439" t="s">
        <v>374</v>
      </c>
      <c r="B3439">
        <v>750</v>
      </c>
      <c r="C3439" t="s">
        <v>22</v>
      </c>
      <c r="D3439" t="s">
        <v>375</v>
      </c>
    </row>
    <row r="3441" spans="1:4" x14ac:dyDescent="0.25">
      <c r="A3441" t="s">
        <v>376</v>
      </c>
      <c r="B3441">
        <v>750</v>
      </c>
      <c r="C3441" t="s">
        <v>22</v>
      </c>
      <c r="D3441" t="s">
        <v>377</v>
      </c>
    </row>
    <row r="3443" spans="1:4" x14ac:dyDescent="0.25">
      <c r="A3443" t="s">
        <v>378</v>
      </c>
      <c r="B3443">
        <v>1200</v>
      </c>
      <c r="C3443" t="s">
        <v>22</v>
      </c>
      <c r="D3443" t="s">
        <v>379</v>
      </c>
    </row>
    <row r="3445" spans="1:4" x14ac:dyDescent="0.25">
      <c r="A3445" t="s">
        <v>380</v>
      </c>
      <c r="B3445">
        <v>160.01519999999999</v>
      </c>
      <c r="C3445" t="s">
        <v>381</v>
      </c>
      <c r="D3445" t="s">
        <v>382</v>
      </c>
    </row>
    <row r="3447" spans="1:4" x14ac:dyDescent="0.25">
      <c r="A3447" t="s">
        <v>383</v>
      </c>
      <c r="B3447" t="s">
        <v>384</v>
      </c>
    </row>
    <row r="3448" spans="1:4" x14ac:dyDescent="0.25">
      <c r="A3448" t="s">
        <v>3</v>
      </c>
      <c r="B3448" t="s">
        <v>6</v>
      </c>
    </row>
    <row r="3449" spans="1:4" x14ac:dyDescent="0.25">
      <c r="A3449">
        <v>1</v>
      </c>
      <c r="B3449">
        <v>400</v>
      </c>
    </row>
    <row r="3450" spans="1:4" x14ac:dyDescent="0.25">
      <c r="A3450">
        <v>2</v>
      </c>
      <c r="B3450">
        <v>600</v>
      </c>
    </row>
    <row r="3451" spans="1:4" x14ac:dyDescent="0.25">
      <c r="A3451">
        <v>3</v>
      </c>
      <c r="B3451">
        <v>650</v>
      </c>
    </row>
    <row r="3452" spans="1:4" x14ac:dyDescent="0.25">
      <c r="A3452">
        <v>4</v>
      </c>
      <c r="B3452">
        <v>800</v>
      </c>
    </row>
    <row r="3453" spans="1:4" x14ac:dyDescent="0.25">
      <c r="A3453">
        <v>5</v>
      </c>
      <c r="B3453">
        <v>1000</v>
      </c>
    </row>
    <row r="3454" spans="1:4" x14ac:dyDescent="0.25">
      <c r="A3454">
        <v>6</v>
      </c>
      <c r="B3454">
        <v>1200</v>
      </c>
    </row>
    <row r="3455" spans="1:4" x14ac:dyDescent="0.25">
      <c r="A3455">
        <v>7</v>
      </c>
      <c r="B3455">
        <v>1400</v>
      </c>
    </row>
    <row r="3456" spans="1:4" x14ac:dyDescent="0.25">
      <c r="A3456">
        <v>8</v>
      </c>
      <c r="B3456">
        <v>1600</v>
      </c>
    </row>
    <row r="3457" spans="1:2" x14ac:dyDescent="0.25">
      <c r="A3457">
        <v>9</v>
      </c>
      <c r="B3457">
        <v>1800</v>
      </c>
    </row>
    <row r="3458" spans="1:2" x14ac:dyDescent="0.25">
      <c r="A3458">
        <v>10</v>
      </c>
      <c r="B3458">
        <v>2000</v>
      </c>
    </row>
    <row r="3459" spans="1:2" x14ac:dyDescent="0.25">
      <c r="A3459">
        <v>11</v>
      </c>
      <c r="B3459">
        <v>2200</v>
      </c>
    </row>
    <row r="3460" spans="1:2" x14ac:dyDescent="0.25">
      <c r="A3460">
        <v>12</v>
      </c>
      <c r="B3460">
        <v>2400</v>
      </c>
    </row>
    <row r="3461" spans="1:2" x14ac:dyDescent="0.25">
      <c r="A3461">
        <v>13</v>
      </c>
      <c r="B3461">
        <v>2600</v>
      </c>
    </row>
    <row r="3462" spans="1:2" x14ac:dyDescent="0.25">
      <c r="A3462">
        <v>14</v>
      </c>
      <c r="B3462">
        <v>2700</v>
      </c>
    </row>
    <row r="3463" spans="1:2" x14ac:dyDescent="0.25">
      <c r="A3463">
        <v>15</v>
      </c>
      <c r="B3463">
        <v>2800</v>
      </c>
    </row>
    <row r="3464" spans="1:2" x14ac:dyDescent="0.25">
      <c r="A3464">
        <v>16</v>
      </c>
      <c r="B3464">
        <v>2900</v>
      </c>
    </row>
    <row r="3465" spans="1:2" x14ac:dyDescent="0.25">
      <c r="A3465">
        <v>17</v>
      </c>
      <c r="B3465">
        <v>3000</v>
      </c>
    </row>
    <row r="3466" spans="1:2" x14ac:dyDescent="0.25">
      <c r="A3466">
        <v>18</v>
      </c>
      <c r="B3466">
        <v>3200</v>
      </c>
    </row>
    <row r="3467" spans="1:2" x14ac:dyDescent="0.25">
      <c r="A3467">
        <v>19</v>
      </c>
      <c r="B3467">
        <v>3500</v>
      </c>
    </row>
    <row r="3469" spans="1:2" x14ac:dyDescent="0.25">
      <c r="A3469" t="s">
        <v>385</v>
      </c>
      <c r="B3469" t="s">
        <v>386</v>
      </c>
    </row>
    <row r="3470" spans="1:2" x14ac:dyDescent="0.25">
      <c r="A3470" t="s">
        <v>3</v>
      </c>
      <c r="B3470" t="s">
        <v>16</v>
      </c>
    </row>
    <row r="3471" spans="1:2" x14ac:dyDescent="0.25">
      <c r="A3471">
        <v>1</v>
      </c>
      <c r="B3471">
        <v>0</v>
      </c>
    </row>
    <row r="3472" spans="1:2" x14ac:dyDescent="0.25">
      <c r="A3472">
        <v>2</v>
      </c>
      <c r="B3472">
        <v>9.9864130000000007</v>
      </c>
    </row>
    <row r="3473" spans="1:2" x14ac:dyDescent="0.25">
      <c r="A3473">
        <v>3</v>
      </c>
      <c r="B3473">
        <v>19.972826000000001</v>
      </c>
    </row>
    <row r="3474" spans="1:2" x14ac:dyDescent="0.25">
      <c r="A3474">
        <v>4</v>
      </c>
      <c r="B3474">
        <v>30.027175</v>
      </c>
    </row>
    <row r="3475" spans="1:2" x14ac:dyDescent="0.25">
      <c r="A3475">
        <v>5</v>
      </c>
      <c r="B3475">
        <v>44.972827000000002</v>
      </c>
    </row>
    <row r="3476" spans="1:2" x14ac:dyDescent="0.25">
      <c r="A3476">
        <v>6</v>
      </c>
      <c r="B3476">
        <v>55.027175</v>
      </c>
    </row>
    <row r="3477" spans="1:2" x14ac:dyDescent="0.25">
      <c r="A3477">
        <v>7</v>
      </c>
      <c r="B3477">
        <v>65.013587999999999</v>
      </c>
    </row>
    <row r="3478" spans="1:2" x14ac:dyDescent="0.25">
      <c r="A3478">
        <v>8</v>
      </c>
      <c r="B3478">
        <v>75.000001999999995</v>
      </c>
    </row>
    <row r="3479" spans="1:2" x14ac:dyDescent="0.25">
      <c r="A3479">
        <v>9</v>
      </c>
      <c r="B3479">
        <v>84.986414999999994</v>
      </c>
    </row>
    <row r="3480" spans="1:2" x14ac:dyDescent="0.25">
      <c r="A3480">
        <v>10</v>
      </c>
      <c r="B3480">
        <v>94.972828000000007</v>
      </c>
    </row>
    <row r="3481" spans="1:2" x14ac:dyDescent="0.25">
      <c r="A3481">
        <v>11</v>
      </c>
      <c r="B3481">
        <v>109.98641499999999</v>
      </c>
    </row>
    <row r="3482" spans="1:2" x14ac:dyDescent="0.25">
      <c r="A3482">
        <v>12</v>
      </c>
      <c r="B3482">
        <v>119.972829</v>
      </c>
    </row>
    <row r="3483" spans="1:2" x14ac:dyDescent="0.25">
      <c r="A3483">
        <v>13</v>
      </c>
      <c r="B3483">
        <v>125.00000300000001</v>
      </c>
    </row>
    <row r="3484" spans="1:2" x14ac:dyDescent="0.25">
      <c r="A3484">
        <v>14</v>
      </c>
      <c r="B3484">
        <v>130.02717699999999</v>
      </c>
    </row>
    <row r="3485" spans="1:2" x14ac:dyDescent="0.25">
      <c r="A3485">
        <v>15</v>
      </c>
      <c r="B3485">
        <v>134.98641599999999</v>
      </c>
    </row>
    <row r="3486" spans="1:2" x14ac:dyDescent="0.25">
      <c r="A3486">
        <v>16</v>
      </c>
      <c r="B3486">
        <v>140.01358999999999</v>
      </c>
    </row>
    <row r="3488" spans="1:2" x14ac:dyDescent="0.25">
      <c r="A3488" t="s">
        <v>387</v>
      </c>
      <c r="B3488" t="s">
        <v>388</v>
      </c>
    </row>
    <row r="3489" spans="1:2" x14ac:dyDescent="0.25">
      <c r="A3489" t="s">
        <v>3</v>
      </c>
      <c r="B3489" t="s">
        <v>6</v>
      </c>
    </row>
    <row r="3490" spans="1:2" x14ac:dyDescent="0.25">
      <c r="A3490">
        <v>1</v>
      </c>
      <c r="B3490">
        <v>400</v>
      </c>
    </row>
    <row r="3491" spans="1:2" x14ac:dyDescent="0.25">
      <c r="A3491">
        <v>2</v>
      </c>
      <c r="B3491">
        <v>600</v>
      </c>
    </row>
    <row r="3492" spans="1:2" x14ac:dyDescent="0.25">
      <c r="A3492">
        <v>3</v>
      </c>
      <c r="B3492">
        <v>650</v>
      </c>
    </row>
    <row r="3493" spans="1:2" x14ac:dyDescent="0.25">
      <c r="A3493">
        <v>4</v>
      </c>
      <c r="B3493">
        <v>800</v>
      </c>
    </row>
    <row r="3494" spans="1:2" x14ac:dyDescent="0.25">
      <c r="A3494">
        <v>5</v>
      </c>
      <c r="B3494">
        <v>1000</v>
      </c>
    </row>
    <row r="3495" spans="1:2" x14ac:dyDescent="0.25">
      <c r="A3495">
        <v>6</v>
      </c>
      <c r="B3495">
        <v>1200</v>
      </c>
    </row>
    <row r="3496" spans="1:2" x14ac:dyDescent="0.25">
      <c r="A3496">
        <v>7</v>
      </c>
      <c r="B3496">
        <v>1400</v>
      </c>
    </row>
    <row r="3497" spans="1:2" x14ac:dyDescent="0.25">
      <c r="A3497">
        <v>8</v>
      </c>
      <c r="B3497">
        <v>1600</v>
      </c>
    </row>
    <row r="3498" spans="1:2" x14ac:dyDescent="0.25">
      <c r="A3498">
        <v>9</v>
      </c>
      <c r="B3498">
        <v>1800</v>
      </c>
    </row>
    <row r="3499" spans="1:2" x14ac:dyDescent="0.25">
      <c r="A3499">
        <v>10</v>
      </c>
      <c r="B3499">
        <v>2000</v>
      </c>
    </row>
    <row r="3500" spans="1:2" x14ac:dyDescent="0.25">
      <c r="A3500">
        <v>11</v>
      </c>
      <c r="B3500">
        <v>2200</v>
      </c>
    </row>
    <row r="3501" spans="1:2" x14ac:dyDescent="0.25">
      <c r="A3501">
        <v>12</v>
      </c>
      <c r="B3501">
        <v>2400</v>
      </c>
    </row>
    <row r="3502" spans="1:2" x14ac:dyDescent="0.25">
      <c r="A3502">
        <v>13</v>
      </c>
      <c r="B3502">
        <v>2600</v>
      </c>
    </row>
    <row r="3503" spans="1:2" x14ac:dyDescent="0.25">
      <c r="A3503">
        <v>14</v>
      </c>
      <c r="B3503">
        <v>2700</v>
      </c>
    </row>
    <row r="3504" spans="1:2" x14ac:dyDescent="0.25">
      <c r="A3504">
        <v>15</v>
      </c>
      <c r="B3504">
        <v>2800</v>
      </c>
    </row>
    <row r="3505" spans="1:2" x14ac:dyDescent="0.25">
      <c r="A3505">
        <v>16</v>
      </c>
      <c r="B3505">
        <v>2900</v>
      </c>
    </row>
    <row r="3506" spans="1:2" x14ac:dyDescent="0.25">
      <c r="A3506">
        <v>17</v>
      </c>
      <c r="B3506">
        <v>3000</v>
      </c>
    </row>
    <row r="3507" spans="1:2" x14ac:dyDescent="0.25">
      <c r="A3507">
        <v>18</v>
      </c>
      <c r="B3507">
        <v>3200</v>
      </c>
    </row>
    <row r="3508" spans="1:2" x14ac:dyDescent="0.25">
      <c r="A3508">
        <v>19</v>
      </c>
      <c r="B3508">
        <v>3500</v>
      </c>
    </row>
    <row r="3510" spans="1:2" x14ac:dyDescent="0.25">
      <c r="A3510" t="s">
        <v>389</v>
      </c>
      <c r="B3510" t="s">
        <v>390</v>
      </c>
    </row>
    <row r="3511" spans="1:2" x14ac:dyDescent="0.25">
      <c r="A3511" t="s">
        <v>3</v>
      </c>
      <c r="B3511" t="s">
        <v>16</v>
      </c>
    </row>
    <row r="3512" spans="1:2" x14ac:dyDescent="0.25">
      <c r="A3512">
        <v>1</v>
      </c>
      <c r="B3512">
        <v>0</v>
      </c>
    </row>
    <row r="3513" spans="1:2" x14ac:dyDescent="0.25">
      <c r="A3513">
        <v>2</v>
      </c>
      <c r="B3513">
        <v>9.9864130000000007</v>
      </c>
    </row>
    <row r="3514" spans="1:2" x14ac:dyDescent="0.25">
      <c r="A3514">
        <v>3</v>
      </c>
      <c r="B3514">
        <v>19.972826000000001</v>
      </c>
    </row>
    <row r="3515" spans="1:2" x14ac:dyDescent="0.25">
      <c r="A3515">
        <v>4</v>
      </c>
      <c r="B3515">
        <v>30.027173999999999</v>
      </c>
    </row>
    <row r="3516" spans="1:2" x14ac:dyDescent="0.25">
      <c r="A3516">
        <v>5</v>
      </c>
      <c r="B3516">
        <v>44.972825999999998</v>
      </c>
    </row>
    <row r="3517" spans="1:2" x14ac:dyDescent="0.25">
      <c r="A3517">
        <v>6</v>
      </c>
      <c r="B3517">
        <v>55.027172999999998</v>
      </c>
    </row>
    <row r="3518" spans="1:2" x14ac:dyDescent="0.25">
      <c r="A3518">
        <v>7</v>
      </c>
      <c r="B3518">
        <v>65.013586000000004</v>
      </c>
    </row>
    <row r="3519" spans="1:2" x14ac:dyDescent="0.25">
      <c r="A3519">
        <v>8</v>
      </c>
      <c r="B3519">
        <v>74.999999000000003</v>
      </c>
    </row>
    <row r="3520" spans="1:2" x14ac:dyDescent="0.25">
      <c r="A3520">
        <v>9</v>
      </c>
      <c r="B3520">
        <v>84.986412000000001</v>
      </c>
    </row>
    <row r="3521" spans="1:17" x14ac:dyDescent="0.25">
      <c r="A3521">
        <v>10</v>
      </c>
      <c r="B3521">
        <v>94.972825</v>
      </c>
    </row>
    <row r="3522" spans="1:17" x14ac:dyDescent="0.25">
      <c r="A3522">
        <v>11</v>
      </c>
      <c r="B3522">
        <v>109.986412</v>
      </c>
    </row>
    <row r="3523" spans="1:17" x14ac:dyDescent="0.25">
      <c r="A3523">
        <v>12</v>
      </c>
      <c r="B3523">
        <v>119.972825</v>
      </c>
    </row>
    <row r="3524" spans="1:17" x14ac:dyDescent="0.25">
      <c r="A3524">
        <v>13</v>
      </c>
      <c r="B3524">
        <v>124.999999</v>
      </c>
    </row>
    <row r="3525" spans="1:17" x14ac:dyDescent="0.25">
      <c r="A3525">
        <v>14</v>
      </c>
      <c r="B3525">
        <v>130.027173</v>
      </c>
    </row>
    <row r="3526" spans="1:17" x14ac:dyDescent="0.25">
      <c r="A3526">
        <v>15</v>
      </c>
      <c r="B3526">
        <v>134.986412</v>
      </c>
    </row>
    <row r="3527" spans="1:17" x14ac:dyDescent="0.25">
      <c r="A3527">
        <v>16</v>
      </c>
      <c r="B3527">
        <v>140.013586</v>
      </c>
    </row>
    <row r="3529" spans="1:17" x14ac:dyDescent="0.25">
      <c r="A3529" t="s">
        <v>1218</v>
      </c>
      <c r="B3529" t="s">
        <v>391</v>
      </c>
    </row>
    <row r="3530" spans="1:17" x14ac:dyDescent="0.25">
      <c r="B3530" t="s">
        <v>26</v>
      </c>
    </row>
    <row r="3531" spans="1:17" x14ac:dyDescent="0.25">
      <c r="A3531" t="s">
        <v>22</v>
      </c>
      <c r="B3531">
        <v>0</v>
      </c>
      <c r="C3531">
        <v>10</v>
      </c>
      <c r="D3531">
        <v>20</v>
      </c>
      <c r="E3531">
        <v>30</v>
      </c>
      <c r="F3531">
        <v>45</v>
      </c>
      <c r="G3531">
        <v>55</v>
      </c>
      <c r="H3531">
        <v>65</v>
      </c>
      <c r="I3531">
        <v>75</v>
      </c>
      <c r="J3531">
        <v>85</v>
      </c>
      <c r="K3531">
        <v>95</v>
      </c>
      <c r="L3531">
        <v>110</v>
      </c>
      <c r="M3531">
        <v>120</v>
      </c>
      <c r="N3531">
        <v>125</v>
      </c>
      <c r="O3531">
        <v>130</v>
      </c>
      <c r="P3531">
        <v>135</v>
      </c>
      <c r="Q3531">
        <v>140</v>
      </c>
    </row>
    <row r="3532" spans="1:17" x14ac:dyDescent="0.25">
      <c r="A3532">
        <v>400</v>
      </c>
      <c r="B3532">
        <v>34.989600000000003</v>
      </c>
      <c r="C3532">
        <v>34.989600000000003</v>
      </c>
      <c r="D3532">
        <v>40.015999999999998</v>
      </c>
      <c r="E3532">
        <v>40.015999999999998</v>
      </c>
      <c r="F3532">
        <v>50.02</v>
      </c>
      <c r="G3532">
        <v>50.02</v>
      </c>
      <c r="H3532">
        <v>54.997599999999998</v>
      </c>
      <c r="I3532">
        <v>60.024000000000001</v>
      </c>
      <c r="J3532">
        <v>61</v>
      </c>
      <c r="K3532">
        <v>65.001599999999996</v>
      </c>
      <c r="L3532">
        <v>69.979200000000006</v>
      </c>
      <c r="M3532">
        <v>69.979200000000006</v>
      </c>
      <c r="N3532">
        <v>69.979200000000006</v>
      </c>
      <c r="O3532">
        <v>71.004000000000005</v>
      </c>
      <c r="P3532">
        <v>79.983199999999997</v>
      </c>
      <c r="Q3532">
        <v>79.983199999999997</v>
      </c>
    </row>
    <row r="3533" spans="1:17" x14ac:dyDescent="0.25">
      <c r="A3533">
        <v>600</v>
      </c>
      <c r="B3533">
        <v>34.989600000000003</v>
      </c>
      <c r="C3533">
        <v>34.989600000000003</v>
      </c>
      <c r="D3533">
        <v>40.015999999999998</v>
      </c>
      <c r="E3533">
        <v>44.993600000000001</v>
      </c>
      <c r="F3533">
        <v>60.024000000000001</v>
      </c>
      <c r="G3533">
        <v>60.024000000000001</v>
      </c>
      <c r="H3533">
        <v>65.001599999999996</v>
      </c>
      <c r="I3533">
        <v>69.979200000000006</v>
      </c>
      <c r="J3533">
        <v>71.004000000000005</v>
      </c>
      <c r="K3533">
        <v>75.005600000000001</v>
      </c>
      <c r="L3533">
        <v>79.983199999999997</v>
      </c>
      <c r="M3533">
        <v>79.983199999999997</v>
      </c>
      <c r="N3533">
        <v>79.983199999999997</v>
      </c>
      <c r="O3533">
        <v>79.983199999999997</v>
      </c>
      <c r="P3533">
        <v>79.983199999999997</v>
      </c>
      <c r="Q3533">
        <v>79.983199999999997</v>
      </c>
    </row>
    <row r="3534" spans="1:17" x14ac:dyDescent="0.25">
      <c r="A3534">
        <v>650</v>
      </c>
      <c r="B3534">
        <v>42.992800000000003</v>
      </c>
      <c r="C3534">
        <v>42.992800000000003</v>
      </c>
      <c r="D3534">
        <v>42.992800000000003</v>
      </c>
      <c r="E3534">
        <v>50.02</v>
      </c>
      <c r="F3534">
        <v>65.001599999999996</v>
      </c>
      <c r="G3534">
        <v>69.979200000000006</v>
      </c>
      <c r="H3534">
        <v>75.005600000000001</v>
      </c>
      <c r="I3534">
        <v>75.005600000000001</v>
      </c>
      <c r="J3534">
        <v>79.983199999999997</v>
      </c>
      <c r="K3534">
        <v>79.983199999999997</v>
      </c>
      <c r="L3534">
        <v>99.991200000000006</v>
      </c>
      <c r="M3534">
        <v>99.991200000000006</v>
      </c>
      <c r="N3534">
        <v>99.991200000000006</v>
      </c>
      <c r="O3534">
        <v>99.991200000000006</v>
      </c>
      <c r="P3534">
        <v>99.991200000000006</v>
      </c>
      <c r="Q3534">
        <v>99.991200000000006</v>
      </c>
    </row>
    <row r="3535" spans="1:17" x14ac:dyDescent="0.25">
      <c r="A3535">
        <v>800</v>
      </c>
      <c r="B3535">
        <v>44.993600000000001</v>
      </c>
      <c r="C3535">
        <v>48.019199999999998</v>
      </c>
      <c r="D3535">
        <v>48.019199999999998</v>
      </c>
      <c r="E3535">
        <v>60.024000000000001</v>
      </c>
      <c r="F3535">
        <v>63.976799999999997</v>
      </c>
      <c r="G3535">
        <v>71.004000000000005</v>
      </c>
      <c r="H3535">
        <v>75.9816</v>
      </c>
      <c r="I3535">
        <v>81.007999999999996</v>
      </c>
      <c r="J3535">
        <v>85.985600000000005</v>
      </c>
      <c r="K3535">
        <v>91.012</v>
      </c>
      <c r="L3535">
        <v>97.990399999999994</v>
      </c>
      <c r="M3535">
        <v>103.0168</v>
      </c>
      <c r="N3535">
        <v>105.0176</v>
      </c>
      <c r="O3535">
        <v>107.9944</v>
      </c>
      <c r="P3535">
        <v>109.9952</v>
      </c>
      <c r="Q3535">
        <v>113.02079999999999</v>
      </c>
    </row>
    <row r="3536" spans="1:17" x14ac:dyDescent="0.25">
      <c r="A3536">
        <v>1000</v>
      </c>
      <c r="B3536">
        <v>50.02</v>
      </c>
      <c r="C3536">
        <v>58.023200000000003</v>
      </c>
      <c r="D3536">
        <v>54.997599999999998</v>
      </c>
      <c r="E3536">
        <v>67.978399999999993</v>
      </c>
      <c r="F3536">
        <v>85.009600000000006</v>
      </c>
      <c r="G3536">
        <v>85.009600000000006</v>
      </c>
      <c r="H3536">
        <v>87.010400000000004</v>
      </c>
      <c r="I3536">
        <v>91.012</v>
      </c>
      <c r="J3536">
        <v>95.013599999999997</v>
      </c>
      <c r="K3536">
        <v>99.015199999999993</v>
      </c>
      <c r="L3536">
        <v>105.0176</v>
      </c>
      <c r="M3536">
        <v>107.9944</v>
      </c>
      <c r="N3536">
        <v>109.9952</v>
      </c>
      <c r="O3536">
        <v>111.996</v>
      </c>
      <c r="P3536">
        <v>113.99679999999999</v>
      </c>
      <c r="Q3536">
        <v>115.99760000000001</v>
      </c>
    </row>
    <row r="3537" spans="1:17" x14ac:dyDescent="0.25">
      <c r="A3537">
        <v>1200</v>
      </c>
      <c r="B3537">
        <v>54.021599999999999</v>
      </c>
      <c r="C3537">
        <v>54.021599999999999</v>
      </c>
      <c r="D3537">
        <v>65.977599999999995</v>
      </c>
      <c r="E3537">
        <v>79.983199999999997</v>
      </c>
      <c r="F3537">
        <v>105.0176</v>
      </c>
      <c r="G3537">
        <v>102.48</v>
      </c>
      <c r="H3537">
        <v>87.986400000000003</v>
      </c>
      <c r="I3537">
        <v>87.010400000000004</v>
      </c>
      <c r="J3537">
        <v>87.986400000000003</v>
      </c>
      <c r="K3537">
        <v>89.011200000000002</v>
      </c>
      <c r="L3537">
        <v>91.012</v>
      </c>
      <c r="M3537">
        <v>91.988</v>
      </c>
      <c r="N3537">
        <v>93.012799999999999</v>
      </c>
      <c r="O3537">
        <v>93.012799999999999</v>
      </c>
      <c r="P3537">
        <v>93.988799999999998</v>
      </c>
      <c r="Q3537">
        <v>93.988799999999998</v>
      </c>
    </row>
    <row r="3538" spans="1:17" x14ac:dyDescent="0.25">
      <c r="A3538">
        <v>1400</v>
      </c>
      <c r="B3538">
        <v>58.023200000000003</v>
      </c>
      <c r="C3538">
        <v>58.023200000000003</v>
      </c>
      <c r="D3538">
        <v>77.006399999999999</v>
      </c>
      <c r="E3538">
        <v>89.987200000000001</v>
      </c>
      <c r="F3538">
        <v>123.0248</v>
      </c>
      <c r="G3538">
        <v>119.9992</v>
      </c>
      <c r="H3538">
        <v>107.0184</v>
      </c>
      <c r="I3538">
        <v>103.9928</v>
      </c>
      <c r="J3538">
        <v>103.0168</v>
      </c>
      <c r="K3538">
        <v>101.01600000000001</v>
      </c>
      <c r="L3538">
        <v>99.015199999999993</v>
      </c>
      <c r="M3538">
        <v>97.990399999999994</v>
      </c>
      <c r="N3538">
        <v>97.014399999999995</v>
      </c>
      <c r="O3538">
        <v>95.989599999999996</v>
      </c>
      <c r="P3538">
        <v>95.989599999999996</v>
      </c>
      <c r="Q3538">
        <v>95.013599999999997</v>
      </c>
    </row>
    <row r="3539" spans="1:17" x14ac:dyDescent="0.25">
      <c r="A3539">
        <v>1600</v>
      </c>
      <c r="B3539">
        <v>65.001599999999996</v>
      </c>
      <c r="C3539">
        <v>69.979200000000006</v>
      </c>
      <c r="D3539">
        <v>85.985600000000005</v>
      </c>
      <c r="E3539">
        <v>103.9928</v>
      </c>
      <c r="F3539">
        <v>128.00239999999999</v>
      </c>
      <c r="G3539">
        <v>128.00239999999999</v>
      </c>
      <c r="H3539">
        <v>117.9984</v>
      </c>
      <c r="I3539">
        <v>101.992</v>
      </c>
      <c r="J3539">
        <v>99.991200000000006</v>
      </c>
      <c r="K3539">
        <v>99.015199999999993</v>
      </c>
      <c r="L3539">
        <v>103.0168</v>
      </c>
      <c r="M3539">
        <v>107.0184</v>
      </c>
      <c r="N3539">
        <v>115.02160000000001</v>
      </c>
      <c r="O3539">
        <v>117.9984</v>
      </c>
      <c r="P3539">
        <v>119.9992</v>
      </c>
      <c r="Q3539">
        <v>124.9768</v>
      </c>
    </row>
    <row r="3540" spans="1:17" x14ac:dyDescent="0.25">
      <c r="A3540">
        <v>1800</v>
      </c>
      <c r="B3540">
        <v>79.983199999999997</v>
      </c>
      <c r="C3540">
        <v>89.987200000000001</v>
      </c>
      <c r="D3540">
        <v>95.989599999999996</v>
      </c>
      <c r="E3540">
        <v>105.0176</v>
      </c>
      <c r="F3540">
        <v>132.00399999999999</v>
      </c>
      <c r="G3540">
        <v>122</v>
      </c>
      <c r="H3540">
        <v>111.996</v>
      </c>
      <c r="I3540">
        <v>109.9952</v>
      </c>
      <c r="J3540">
        <v>109.0192</v>
      </c>
      <c r="K3540">
        <v>107.9944</v>
      </c>
      <c r="L3540">
        <v>113.02079999999999</v>
      </c>
      <c r="M3540">
        <v>119.0232</v>
      </c>
      <c r="N3540">
        <v>122</v>
      </c>
      <c r="O3540">
        <v>126.0016</v>
      </c>
      <c r="P3540">
        <v>138.98240000000001</v>
      </c>
      <c r="Q3540">
        <v>142.98400000000001</v>
      </c>
    </row>
    <row r="3541" spans="1:17" x14ac:dyDescent="0.25">
      <c r="A3541">
        <v>2000</v>
      </c>
      <c r="B3541">
        <v>95.013599999999997</v>
      </c>
      <c r="C3541">
        <v>97.014399999999995</v>
      </c>
      <c r="D3541">
        <v>109.9952</v>
      </c>
      <c r="E3541">
        <v>115.99760000000001</v>
      </c>
      <c r="F3541">
        <v>134.98079999999999</v>
      </c>
      <c r="G3541">
        <v>134.98079999999999</v>
      </c>
      <c r="H3541">
        <v>130.00319999999999</v>
      </c>
      <c r="I3541">
        <v>126.9776</v>
      </c>
      <c r="J3541">
        <v>124.9768</v>
      </c>
      <c r="K3541">
        <v>115.02160000000001</v>
      </c>
      <c r="L3541">
        <v>109.9952</v>
      </c>
      <c r="M3541">
        <v>109.9952</v>
      </c>
      <c r="N3541">
        <v>109.9952</v>
      </c>
      <c r="O3541">
        <v>134.98079999999999</v>
      </c>
      <c r="P3541">
        <v>140.00720000000001</v>
      </c>
      <c r="Q3541">
        <v>144.00880000000001</v>
      </c>
    </row>
    <row r="3542" spans="1:17" x14ac:dyDescent="0.25">
      <c r="A3542">
        <v>2200</v>
      </c>
      <c r="B3542">
        <v>99.991200000000006</v>
      </c>
      <c r="C3542">
        <v>105.0176</v>
      </c>
      <c r="D3542">
        <v>115.99760000000001</v>
      </c>
      <c r="E3542">
        <v>124.9768</v>
      </c>
      <c r="F3542">
        <v>134.98079999999999</v>
      </c>
      <c r="G3542">
        <v>134.98079999999999</v>
      </c>
      <c r="H3542">
        <v>134.98079999999999</v>
      </c>
      <c r="I3542">
        <v>130.00319999999999</v>
      </c>
      <c r="J3542">
        <v>126.9776</v>
      </c>
      <c r="K3542">
        <v>122.488</v>
      </c>
      <c r="L3542">
        <v>115.02160000000001</v>
      </c>
      <c r="M3542">
        <v>122.976</v>
      </c>
      <c r="N3542">
        <v>126.9776</v>
      </c>
      <c r="O3542">
        <v>136.00559999999999</v>
      </c>
      <c r="P3542">
        <v>142.00800000000001</v>
      </c>
      <c r="Q3542">
        <v>144.98480000000001</v>
      </c>
    </row>
    <row r="3543" spans="1:17" x14ac:dyDescent="0.25">
      <c r="A3543">
        <v>2400</v>
      </c>
      <c r="B3543">
        <v>105.0176</v>
      </c>
      <c r="C3543">
        <v>109.9952</v>
      </c>
      <c r="D3543">
        <v>115.99760000000001</v>
      </c>
      <c r="E3543">
        <v>134.98079999999999</v>
      </c>
      <c r="F3543">
        <v>126.9776</v>
      </c>
      <c r="G3543">
        <v>119.9992</v>
      </c>
      <c r="H3543">
        <v>119.9992</v>
      </c>
      <c r="I3543">
        <v>119.9992</v>
      </c>
      <c r="J3543">
        <v>115.02160000000001</v>
      </c>
      <c r="K3543">
        <v>117.5104</v>
      </c>
      <c r="L3543">
        <v>119.9992</v>
      </c>
      <c r="M3543">
        <v>134.98079999999999</v>
      </c>
      <c r="N3543">
        <v>136.00559999999999</v>
      </c>
      <c r="O3543">
        <v>142.98400000000001</v>
      </c>
      <c r="P3543">
        <v>152.012</v>
      </c>
      <c r="Q3543">
        <v>154.0128</v>
      </c>
    </row>
    <row r="3544" spans="1:17" x14ac:dyDescent="0.25">
      <c r="A3544">
        <v>2600</v>
      </c>
      <c r="B3544">
        <v>109.9952</v>
      </c>
      <c r="C3544">
        <v>115.02160000000001</v>
      </c>
      <c r="D3544">
        <v>115.02160000000001</v>
      </c>
      <c r="E3544">
        <v>124.0008</v>
      </c>
      <c r="F3544">
        <v>126.9776</v>
      </c>
      <c r="G3544">
        <v>121.024</v>
      </c>
      <c r="H3544">
        <v>119.9992</v>
      </c>
      <c r="I3544">
        <v>119.9992</v>
      </c>
      <c r="J3544">
        <v>119.9992</v>
      </c>
      <c r="K3544">
        <v>119.0232</v>
      </c>
      <c r="L3544">
        <v>124.9768</v>
      </c>
      <c r="M3544">
        <v>140.00720000000001</v>
      </c>
      <c r="N3544">
        <v>144.98480000000001</v>
      </c>
      <c r="O3544">
        <v>150.0112</v>
      </c>
      <c r="P3544">
        <v>160.01519999999999</v>
      </c>
      <c r="Q3544">
        <v>160.01519999999999</v>
      </c>
    </row>
    <row r="3545" spans="1:17" x14ac:dyDescent="0.25">
      <c r="A3545">
        <v>2700</v>
      </c>
      <c r="B3545">
        <v>115.02160000000001</v>
      </c>
      <c r="C3545">
        <v>119.9992</v>
      </c>
      <c r="D3545">
        <v>113.99679999999999</v>
      </c>
      <c r="E3545">
        <v>122.976</v>
      </c>
      <c r="F3545">
        <v>132.97999999999999</v>
      </c>
      <c r="G3545">
        <v>130.97919999999999</v>
      </c>
      <c r="H3545">
        <v>127.51439999999999</v>
      </c>
      <c r="I3545">
        <v>124.9768</v>
      </c>
      <c r="J3545">
        <v>124.9768</v>
      </c>
      <c r="K3545">
        <v>127.51439999999999</v>
      </c>
      <c r="L3545">
        <v>130.00319999999999</v>
      </c>
      <c r="M3545">
        <v>144.98480000000001</v>
      </c>
      <c r="N3545">
        <v>152.012</v>
      </c>
      <c r="O3545">
        <v>154.0128</v>
      </c>
      <c r="P3545">
        <v>160.01519999999999</v>
      </c>
      <c r="Q3545">
        <v>160.01519999999999</v>
      </c>
    </row>
    <row r="3546" spans="1:17" x14ac:dyDescent="0.25">
      <c r="A3546">
        <v>2800</v>
      </c>
      <c r="B3546">
        <v>119.9992</v>
      </c>
      <c r="C3546">
        <v>119.9992</v>
      </c>
      <c r="D3546">
        <v>134.98079999999999</v>
      </c>
      <c r="E3546">
        <v>121.024</v>
      </c>
      <c r="F3546">
        <v>136.00559999999999</v>
      </c>
      <c r="G3546">
        <v>142.98400000000001</v>
      </c>
      <c r="H3546">
        <v>140.00720000000001</v>
      </c>
      <c r="I3546">
        <v>134.98079999999999</v>
      </c>
      <c r="J3546">
        <v>134.98079999999999</v>
      </c>
      <c r="K3546">
        <v>137.51840000000001</v>
      </c>
      <c r="L3546">
        <v>140.00720000000001</v>
      </c>
      <c r="M3546">
        <v>154.9888</v>
      </c>
      <c r="N3546">
        <v>154.9888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2900</v>
      </c>
      <c r="B3547">
        <v>115.02160000000001</v>
      </c>
      <c r="C3547">
        <v>115.02160000000001</v>
      </c>
      <c r="D3547">
        <v>119.9992</v>
      </c>
      <c r="E3547">
        <v>130.00319999999999</v>
      </c>
      <c r="F3547">
        <v>140.00720000000001</v>
      </c>
      <c r="G3547">
        <v>154.9888</v>
      </c>
      <c r="H3547">
        <v>150.0112</v>
      </c>
      <c r="I3547">
        <v>150.0112</v>
      </c>
      <c r="J3547">
        <v>150.0112</v>
      </c>
      <c r="K3547">
        <v>154.9888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3000</v>
      </c>
      <c r="B3548">
        <v>109.9952</v>
      </c>
      <c r="C3548">
        <v>109.9952</v>
      </c>
      <c r="D3548">
        <v>140.00720000000001</v>
      </c>
      <c r="E3548">
        <v>140.00720000000001</v>
      </c>
      <c r="F3548">
        <v>150.0112</v>
      </c>
      <c r="G3548">
        <v>160.01519999999999</v>
      </c>
      <c r="H3548">
        <v>160.01519999999999</v>
      </c>
      <c r="I3548">
        <v>160.01519999999999</v>
      </c>
      <c r="J3548">
        <v>160.01519999999999</v>
      </c>
      <c r="K3548">
        <v>160.01519999999999</v>
      </c>
      <c r="L3548">
        <v>160.01519999999999</v>
      </c>
      <c r="M3548">
        <v>160.01519999999999</v>
      </c>
      <c r="N3548">
        <v>160.01519999999999</v>
      </c>
      <c r="O3548">
        <v>160.01519999999999</v>
      </c>
      <c r="P3548">
        <v>160.01519999999999</v>
      </c>
      <c r="Q3548">
        <v>160.01519999999999</v>
      </c>
    </row>
    <row r="3549" spans="1:17" x14ac:dyDescent="0.25">
      <c r="A3549">
        <v>3200</v>
      </c>
      <c r="B3549">
        <v>109.9952</v>
      </c>
      <c r="C3549">
        <v>109.9952</v>
      </c>
      <c r="D3549">
        <v>140.00720000000001</v>
      </c>
      <c r="E3549">
        <v>140.00720000000001</v>
      </c>
      <c r="F3549">
        <v>154.9888</v>
      </c>
      <c r="G3549">
        <v>160.01519999999999</v>
      </c>
      <c r="H3549">
        <v>160.01519999999999</v>
      </c>
      <c r="I3549">
        <v>160.01519999999999</v>
      </c>
      <c r="J3549">
        <v>160.01519999999999</v>
      </c>
      <c r="K3549">
        <v>160.01519999999999</v>
      </c>
      <c r="L3549">
        <v>160.01519999999999</v>
      </c>
      <c r="M3549">
        <v>160.01519999999999</v>
      </c>
      <c r="N3549">
        <v>160.01519999999999</v>
      </c>
      <c r="O3549">
        <v>160.01519999999999</v>
      </c>
      <c r="P3549">
        <v>160.01519999999999</v>
      </c>
      <c r="Q3549">
        <v>160.01519999999999</v>
      </c>
    </row>
    <row r="3550" spans="1:17" x14ac:dyDescent="0.25">
      <c r="A3550">
        <v>3500</v>
      </c>
      <c r="B3550">
        <v>109.9952</v>
      </c>
      <c r="C3550">
        <v>109.9952</v>
      </c>
      <c r="D3550">
        <v>130.00319999999999</v>
      </c>
      <c r="E3550">
        <v>140.00720000000001</v>
      </c>
      <c r="F3550">
        <v>150.0112</v>
      </c>
      <c r="G3550">
        <v>150.0112</v>
      </c>
      <c r="H3550">
        <v>150.0112</v>
      </c>
      <c r="I3550">
        <v>150.0112</v>
      </c>
      <c r="J3550">
        <v>150.0112</v>
      </c>
      <c r="K3550">
        <v>150.0112</v>
      </c>
      <c r="L3550">
        <v>150.0112</v>
      </c>
      <c r="M3550">
        <v>150.0112</v>
      </c>
      <c r="N3550">
        <v>150.0112</v>
      </c>
      <c r="O3550">
        <v>150.0112</v>
      </c>
      <c r="P3550">
        <v>150.0112</v>
      </c>
      <c r="Q3550">
        <v>150.0112</v>
      </c>
    </row>
    <row r="3552" spans="1:17" x14ac:dyDescent="0.25">
      <c r="A3552" t="s">
        <v>1219</v>
      </c>
      <c r="B3552" t="s">
        <v>392</v>
      </c>
    </row>
    <row r="3553" spans="1:17" x14ac:dyDescent="0.25">
      <c r="B3553" t="s">
        <v>26</v>
      </c>
    </row>
    <row r="3554" spans="1:17" x14ac:dyDescent="0.25">
      <c r="A3554" t="s">
        <v>22</v>
      </c>
      <c r="B3554">
        <v>0</v>
      </c>
      <c r="C3554">
        <v>10</v>
      </c>
      <c r="D3554">
        <v>20</v>
      </c>
      <c r="E3554">
        <v>30</v>
      </c>
      <c r="F3554">
        <v>45</v>
      </c>
      <c r="G3554">
        <v>55</v>
      </c>
      <c r="H3554">
        <v>65</v>
      </c>
      <c r="I3554">
        <v>75</v>
      </c>
      <c r="J3554">
        <v>85</v>
      </c>
      <c r="K3554">
        <v>95</v>
      </c>
      <c r="L3554">
        <v>110</v>
      </c>
      <c r="M3554">
        <v>120</v>
      </c>
      <c r="N3554">
        <v>125</v>
      </c>
      <c r="O3554">
        <v>130</v>
      </c>
      <c r="P3554">
        <v>135</v>
      </c>
      <c r="Q3554">
        <v>140</v>
      </c>
    </row>
    <row r="3555" spans="1:17" x14ac:dyDescent="0.25">
      <c r="A3555">
        <v>400</v>
      </c>
      <c r="B3555">
        <v>34.989600000000003</v>
      </c>
      <c r="C3555">
        <v>34.989600000000003</v>
      </c>
      <c r="D3555">
        <v>40.015999999999998</v>
      </c>
      <c r="E3555">
        <v>40.015999999999998</v>
      </c>
      <c r="F3555">
        <v>50.02</v>
      </c>
      <c r="G3555">
        <v>50.02</v>
      </c>
      <c r="H3555">
        <v>54.997599999999998</v>
      </c>
      <c r="I3555">
        <v>60.024000000000001</v>
      </c>
      <c r="J3555">
        <v>61</v>
      </c>
      <c r="K3555">
        <v>65.001599999999996</v>
      </c>
      <c r="L3555">
        <v>69.979200000000006</v>
      </c>
      <c r="M3555">
        <v>69.979200000000006</v>
      </c>
      <c r="N3555">
        <v>69.979200000000006</v>
      </c>
      <c r="O3555">
        <v>71.004000000000005</v>
      </c>
      <c r="P3555">
        <v>79.983199999999997</v>
      </c>
      <c r="Q3555">
        <v>79.983199999999997</v>
      </c>
    </row>
    <row r="3556" spans="1:17" x14ac:dyDescent="0.25">
      <c r="A3556">
        <v>600</v>
      </c>
      <c r="B3556">
        <v>34.989600000000003</v>
      </c>
      <c r="C3556">
        <v>34.989600000000003</v>
      </c>
      <c r="D3556">
        <v>40.015999999999998</v>
      </c>
      <c r="E3556">
        <v>44.993600000000001</v>
      </c>
      <c r="F3556">
        <v>60.024000000000001</v>
      </c>
      <c r="G3556">
        <v>60.024000000000001</v>
      </c>
      <c r="H3556">
        <v>65.001599999999996</v>
      </c>
      <c r="I3556">
        <v>69.979200000000006</v>
      </c>
      <c r="J3556">
        <v>71.004000000000005</v>
      </c>
      <c r="K3556">
        <v>75.005600000000001</v>
      </c>
      <c r="L3556">
        <v>79.983199999999997</v>
      </c>
      <c r="M3556">
        <v>79.983199999999997</v>
      </c>
      <c r="N3556">
        <v>79.983199999999997</v>
      </c>
      <c r="O3556">
        <v>79.983199999999997</v>
      </c>
      <c r="P3556">
        <v>79.983199999999997</v>
      </c>
      <c r="Q3556">
        <v>79.983199999999997</v>
      </c>
    </row>
    <row r="3557" spans="1:17" x14ac:dyDescent="0.25">
      <c r="A3557">
        <v>650</v>
      </c>
      <c r="B3557">
        <v>42.992800000000003</v>
      </c>
      <c r="C3557">
        <v>42.992800000000003</v>
      </c>
      <c r="D3557">
        <v>42.992800000000003</v>
      </c>
      <c r="E3557">
        <v>50.02</v>
      </c>
      <c r="F3557">
        <v>65.001599999999996</v>
      </c>
      <c r="G3557">
        <v>69.979200000000006</v>
      </c>
      <c r="H3557">
        <v>75.005600000000001</v>
      </c>
      <c r="I3557">
        <v>75.005600000000001</v>
      </c>
      <c r="J3557">
        <v>79.983199999999997</v>
      </c>
      <c r="K3557">
        <v>79.983199999999997</v>
      </c>
      <c r="L3557">
        <v>99.991200000000006</v>
      </c>
      <c r="M3557">
        <v>99.991200000000006</v>
      </c>
      <c r="N3557">
        <v>99.991200000000006</v>
      </c>
      <c r="O3557">
        <v>99.991200000000006</v>
      </c>
      <c r="P3557">
        <v>99.991200000000006</v>
      </c>
      <c r="Q3557">
        <v>99.991200000000006</v>
      </c>
    </row>
    <row r="3558" spans="1:17" x14ac:dyDescent="0.25">
      <c r="A3558">
        <v>800</v>
      </c>
      <c r="B3558">
        <v>44.993600000000001</v>
      </c>
      <c r="C3558">
        <v>48.019199999999998</v>
      </c>
      <c r="D3558">
        <v>48.019199999999998</v>
      </c>
      <c r="E3558">
        <v>60.024000000000001</v>
      </c>
      <c r="F3558">
        <v>63.976799999999997</v>
      </c>
      <c r="G3558">
        <v>71.004000000000005</v>
      </c>
      <c r="H3558">
        <v>75.9816</v>
      </c>
      <c r="I3558">
        <v>81.007999999999996</v>
      </c>
      <c r="J3558">
        <v>85.985600000000005</v>
      </c>
      <c r="K3558">
        <v>91.012</v>
      </c>
      <c r="L3558">
        <v>97.990399999999994</v>
      </c>
      <c r="M3558">
        <v>103.0168</v>
      </c>
      <c r="N3558">
        <v>105.0176</v>
      </c>
      <c r="O3558">
        <v>107.9944</v>
      </c>
      <c r="P3558">
        <v>109.9952</v>
      </c>
      <c r="Q3558">
        <v>113.02079999999999</v>
      </c>
    </row>
    <row r="3559" spans="1:17" x14ac:dyDescent="0.25">
      <c r="A3559">
        <v>1000</v>
      </c>
      <c r="B3559">
        <v>50.02</v>
      </c>
      <c r="C3559">
        <v>54.997599999999998</v>
      </c>
      <c r="D3559">
        <v>54.997599999999998</v>
      </c>
      <c r="E3559">
        <v>67.978399999999993</v>
      </c>
      <c r="F3559">
        <v>89.987200000000001</v>
      </c>
      <c r="G3559">
        <v>89.987200000000001</v>
      </c>
      <c r="H3559">
        <v>87.010400000000004</v>
      </c>
      <c r="I3559">
        <v>91.012</v>
      </c>
      <c r="J3559">
        <v>95.013599999999997</v>
      </c>
      <c r="K3559">
        <v>99.015199999999993</v>
      </c>
      <c r="L3559">
        <v>105.0176</v>
      </c>
      <c r="M3559">
        <v>107.9944</v>
      </c>
      <c r="N3559">
        <v>109.9952</v>
      </c>
      <c r="O3559">
        <v>111.996</v>
      </c>
      <c r="P3559">
        <v>113.99679999999999</v>
      </c>
      <c r="Q3559">
        <v>115.99760000000001</v>
      </c>
    </row>
    <row r="3560" spans="1:17" x14ac:dyDescent="0.25">
      <c r="A3560">
        <v>1200</v>
      </c>
      <c r="B3560">
        <v>52.020800000000001</v>
      </c>
      <c r="C3560">
        <v>54.021599999999999</v>
      </c>
      <c r="D3560">
        <v>65.977599999999995</v>
      </c>
      <c r="E3560">
        <v>79.983199999999997</v>
      </c>
      <c r="F3560">
        <v>109.9952</v>
      </c>
      <c r="G3560">
        <v>109.9952</v>
      </c>
      <c r="H3560">
        <v>105.0176</v>
      </c>
      <c r="I3560">
        <v>97.014399999999995</v>
      </c>
      <c r="J3560">
        <v>91.988</v>
      </c>
      <c r="K3560">
        <v>89.011200000000002</v>
      </c>
      <c r="L3560">
        <v>91.012</v>
      </c>
      <c r="M3560">
        <v>91.988</v>
      </c>
      <c r="N3560">
        <v>93.012799999999999</v>
      </c>
      <c r="O3560">
        <v>93.012799999999999</v>
      </c>
      <c r="P3560">
        <v>93.988799999999998</v>
      </c>
      <c r="Q3560">
        <v>93.988799999999998</v>
      </c>
    </row>
    <row r="3561" spans="1:17" x14ac:dyDescent="0.25">
      <c r="A3561">
        <v>1400</v>
      </c>
      <c r="B3561">
        <v>52.9968</v>
      </c>
      <c r="C3561">
        <v>54.997599999999998</v>
      </c>
      <c r="D3561">
        <v>75.005600000000001</v>
      </c>
      <c r="E3561">
        <v>89.987200000000001</v>
      </c>
      <c r="F3561">
        <v>123.0248</v>
      </c>
      <c r="G3561">
        <v>128.00239999999999</v>
      </c>
      <c r="H3561">
        <v>119.9992</v>
      </c>
      <c r="I3561">
        <v>111.996</v>
      </c>
      <c r="J3561">
        <v>105.9936</v>
      </c>
      <c r="K3561">
        <v>101.01600000000001</v>
      </c>
      <c r="L3561">
        <v>99.015199999999993</v>
      </c>
      <c r="M3561">
        <v>97.990399999999994</v>
      </c>
      <c r="N3561">
        <v>97.014399999999995</v>
      </c>
      <c r="O3561">
        <v>95.989599999999996</v>
      </c>
      <c r="P3561">
        <v>95.989599999999996</v>
      </c>
      <c r="Q3561">
        <v>95.013599999999997</v>
      </c>
    </row>
    <row r="3562" spans="1:17" x14ac:dyDescent="0.25">
      <c r="A3562">
        <v>1600</v>
      </c>
      <c r="B3562">
        <v>60.024000000000001</v>
      </c>
      <c r="C3562">
        <v>65.001599999999996</v>
      </c>
      <c r="D3562">
        <v>85.985600000000005</v>
      </c>
      <c r="E3562">
        <v>103.9928</v>
      </c>
      <c r="F3562">
        <v>128.00239999999999</v>
      </c>
      <c r="G3562">
        <v>126.9776</v>
      </c>
      <c r="H3562">
        <v>117.9984</v>
      </c>
      <c r="I3562">
        <v>105.0176</v>
      </c>
      <c r="J3562">
        <v>103.0168</v>
      </c>
      <c r="K3562">
        <v>99.991200000000006</v>
      </c>
      <c r="L3562">
        <v>101.01600000000001</v>
      </c>
      <c r="M3562">
        <v>101.01600000000001</v>
      </c>
      <c r="N3562">
        <v>115.02160000000001</v>
      </c>
      <c r="O3562">
        <v>117.9984</v>
      </c>
      <c r="P3562">
        <v>119.9992</v>
      </c>
      <c r="Q3562">
        <v>124.9768</v>
      </c>
    </row>
    <row r="3563" spans="1:17" x14ac:dyDescent="0.25">
      <c r="A3563">
        <v>1800</v>
      </c>
      <c r="B3563">
        <v>75.005600000000001</v>
      </c>
      <c r="C3563">
        <v>85.009600000000006</v>
      </c>
      <c r="D3563">
        <v>95.989599999999996</v>
      </c>
      <c r="E3563">
        <v>105.0176</v>
      </c>
      <c r="F3563">
        <v>132.00399999999999</v>
      </c>
      <c r="G3563">
        <v>122.976</v>
      </c>
      <c r="H3563">
        <v>103.0168</v>
      </c>
      <c r="I3563">
        <v>99.991200000000006</v>
      </c>
      <c r="J3563">
        <v>97.990399999999994</v>
      </c>
      <c r="K3563">
        <v>93.988799999999998</v>
      </c>
      <c r="L3563">
        <v>97.990399999999994</v>
      </c>
      <c r="M3563">
        <v>103.9928</v>
      </c>
      <c r="N3563">
        <v>115.02160000000001</v>
      </c>
      <c r="O3563">
        <v>126.0016</v>
      </c>
      <c r="P3563">
        <v>138.98240000000001</v>
      </c>
      <c r="Q3563">
        <v>142.98400000000001</v>
      </c>
    </row>
    <row r="3564" spans="1:17" x14ac:dyDescent="0.25">
      <c r="A3564">
        <v>2000</v>
      </c>
      <c r="B3564">
        <v>85.009600000000006</v>
      </c>
      <c r="C3564">
        <v>95.013599999999997</v>
      </c>
      <c r="D3564">
        <v>109.9952</v>
      </c>
      <c r="E3564">
        <v>115.99760000000001</v>
      </c>
      <c r="F3564">
        <v>134.98079999999999</v>
      </c>
      <c r="G3564">
        <v>122.976</v>
      </c>
      <c r="H3564">
        <v>113.99679999999999</v>
      </c>
      <c r="I3564">
        <v>117.0224</v>
      </c>
      <c r="J3564">
        <v>111.996</v>
      </c>
      <c r="K3564">
        <v>109.9952</v>
      </c>
      <c r="L3564">
        <v>122</v>
      </c>
      <c r="M3564">
        <v>124.9768</v>
      </c>
      <c r="N3564">
        <v>122.976</v>
      </c>
      <c r="O3564">
        <v>134.98079999999999</v>
      </c>
      <c r="P3564">
        <v>140.00720000000001</v>
      </c>
      <c r="Q3564">
        <v>144.00880000000001</v>
      </c>
    </row>
    <row r="3565" spans="1:17" x14ac:dyDescent="0.25">
      <c r="A3565">
        <v>2200</v>
      </c>
      <c r="B3565">
        <v>99.991200000000006</v>
      </c>
      <c r="C3565">
        <v>105.0176</v>
      </c>
      <c r="D3565">
        <v>115.99760000000001</v>
      </c>
      <c r="E3565">
        <v>130.00319999999999</v>
      </c>
      <c r="F3565">
        <v>134.98079999999999</v>
      </c>
      <c r="G3565">
        <v>134.98079999999999</v>
      </c>
      <c r="H3565">
        <v>134.98079999999999</v>
      </c>
      <c r="I3565">
        <v>127.51439999999999</v>
      </c>
      <c r="J3565">
        <v>122.976</v>
      </c>
      <c r="K3565">
        <v>122</v>
      </c>
      <c r="L3565">
        <v>132.00399999999999</v>
      </c>
      <c r="M3565">
        <v>134.98079999999999</v>
      </c>
      <c r="N3565">
        <v>134.98079999999999</v>
      </c>
      <c r="O3565">
        <v>136.00559999999999</v>
      </c>
      <c r="P3565">
        <v>136.98159999999999</v>
      </c>
      <c r="Q3565">
        <v>144.98480000000001</v>
      </c>
    </row>
    <row r="3566" spans="1:17" x14ac:dyDescent="0.25">
      <c r="A3566">
        <v>2400</v>
      </c>
      <c r="B3566">
        <v>105.0176</v>
      </c>
      <c r="C3566">
        <v>109.9952</v>
      </c>
      <c r="D3566">
        <v>115.99760000000001</v>
      </c>
      <c r="E3566">
        <v>136.98159999999999</v>
      </c>
      <c r="F3566">
        <v>138.00640000000001</v>
      </c>
      <c r="G3566">
        <v>140.00720000000001</v>
      </c>
      <c r="H3566">
        <v>134.98079999999999</v>
      </c>
      <c r="I3566">
        <v>124.9768</v>
      </c>
      <c r="J3566">
        <v>124.0008</v>
      </c>
      <c r="K3566">
        <v>119.9992</v>
      </c>
      <c r="L3566">
        <v>124.9768</v>
      </c>
      <c r="M3566">
        <v>134.98079999999999</v>
      </c>
      <c r="N3566">
        <v>141.03200000000001</v>
      </c>
      <c r="O3566">
        <v>147.9616</v>
      </c>
      <c r="P3566">
        <v>146.98560000000001</v>
      </c>
      <c r="Q3566">
        <v>154.0128</v>
      </c>
    </row>
    <row r="3567" spans="1:17" x14ac:dyDescent="0.25">
      <c r="A3567">
        <v>2600</v>
      </c>
      <c r="B3567">
        <v>109.9952</v>
      </c>
      <c r="C3567">
        <v>115.02160000000001</v>
      </c>
      <c r="D3567">
        <v>115.02160000000001</v>
      </c>
      <c r="E3567">
        <v>134.98079999999999</v>
      </c>
      <c r="F3567">
        <v>138.00640000000001</v>
      </c>
      <c r="G3567">
        <v>140.00720000000001</v>
      </c>
      <c r="H3567">
        <v>134.98079999999999</v>
      </c>
      <c r="I3567">
        <v>132.00399999999999</v>
      </c>
      <c r="J3567">
        <v>124.9768</v>
      </c>
      <c r="K3567">
        <v>111.996</v>
      </c>
      <c r="L3567">
        <v>117.5104</v>
      </c>
      <c r="M3567">
        <v>139.95840000000001</v>
      </c>
      <c r="N3567">
        <v>149.9624</v>
      </c>
      <c r="O3567">
        <v>154.9888</v>
      </c>
      <c r="P3567">
        <v>156.9896</v>
      </c>
      <c r="Q3567">
        <v>159.96639999999999</v>
      </c>
    </row>
    <row r="3568" spans="1:17" x14ac:dyDescent="0.25">
      <c r="A3568">
        <v>2700</v>
      </c>
      <c r="B3568">
        <v>115.02160000000001</v>
      </c>
      <c r="C3568">
        <v>119.9992</v>
      </c>
      <c r="D3568">
        <v>113.99679999999999</v>
      </c>
      <c r="E3568">
        <v>122.976</v>
      </c>
      <c r="F3568">
        <v>132.97999999999999</v>
      </c>
      <c r="G3568">
        <v>130.97919999999999</v>
      </c>
      <c r="H3568">
        <v>117.5104</v>
      </c>
      <c r="I3568">
        <v>109.9952</v>
      </c>
      <c r="J3568">
        <v>109.9952</v>
      </c>
      <c r="K3568">
        <v>112.48399999999999</v>
      </c>
      <c r="L3568">
        <v>124.9768</v>
      </c>
      <c r="M3568">
        <v>152.5</v>
      </c>
      <c r="N3568">
        <v>156.9896</v>
      </c>
      <c r="O3568">
        <v>158.99039999999999</v>
      </c>
      <c r="P3568">
        <v>154.9888</v>
      </c>
      <c r="Q3568">
        <v>154.9888</v>
      </c>
    </row>
    <row r="3569" spans="1:17" x14ac:dyDescent="0.25">
      <c r="A3569">
        <v>2800</v>
      </c>
      <c r="B3569">
        <v>119.9992</v>
      </c>
      <c r="C3569">
        <v>119.9992</v>
      </c>
      <c r="D3569">
        <v>134.98079999999999</v>
      </c>
      <c r="E3569">
        <v>121.024</v>
      </c>
      <c r="F3569">
        <v>136.00559999999999</v>
      </c>
      <c r="G3569">
        <v>134.98079999999999</v>
      </c>
      <c r="H3569">
        <v>124.9768</v>
      </c>
      <c r="I3569">
        <v>115.02160000000001</v>
      </c>
      <c r="J3569">
        <v>119.9992</v>
      </c>
      <c r="K3569">
        <v>122.488</v>
      </c>
      <c r="L3569">
        <v>140.00720000000001</v>
      </c>
      <c r="M3569">
        <v>159.96639999999999</v>
      </c>
      <c r="N3569">
        <v>159.96639999999999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2900</v>
      </c>
      <c r="B3570">
        <v>115.02160000000001</v>
      </c>
      <c r="C3570">
        <v>115.02160000000001</v>
      </c>
      <c r="D3570">
        <v>119.9992</v>
      </c>
      <c r="E3570">
        <v>130.00319999999999</v>
      </c>
      <c r="F3570">
        <v>140.00720000000001</v>
      </c>
      <c r="G3570">
        <v>144.98480000000001</v>
      </c>
      <c r="H3570">
        <v>134.98079999999999</v>
      </c>
      <c r="I3570">
        <v>124.9768</v>
      </c>
      <c r="J3570">
        <v>130.00319999999999</v>
      </c>
      <c r="K3570">
        <v>136.98159999999999</v>
      </c>
      <c r="L3570">
        <v>150.0112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3000</v>
      </c>
      <c r="B3571">
        <v>109.9952</v>
      </c>
      <c r="C3571">
        <v>109.9952</v>
      </c>
      <c r="D3571">
        <v>140.00720000000001</v>
      </c>
      <c r="E3571">
        <v>140.00720000000001</v>
      </c>
      <c r="F3571">
        <v>150.0112</v>
      </c>
      <c r="G3571">
        <v>154.9888</v>
      </c>
      <c r="H3571">
        <v>144.98480000000001</v>
      </c>
      <c r="I3571">
        <v>140.00720000000001</v>
      </c>
      <c r="J3571">
        <v>140.00720000000001</v>
      </c>
      <c r="K3571">
        <v>144.98480000000001</v>
      </c>
      <c r="L3571">
        <v>154.9888</v>
      </c>
      <c r="M3571">
        <v>160.01519999999999</v>
      </c>
      <c r="N3571">
        <v>160.01519999999999</v>
      </c>
      <c r="O3571">
        <v>160.01519999999999</v>
      </c>
      <c r="P3571">
        <v>160.01519999999999</v>
      </c>
      <c r="Q3571">
        <v>160.01519999999999</v>
      </c>
    </row>
    <row r="3572" spans="1:17" x14ac:dyDescent="0.25">
      <c r="A3572">
        <v>3200</v>
      </c>
      <c r="B3572">
        <v>109.9952</v>
      </c>
      <c r="C3572">
        <v>109.9952</v>
      </c>
      <c r="D3572">
        <v>140.00720000000001</v>
      </c>
      <c r="E3572">
        <v>140.00720000000001</v>
      </c>
      <c r="F3572">
        <v>154.9888</v>
      </c>
      <c r="G3572">
        <v>160.01519999999999</v>
      </c>
      <c r="H3572">
        <v>160.01519999999999</v>
      </c>
      <c r="I3572">
        <v>160.01519999999999</v>
      </c>
      <c r="J3572">
        <v>160.01519999999999</v>
      </c>
      <c r="K3572">
        <v>160.01519999999999</v>
      </c>
      <c r="L3572">
        <v>160.01519999999999</v>
      </c>
      <c r="M3572">
        <v>160.01519999999999</v>
      </c>
      <c r="N3572">
        <v>160.01519999999999</v>
      </c>
      <c r="O3572">
        <v>160.01519999999999</v>
      </c>
      <c r="P3572">
        <v>160.01519999999999</v>
      </c>
      <c r="Q3572">
        <v>160.01519999999999</v>
      </c>
    </row>
    <row r="3573" spans="1:17" x14ac:dyDescent="0.25">
      <c r="A3573">
        <v>3500</v>
      </c>
      <c r="B3573">
        <v>109.9952</v>
      </c>
      <c r="C3573">
        <v>109.9952</v>
      </c>
      <c r="D3573">
        <v>130.00319999999999</v>
      </c>
      <c r="E3573">
        <v>140.00720000000001</v>
      </c>
      <c r="F3573">
        <v>150.0112</v>
      </c>
      <c r="G3573">
        <v>150.0112</v>
      </c>
      <c r="H3573">
        <v>150.0112</v>
      </c>
      <c r="I3573">
        <v>150.0112</v>
      </c>
      <c r="J3573">
        <v>150.0112</v>
      </c>
      <c r="K3573">
        <v>150.0112</v>
      </c>
      <c r="L3573">
        <v>150.0112</v>
      </c>
      <c r="M3573">
        <v>150.0112</v>
      </c>
      <c r="N3573">
        <v>150.0112</v>
      </c>
      <c r="O3573">
        <v>150.0112</v>
      </c>
      <c r="P3573">
        <v>150.0112</v>
      </c>
      <c r="Q3573">
        <v>150.0112</v>
      </c>
    </row>
    <row r="3575" spans="1:17" x14ac:dyDescent="0.25">
      <c r="A3575" t="s">
        <v>393</v>
      </c>
      <c r="B3575" t="s">
        <v>394</v>
      </c>
    </row>
    <row r="3576" spans="1:17" x14ac:dyDescent="0.25">
      <c r="A3576" t="s">
        <v>3</v>
      </c>
      <c r="B3576" t="s">
        <v>6</v>
      </c>
    </row>
    <row r="3577" spans="1:17" x14ac:dyDescent="0.25">
      <c r="A3577">
        <v>1</v>
      </c>
      <c r="B3577">
        <v>400</v>
      </c>
    </row>
    <row r="3578" spans="1:17" x14ac:dyDescent="0.25">
      <c r="A3578">
        <v>2</v>
      </c>
      <c r="B3578">
        <v>600</v>
      </c>
    </row>
    <row r="3579" spans="1:17" x14ac:dyDescent="0.25">
      <c r="A3579">
        <v>3</v>
      </c>
      <c r="B3579">
        <v>650</v>
      </c>
    </row>
    <row r="3580" spans="1:17" x14ac:dyDescent="0.25">
      <c r="A3580">
        <v>4</v>
      </c>
      <c r="B3580">
        <v>800</v>
      </c>
    </row>
    <row r="3581" spans="1:17" x14ac:dyDescent="0.25">
      <c r="A3581">
        <v>5</v>
      </c>
      <c r="B3581">
        <v>1000</v>
      </c>
    </row>
    <row r="3582" spans="1:17" x14ac:dyDescent="0.25">
      <c r="A3582">
        <v>6</v>
      </c>
      <c r="B3582">
        <v>1200</v>
      </c>
    </row>
    <row r="3583" spans="1:17" x14ac:dyDescent="0.25">
      <c r="A3583">
        <v>7</v>
      </c>
      <c r="B3583">
        <v>1400</v>
      </c>
    </row>
    <row r="3584" spans="1:17" x14ac:dyDescent="0.25">
      <c r="A3584">
        <v>8</v>
      </c>
      <c r="B3584">
        <v>1600</v>
      </c>
    </row>
    <row r="3585" spans="1:2" x14ac:dyDescent="0.25">
      <c r="A3585">
        <v>9</v>
      </c>
      <c r="B3585">
        <v>1800</v>
      </c>
    </row>
    <row r="3586" spans="1:2" x14ac:dyDescent="0.25">
      <c r="A3586">
        <v>10</v>
      </c>
      <c r="B3586">
        <v>2000</v>
      </c>
    </row>
    <row r="3587" spans="1:2" x14ac:dyDescent="0.25">
      <c r="A3587">
        <v>11</v>
      </c>
      <c r="B3587">
        <v>2200</v>
      </c>
    </row>
    <row r="3588" spans="1:2" x14ac:dyDescent="0.25">
      <c r="A3588">
        <v>12</v>
      </c>
      <c r="B3588">
        <v>2400</v>
      </c>
    </row>
    <row r="3589" spans="1:2" x14ac:dyDescent="0.25">
      <c r="A3589">
        <v>13</v>
      </c>
      <c r="B3589">
        <v>2600</v>
      </c>
    </row>
    <row r="3590" spans="1:2" x14ac:dyDescent="0.25">
      <c r="A3590">
        <v>14</v>
      </c>
      <c r="B3590">
        <v>2700</v>
      </c>
    </row>
    <row r="3591" spans="1:2" x14ac:dyDescent="0.25">
      <c r="A3591">
        <v>15</v>
      </c>
      <c r="B3591">
        <v>2800</v>
      </c>
    </row>
    <row r="3592" spans="1:2" x14ac:dyDescent="0.25">
      <c r="A3592">
        <v>16</v>
      </c>
      <c r="B3592">
        <v>2900</v>
      </c>
    </row>
    <row r="3593" spans="1:2" x14ac:dyDescent="0.25">
      <c r="A3593">
        <v>17</v>
      </c>
      <c r="B3593">
        <v>3000</v>
      </c>
    </row>
    <row r="3594" spans="1:2" x14ac:dyDescent="0.25">
      <c r="A3594">
        <v>18</v>
      </c>
      <c r="B3594">
        <v>3200</v>
      </c>
    </row>
    <row r="3595" spans="1:2" x14ac:dyDescent="0.25">
      <c r="A3595">
        <v>19</v>
      </c>
      <c r="B3595">
        <v>3500</v>
      </c>
    </row>
    <row r="3597" spans="1:2" x14ac:dyDescent="0.25">
      <c r="A3597" t="s">
        <v>395</v>
      </c>
      <c r="B3597" t="s">
        <v>396</v>
      </c>
    </row>
    <row r="3598" spans="1:2" x14ac:dyDescent="0.25">
      <c r="A3598" t="s">
        <v>3</v>
      </c>
      <c r="B3598" t="s">
        <v>16</v>
      </c>
    </row>
    <row r="3599" spans="1:2" x14ac:dyDescent="0.25">
      <c r="A3599">
        <v>1</v>
      </c>
      <c r="B3599">
        <v>0</v>
      </c>
    </row>
    <row r="3600" spans="1:2" x14ac:dyDescent="0.25">
      <c r="A3600">
        <v>2</v>
      </c>
      <c r="B3600">
        <v>9.9864130000000007</v>
      </c>
    </row>
    <row r="3601" spans="1:2" x14ac:dyDescent="0.25">
      <c r="A3601">
        <v>3</v>
      </c>
      <c r="B3601">
        <v>19.972826000000001</v>
      </c>
    </row>
    <row r="3602" spans="1:2" x14ac:dyDescent="0.25">
      <c r="A3602">
        <v>4</v>
      </c>
      <c r="B3602">
        <v>30.027173999999999</v>
      </c>
    </row>
    <row r="3603" spans="1:2" x14ac:dyDescent="0.25">
      <c r="A3603">
        <v>5</v>
      </c>
      <c r="B3603">
        <v>44.972825999999998</v>
      </c>
    </row>
    <row r="3604" spans="1:2" x14ac:dyDescent="0.25">
      <c r="A3604">
        <v>6</v>
      </c>
      <c r="B3604">
        <v>55.027172999999998</v>
      </c>
    </row>
    <row r="3605" spans="1:2" x14ac:dyDescent="0.25">
      <c r="A3605">
        <v>7</v>
      </c>
      <c r="B3605">
        <v>65.013586000000004</v>
      </c>
    </row>
    <row r="3606" spans="1:2" x14ac:dyDescent="0.25">
      <c r="A3606">
        <v>8</v>
      </c>
      <c r="B3606">
        <v>74.999999000000003</v>
      </c>
    </row>
    <row r="3607" spans="1:2" x14ac:dyDescent="0.25">
      <c r="A3607">
        <v>9</v>
      </c>
      <c r="B3607">
        <v>84.986412000000001</v>
      </c>
    </row>
    <row r="3608" spans="1:2" x14ac:dyDescent="0.25">
      <c r="A3608">
        <v>10</v>
      </c>
      <c r="B3608">
        <v>94.972825</v>
      </c>
    </row>
    <row r="3609" spans="1:2" x14ac:dyDescent="0.25">
      <c r="A3609">
        <v>11</v>
      </c>
      <c r="B3609">
        <v>109.986412</v>
      </c>
    </row>
    <row r="3610" spans="1:2" x14ac:dyDescent="0.25">
      <c r="A3610">
        <v>12</v>
      </c>
      <c r="B3610">
        <v>119.972825</v>
      </c>
    </row>
    <row r="3611" spans="1:2" x14ac:dyDescent="0.25">
      <c r="A3611">
        <v>13</v>
      </c>
      <c r="B3611">
        <v>124.999999</v>
      </c>
    </row>
    <row r="3612" spans="1:2" x14ac:dyDescent="0.25">
      <c r="A3612">
        <v>14</v>
      </c>
      <c r="B3612">
        <v>130.027173</v>
      </c>
    </row>
    <row r="3613" spans="1:2" x14ac:dyDescent="0.25">
      <c r="A3613">
        <v>15</v>
      </c>
      <c r="B3613">
        <v>134.986412</v>
      </c>
    </row>
    <row r="3614" spans="1:2" x14ac:dyDescent="0.25">
      <c r="A3614">
        <v>16</v>
      </c>
      <c r="B3614">
        <v>140.013586</v>
      </c>
    </row>
    <row r="3616" spans="1:2" x14ac:dyDescent="0.25">
      <c r="A3616" t="s">
        <v>397</v>
      </c>
      <c r="B3616" t="s">
        <v>398</v>
      </c>
    </row>
    <row r="3617" spans="1:17" x14ac:dyDescent="0.25">
      <c r="B3617" t="s">
        <v>26</v>
      </c>
    </row>
    <row r="3618" spans="1:17" x14ac:dyDescent="0.25">
      <c r="A3618" t="s">
        <v>22</v>
      </c>
      <c r="B3618">
        <v>0</v>
      </c>
      <c r="C3618">
        <v>10</v>
      </c>
      <c r="D3618">
        <v>20</v>
      </c>
      <c r="E3618">
        <v>30</v>
      </c>
      <c r="F3618">
        <v>45</v>
      </c>
      <c r="G3618">
        <v>55</v>
      </c>
      <c r="H3618">
        <v>65</v>
      </c>
      <c r="I3618">
        <v>75</v>
      </c>
      <c r="J3618">
        <v>85</v>
      </c>
      <c r="K3618">
        <v>95</v>
      </c>
      <c r="L3618">
        <v>110</v>
      </c>
      <c r="M3618">
        <v>120</v>
      </c>
      <c r="N3618">
        <v>125</v>
      </c>
      <c r="O3618">
        <v>130</v>
      </c>
      <c r="P3618">
        <v>135</v>
      </c>
      <c r="Q3618">
        <v>140</v>
      </c>
    </row>
    <row r="3619" spans="1:17" x14ac:dyDescent="0.25">
      <c r="A3619">
        <v>400</v>
      </c>
      <c r="B3619">
        <v>34.989600000000003</v>
      </c>
      <c r="C3619">
        <v>34.989600000000003</v>
      </c>
      <c r="D3619">
        <v>40.015999999999998</v>
      </c>
      <c r="E3619">
        <v>40.015999999999998</v>
      </c>
      <c r="F3619">
        <v>50.02</v>
      </c>
      <c r="G3619">
        <v>50.02</v>
      </c>
      <c r="H3619">
        <v>54.997599999999998</v>
      </c>
      <c r="I3619">
        <v>60.024000000000001</v>
      </c>
      <c r="J3619">
        <v>61</v>
      </c>
      <c r="K3619">
        <v>65.001599999999996</v>
      </c>
      <c r="L3619">
        <v>69.979200000000006</v>
      </c>
      <c r="M3619">
        <v>69.979200000000006</v>
      </c>
      <c r="N3619">
        <v>69.979200000000006</v>
      </c>
      <c r="O3619">
        <v>71.004000000000005</v>
      </c>
      <c r="P3619">
        <v>79.983199999999997</v>
      </c>
      <c r="Q3619">
        <v>79.983199999999997</v>
      </c>
    </row>
    <row r="3620" spans="1:17" x14ac:dyDescent="0.25">
      <c r="A3620">
        <v>600</v>
      </c>
      <c r="B3620">
        <v>34.989600000000003</v>
      </c>
      <c r="C3620">
        <v>34.989600000000003</v>
      </c>
      <c r="D3620">
        <v>40.015999999999998</v>
      </c>
      <c r="E3620">
        <v>44.993600000000001</v>
      </c>
      <c r="F3620">
        <v>60.024000000000001</v>
      </c>
      <c r="G3620">
        <v>60.024000000000001</v>
      </c>
      <c r="H3620">
        <v>65.001599999999996</v>
      </c>
      <c r="I3620">
        <v>69.979200000000006</v>
      </c>
      <c r="J3620">
        <v>71.004000000000005</v>
      </c>
      <c r="K3620">
        <v>75.005600000000001</v>
      </c>
      <c r="L3620">
        <v>79.983199999999997</v>
      </c>
      <c r="M3620">
        <v>79.983199999999997</v>
      </c>
      <c r="N3620">
        <v>79.983199999999997</v>
      </c>
      <c r="O3620">
        <v>79.983199999999997</v>
      </c>
      <c r="P3620">
        <v>79.983199999999997</v>
      </c>
      <c r="Q3620">
        <v>79.983199999999997</v>
      </c>
    </row>
    <row r="3621" spans="1:17" x14ac:dyDescent="0.25">
      <c r="A3621">
        <v>650</v>
      </c>
      <c r="B3621">
        <v>44.993600000000001</v>
      </c>
      <c r="C3621">
        <v>42.992800000000003</v>
      </c>
      <c r="D3621">
        <v>42.992800000000003</v>
      </c>
      <c r="E3621">
        <v>50.02</v>
      </c>
      <c r="F3621">
        <v>65.001599999999996</v>
      </c>
      <c r="G3621">
        <v>69.979200000000006</v>
      </c>
      <c r="H3621">
        <v>75.005600000000001</v>
      </c>
      <c r="I3621">
        <v>75.005600000000001</v>
      </c>
      <c r="J3621">
        <v>79.983199999999997</v>
      </c>
      <c r="K3621">
        <v>79.983199999999997</v>
      </c>
      <c r="L3621">
        <v>99.991200000000006</v>
      </c>
      <c r="M3621">
        <v>99.991200000000006</v>
      </c>
      <c r="N3621">
        <v>99.991200000000006</v>
      </c>
      <c r="O3621">
        <v>99.991200000000006</v>
      </c>
      <c r="P3621">
        <v>99.991200000000006</v>
      </c>
      <c r="Q3621">
        <v>99.991200000000006</v>
      </c>
    </row>
    <row r="3622" spans="1:17" x14ac:dyDescent="0.25">
      <c r="A3622">
        <v>800</v>
      </c>
      <c r="B3622">
        <v>44.993600000000001</v>
      </c>
      <c r="C3622">
        <v>48.019199999999998</v>
      </c>
      <c r="D3622">
        <v>48.019199999999998</v>
      </c>
      <c r="E3622">
        <v>54.021599999999999</v>
      </c>
      <c r="F3622">
        <v>65.001599999999996</v>
      </c>
      <c r="G3622">
        <v>75.005600000000001</v>
      </c>
      <c r="H3622">
        <v>79.983199999999997</v>
      </c>
      <c r="I3622">
        <v>81.007999999999996</v>
      </c>
      <c r="J3622">
        <v>85.985600000000005</v>
      </c>
      <c r="K3622">
        <v>91.012</v>
      </c>
      <c r="L3622">
        <v>97.990399999999994</v>
      </c>
      <c r="M3622">
        <v>103.0168</v>
      </c>
      <c r="N3622">
        <v>105.0176</v>
      </c>
      <c r="O3622">
        <v>107.9944</v>
      </c>
      <c r="P3622">
        <v>109.9952</v>
      </c>
      <c r="Q3622">
        <v>113.02079999999999</v>
      </c>
    </row>
    <row r="3623" spans="1:17" x14ac:dyDescent="0.25">
      <c r="A3623">
        <v>1000</v>
      </c>
      <c r="B3623">
        <v>50.02</v>
      </c>
      <c r="C3623">
        <v>58.023200000000003</v>
      </c>
      <c r="D3623">
        <v>67.002399999999994</v>
      </c>
      <c r="E3623">
        <v>75.9816</v>
      </c>
      <c r="F3623">
        <v>89.011200000000002</v>
      </c>
      <c r="G3623">
        <v>85.009600000000006</v>
      </c>
      <c r="H3623">
        <v>85.009600000000006</v>
      </c>
      <c r="I3623">
        <v>91.012</v>
      </c>
      <c r="J3623">
        <v>95.013599999999997</v>
      </c>
      <c r="K3623">
        <v>99.015199999999993</v>
      </c>
      <c r="L3623">
        <v>105.0176</v>
      </c>
      <c r="M3623">
        <v>107.9944</v>
      </c>
      <c r="N3623">
        <v>109.9952</v>
      </c>
      <c r="O3623">
        <v>111.996</v>
      </c>
      <c r="P3623">
        <v>113.99679999999999</v>
      </c>
      <c r="Q3623">
        <v>115.99760000000001</v>
      </c>
    </row>
    <row r="3624" spans="1:17" x14ac:dyDescent="0.25">
      <c r="A3624">
        <v>1200</v>
      </c>
      <c r="B3624">
        <v>54.021599999999999</v>
      </c>
      <c r="C3624">
        <v>54.021599999999999</v>
      </c>
      <c r="D3624">
        <v>77.982399999999998</v>
      </c>
      <c r="E3624">
        <v>89.011200000000002</v>
      </c>
      <c r="F3624">
        <v>97.990399999999994</v>
      </c>
      <c r="G3624">
        <v>95.013599999999997</v>
      </c>
      <c r="H3624">
        <v>95.013599999999997</v>
      </c>
      <c r="I3624">
        <v>97.990399999999994</v>
      </c>
      <c r="J3624">
        <v>87.986400000000003</v>
      </c>
      <c r="K3624">
        <v>89.011200000000002</v>
      </c>
      <c r="L3624">
        <v>99.991200000000006</v>
      </c>
      <c r="M3624">
        <v>99.991200000000006</v>
      </c>
      <c r="N3624">
        <v>99.991200000000006</v>
      </c>
      <c r="O3624">
        <v>99.991200000000006</v>
      </c>
      <c r="P3624">
        <v>99.991200000000006</v>
      </c>
      <c r="Q3624">
        <v>99.991200000000006</v>
      </c>
    </row>
    <row r="3625" spans="1:17" x14ac:dyDescent="0.25">
      <c r="A3625">
        <v>1400</v>
      </c>
      <c r="B3625">
        <v>58.023200000000003</v>
      </c>
      <c r="C3625">
        <v>58.023200000000003</v>
      </c>
      <c r="D3625">
        <v>89.011200000000002</v>
      </c>
      <c r="E3625">
        <v>103.0168</v>
      </c>
      <c r="F3625">
        <v>113.99679999999999</v>
      </c>
      <c r="G3625">
        <v>111.996</v>
      </c>
      <c r="H3625">
        <v>105.0176</v>
      </c>
      <c r="I3625">
        <v>103.9928</v>
      </c>
      <c r="J3625">
        <v>103.0168</v>
      </c>
      <c r="K3625">
        <v>101.01600000000001</v>
      </c>
      <c r="L3625">
        <v>99.015199999999993</v>
      </c>
      <c r="M3625">
        <v>97.990399999999994</v>
      </c>
      <c r="N3625">
        <v>97.014399999999995</v>
      </c>
      <c r="O3625">
        <v>95.989599999999996</v>
      </c>
      <c r="P3625">
        <v>95.989599999999996</v>
      </c>
      <c r="Q3625">
        <v>95.013599999999997</v>
      </c>
    </row>
    <row r="3626" spans="1:17" x14ac:dyDescent="0.25">
      <c r="A3626">
        <v>1600</v>
      </c>
      <c r="B3626">
        <v>65.001599999999996</v>
      </c>
      <c r="C3626">
        <v>69.979200000000006</v>
      </c>
      <c r="D3626">
        <v>89.987200000000001</v>
      </c>
      <c r="E3626">
        <v>103.0168</v>
      </c>
      <c r="F3626">
        <v>117.0224</v>
      </c>
      <c r="G3626">
        <v>119.9992</v>
      </c>
      <c r="H3626">
        <v>115.02160000000001</v>
      </c>
      <c r="I3626">
        <v>101.992</v>
      </c>
      <c r="J3626">
        <v>99.991200000000006</v>
      </c>
      <c r="K3626">
        <v>99.015199999999993</v>
      </c>
      <c r="L3626">
        <v>103.0168</v>
      </c>
      <c r="M3626">
        <v>107.0184</v>
      </c>
      <c r="N3626">
        <v>115.02160000000001</v>
      </c>
      <c r="O3626">
        <v>117.9984</v>
      </c>
      <c r="P3626">
        <v>119.9992</v>
      </c>
      <c r="Q3626">
        <v>124.9768</v>
      </c>
    </row>
    <row r="3627" spans="1:17" x14ac:dyDescent="0.25">
      <c r="A3627">
        <v>1800</v>
      </c>
      <c r="B3627">
        <v>79.983199999999997</v>
      </c>
      <c r="C3627">
        <v>89.987200000000001</v>
      </c>
      <c r="D3627">
        <v>97.990399999999994</v>
      </c>
      <c r="E3627">
        <v>109.9952</v>
      </c>
      <c r="F3627">
        <v>124.0008</v>
      </c>
      <c r="G3627">
        <v>128.97839999999999</v>
      </c>
      <c r="H3627">
        <v>115.02160000000001</v>
      </c>
      <c r="I3627">
        <v>109.9952</v>
      </c>
      <c r="J3627">
        <v>109.0192</v>
      </c>
      <c r="K3627">
        <v>107.9944</v>
      </c>
      <c r="L3627">
        <v>117.9984</v>
      </c>
      <c r="M3627">
        <v>126.0016</v>
      </c>
      <c r="N3627">
        <v>130.00319999999999</v>
      </c>
      <c r="O3627">
        <v>134.00479999999999</v>
      </c>
      <c r="P3627">
        <v>138.98240000000001</v>
      </c>
      <c r="Q3627">
        <v>142.98400000000001</v>
      </c>
    </row>
    <row r="3628" spans="1:17" x14ac:dyDescent="0.25">
      <c r="A3628">
        <v>2000</v>
      </c>
      <c r="B3628">
        <v>95.013599999999997</v>
      </c>
      <c r="C3628">
        <v>99.991200000000006</v>
      </c>
      <c r="D3628">
        <v>109.9952</v>
      </c>
      <c r="E3628">
        <v>119.9992</v>
      </c>
      <c r="F3628">
        <v>130.00319999999999</v>
      </c>
      <c r="G3628">
        <v>130.00319999999999</v>
      </c>
      <c r="H3628">
        <v>124.9768</v>
      </c>
      <c r="I3628">
        <v>121.024</v>
      </c>
      <c r="J3628">
        <v>115.99760000000001</v>
      </c>
      <c r="K3628">
        <v>109.9952</v>
      </c>
      <c r="L3628">
        <v>109.9952</v>
      </c>
      <c r="M3628">
        <v>119.9992</v>
      </c>
      <c r="N3628">
        <v>124.9768</v>
      </c>
      <c r="O3628">
        <v>134.98079999999999</v>
      </c>
      <c r="P3628">
        <v>140.00720000000001</v>
      </c>
      <c r="Q3628">
        <v>144.00880000000001</v>
      </c>
    </row>
    <row r="3629" spans="1:17" x14ac:dyDescent="0.25">
      <c r="A3629">
        <v>2200</v>
      </c>
      <c r="B3629">
        <v>99.991200000000006</v>
      </c>
      <c r="C3629">
        <v>105.0176</v>
      </c>
      <c r="D3629">
        <v>115.99760000000001</v>
      </c>
      <c r="E3629">
        <v>122.976</v>
      </c>
      <c r="F3629">
        <v>130.00319999999999</v>
      </c>
      <c r="G3629">
        <v>134.98079999999999</v>
      </c>
      <c r="H3629">
        <v>134.98079999999999</v>
      </c>
      <c r="I3629">
        <v>124.9768</v>
      </c>
      <c r="J3629">
        <v>113.02079999999999</v>
      </c>
      <c r="K3629">
        <v>109.0192</v>
      </c>
      <c r="L3629">
        <v>117.0224</v>
      </c>
      <c r="M3629">
        <v>128.97839999999999</v>
      </c>
      <c r="N3629">
        <v>134.98079999999999</v>
      </c>
      <c r="O3629">
        <v>144.00880000000001</v>
      </c>
      <c r="P3629">
        <v>150.0112</v>
      </c>
      <c r="Q3629">
        <v>152.012</v>
      </c>
    </row>
    <row r="3630" spans="1:17" x14ac:dyDescent="0.25">
      <c r="A3630">
        <v>2400</v>
      </c>
      <c r="B3630">
        <v>105.0176</v>
      </c>
      <c r="C3630">
        <v>109.9952</v>
      </c>
      <c r="D3630">
        <v>115.99760000000001</v>
      </c>
      <c r="E3630">
        <v>124.0008</v>
      </c>
      <c r="F3630">
        <v>126.9776</v>
      </c>
      <c r="G3630">
        <v>119.9992</v>
      </c>
      <c r="H3630">
        <v>121.024</v>
      </c>
      <c r="I3630">
        <v>119.9992</v>
      </c>
      <c r="J3630">
        <v>115.02160000000001</v>
      </c>
      <c r="K3630">
        <v>119.9992</v>
      </c>
      <c r="L3630">
        <v>130.00319999999999</v>
      </c>
      <c r="M3630">
        <v>144.98480000000001</v>
      </c>
      <c r="N3630">
        <v>150.0112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2600</v>
      </c>
      <c r="B3631">
        <v>109.9952</v>
      </c>
      <c r="C3631">
        <v>115.02160000000001</v>
      </c>
      <c r="D3631">
        <v>115.02160000000001</v>
      </c>
      <c r="E3631">
        <v>124.0008</v>
      </c>
      <c r="F3631">
        <v>126.9776</v>
      </c>
      <c r="G3631">
        <v>121.024</v>
      </c>
      <c r="H3631">
        <v>132.97999999999999</v>
      </c>
      <c r="I3631">
        <v>126.9776</v>
      </c>
      <c r="J3631">
        <v>122</v>
      </c>
      <c r="K3631">
        <v>128.00239999999999</v>
      </c>
      <c r="L3631">
        <v>138.00640000000001</v>
      </c>
      <c r="M3631">
        <v>150.0112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2700</v>
      </c>
      <c r="B3632">
        <v>115.02160000000001</v>
      </c>
      <c r="C3632">
        <v>119.9992</v>
      </c>
      <c r="D3632">
        <v>113.99679999999999</v>
      </c>
      <c r="E3632">
        <v>122.976</v>
      </c>
      <c r="F3632">
        <v>132.97999999999999</v>
      </c>
      <c r="G3632">
        <v>130.97919999999999</v>
      </c>
      <c r="H3632">
        <v>136.00559999999999</v>
      </c>
      <c r="I3632">
        <v>134.00479999999999</v>
      </c>
      <c r="J3632">
        <v>132.00399999999999</v>
      </c>
      <c r="K3632">
        <v>136.98159999999999</v>
      </c>
      <c r="L3632">
        <v>142.98400000000001</v>
      </c>
      <c r="M3632">
        <v>150.0112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2800</v>
      </c>
      <c r="B3633">
        <v>119.9992</v>
      </c>
      <c r="C3633">
        <v>119.9992</v>
      </c>
      <c r="D3633">
        <v>119.9992</v>
      </c>
      <c r="E3633">
        <v>121.024</v>
      </c>
      <c r="F3633">
        <v>136.00559999999999</v>
      </c>
      <c r="G3633">
        <v>142.98400000000001</v>
      </c>
      <c r="H3633">
        <v>136.00559999999999</v>
      </c>
      <c r="I3633">
        <v>142.98400000000001</v>
      </c>
      <c r="J3633">
        <v>148.0104</v>
      </c>
      <c r="K3633">
        <v>152.988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2900</v>
      </c>
      <c r="B3634">
        <v>115.02160000000001</v>
      </c>
      <c r="C3634">
        <v>115.02160000000001</v>
      </c>
      <c r="D3634">
        <v>119.9992</v>
      </c>
      <c r="E3634">
        <v>130.00319999999999</v>
      </c>
      <c r="F3634">
        <v>140.00720000000001</v>
      </c>
      <c r="G3634">
        <v>144.98480000000001</v>
      </c>
      <c r="H3634">
        <v>150.0112</v>
      </c>
      <c r="I3634">
        <v>154.9888</v>
      </c>
      <c r="J3634">
        <v>154.9888</v>
      </c>
      <c r="K3634">
        <v>154.9888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3000</v>
      </c>
      <c r="B3635">
        <v>109.9952</v>
      </c>
      <c r="C3635">
        <v>109.9952</v>
      </c>
      <c r="D3635">
        <v>140.00720000000001</v>
      </c>
      <c r="E3635">
        <v>140.00720000000001</v>
      </c>
      <c r="F3635">
        <v>140.00720000000001</v>
      </c>
      <c r="G3635">
        <v>140.00720000000001</v>
      </c>
      <c r="H3635">
        <v>150.0112</v>
      </c>
      <c r="I3635">
        <v>160.01519999999999</v>
      </c>
      <c r="J3635">
        <v>160.01519999999999</v>
      </c>
      <c r="K3635">
        <v>160.01519999999999</v>
      </c>
      <c r="L3635">
        <v>160.01519999999999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6" spans="1:17" x14ac:dyDescent="0.25">
      <c r="A3636">
        <v>3200</v>
      </c>
      <c r="B3636">
        <v>109.9952</v>
      </c>
      <c r="C3636">
        <v>109.9952</v>
      </c>
      <c r="D3636">
        <v>140.00720000000001</v>
      </c>
      <c r="E3636">
        <v>140.00720000000001</v>
      </c>
      <c r="F3636">
        <v>140.00720000000001</v>
      </c>
      <c r="G3636">
        <v>140.00720000000001</v>
      </c>
      <c r="H3636">
        <v>150.0112</v>
      </c>
      <c r="I3636">
        <v>160.01519999999999</v>
      </c>
      <c r="J3636">
        <v>160.01519999999999</v>
      </c>
      <c r="K3636">
        <v>160.01519999999999</v>
      </c>
      <c r="L3636">
        <v>160.01519999999999</v>
      </c>
      <c r="M3636">
        <v>160.01519999999999</v>
      </c>
      <c r="N3636">
        <v>160.01519999999999</v>
      </c>
      <c r="O3636">
        <v>160.01519999999999</v>
      </c>
      <c r="P3636">
        <v>160.01519999999999</v>
      </c>
      <c r="Q3636">
        <v>160.01519999999999</v>
      </c>
    </row>
    <row r="3637" spans="1:17" x14ac:dyDescent="0.25">
      <c r="A3637">
        <v>3500</v>
      </c>
      <c r="B3637">
        <v>109.9952</v>
      </c>
      <c r="C3637">
        <v>109.9952</v>
      </c>
      <c r="D3637">
        <v>130.00319999999999</v>
      </c>
      <c r="E3637">
        <v>140.00720000000001</v>
      </c>
      <c r="F3637">
        <v>140.00720000000001</v>
      </c>
      <c r="G3637">
        <v>140.00720000000001</v>
      </c>
      <c r="H3637">
        <v>140.00720000000001</v>
      </c>
      <c r="I3637">
        <v>140.00720000000001</v>
      </c>
      <c r="J3637">
        <v>140.00720000000001</v>
      </c>
      <c r="K3637">
        <v>140.00720000000001</v>
      </c>
      <c r="L3637">
        <v>140.00720000000001</v>
      </c>
      <c r="M3637">
        <v>160.01519999999999</v>
      </c>
      <c r="N3637">
        <v>160.01519999999999</v>
      </c>
      <c r="O3637">
        <v>160.01519999999999</v>
      </c>
      <c r="P3637">
        <v>160.01519999999999</v>
      </c>
      <c r="Q3637">
        <v>160.01519999999999</v>
      </c>
    </row>
    <row r="3639" spans="1:17" x14ac:dyDescent="0.25">
      <c r="A3639" t="s">
        <v>399</v>
      </c>
      <c r="B3639" t="s">
        <v>400</v>
      </c>
    </row>
    <row r="3640" spans="1:17" x14ac:dyDescent="0.25">
      <c r="A3640" t="s">
        <v>3</v>
      </c>
      <c r="B3640" t="s">
        <v>6</v>
      </c>
    </row>
    <row r="3641" spans="1:17" x14ac:dyDescent="0.25">
      <c r="A3641">
        <v>1</v>
      </c>
      <c r="B3641">
        <v>400</v>
      </c>
    </row>
    <row r="3642" spans="1:17" x14ac:dyDescent="0.25">
      <c r="A3642">
        <v>2</v>
      </c>
      <c r="B3642">
        <v>600</v>
      </c>
    </row>
    <row r="3643" spans="1:17" x14ac:dyDescent="0.25">
      <c r="A3643">
        <v>3</v>
      </c>
      <c r="B3643">
        <v>650</v>
      </c>
    </row>
    <row r="3644" spans="1:17" x14ac:dyDescent="0.25">
      <c r="A3644">
        <v>4</v>
      </c>
      <c r="B3644">
        <v>800</v>
      </c>
    </row>
    <row r="3645" spans="1:17" x14ac:dyDescent="0.25">
      <c r="A3645">
        <v>5</v>
      </c>
      <c r="B3645">
        <v>1000</v>
      </c>
    </row>
    <row r="3646" spans="1:17" x14ac:dyDescent="0.25">
      <c r="A3646">
        <v>6</v>
      </c>
      <c r="B3646">
        <v>1200</v>
      </c>
    </row>
    <row r="3647" spans="1:17" x14ac:dyDescent="0.25">
      <c r="A3647">
        <v>7</v>
      </c>
      <c r="B3647">
        <v>1400</v>
      </c>
    </row>
    <row r="3648" spans="1:17" x14ac:dyDescent="0.25">
      <c r="A3648">
        <v>8</v>
      </c>
      <c r="B3648">
        <v>1600</v>
      </c>
    </row>
    <row r="3649" spans="1:2" x14ac:dyDescent="0.25">
      <c r="A3649">
        <v>9</v>
      </c>
      <c r="B3649">
        <v>1800</v>
      </c>
    </row>
    <row r="3650" spans="1:2" x14ac:dyDescent="0.25">
      <c r="A3650">
        <v>10</v>
      </c>
      <c r="B3650">
        <v>2000</v>
      </c>
    </row>
    <row r="3651" spans="1:2" x14ac:dyDescent="0.25">
      <c r="A3651">
        <v>11</v>
      </c>
      <c r="B3651">
        <v>2200</v>
      </c>
    </row>
    <row r="3652" spans="1:2" x14ac:dyDescent="0.25">
      <c r="A3652">
        <v>12</v>
      </c>
      <c r="B3652">
        <v>2400</v>
      </c>
    </row>
    <row r="3653" spans="1:2" x14ac:dyDescent="0.25">
      <c r="A3653">
        <v>13</v>
      </c>
      <c r="B3653">
        <v>2600</v>
      </c>
    </row>
    <row r="3654" spans="1:2" x14ac:dyDescent="0.25">
      <c r="A3654">
        <v>14</v>
      </c>
      <c r="B3654">
        <v>2700</v>
      </c>
    </row>
    <row r="3655" spans="1:2" x14ac:dyDescent="0.25">
      <c r="A3655">
        <v>15</v>
      </c>
      <c r="B3655">
        <v>2800</v>
      </c>
    </row>
    <row r="3656" spans="1:2" x14ac:dyDescent="0.25">
      <c r="A3656">
        <v>16</v>
      </c>
      <c r="B3656">
        <v>2900</v>
      </c>
    </row>
    <row r="3657" spans="1:2" x14ac:dyDescent="0.25">
      <c r="A3657">
        <v>17</v>
      </c>
      <c r="B3657">
        <v>3000</v>
      </c>
    </row>
    <row r="3658" spans="1:2" x14ac:dyDescent="0.25">
      <c r="A3658">
        <v>18</v>
      </c>
      <c r="B3658">
        <v>3200</v>
      </c>
    </row>
    <row r="3659" spans="1:2" x14ac:dyDescent="0.25">
      <c r="A3659">
        <v>19</v>
      </c>
      <c r="B3659">
        <v>3500</v>
      </c>
    </row>
    <row r="3661" spans="1:2" x14ac:dyDescent="0.25">
      <c r="A3661" t="s">
        <v>401</v>
      </c>
      <c r="B3661" t="s">
        <v>402</v>
      </c>
    </row>
    <row r="3662" spans="1:2" x14ac:dyDescent="0.25">
      <c r="A3662" t="s">
        <v>3</v>
      </c>
      <c r="B3662" t="s">
        <v>16</v>
      </c>
    </row>
    <row r="3663" spans="1:2" x14ac:dyDescent="0.25">
      <c r="A3663">
        <v>1</v>
      </c>
      <c r="B3663">
        <v>0</v>
      </c>
    </row>
    <row r="3664" spans="1:2" x14ac:dyDescent="0.25">
      <c r="A3664">
        <v>2</v>
      </c>
      <c r="B3664">
        <v>9.9864130000000007</v>
      </c>
    </row>
    <row r="3665" spans="1:2" x14ac:dyDescent="0.25">
      <c r="A3665">
        <v>3</v>
      </c>
      <c r="B3665">
        <v>19.972826000000001</v>
      </c>
    </row>
    <row r="3666" spans="1:2" x14ac:dyDescent="0.25">
      <c r="A3666">
        <v>4</v>
      </c>
      <c r="B3666">
        <v>30.027173999999999</v>
      </c>
    </row>
    <row r="3667" spans="1:2" x14ac:dyDescent="0.25">
      <c r="A3667">
        <v>5</v>
      </c>
      <c r="B3667">
        <v>44.972825999999998</v>
      </c>
    </row>
    <row r="3668" spans="1:2" x14ac:dyDescent="0.25">
      <c r="A3668">
        <v>6</v>
      </c>
      <c r="B3668">
        <v>55.027172999999998</v>
      </c>
    </row>
    <row r="3669" spans="1:2" x14ac:dyDescent="0.25">
      <c r="A3669">
        <v>7</v>
      </c>
      <c r="B3669">
        <v>65.013586000000004</v>
      </c>
    </row>
    <row r="3670" spans="1:2" x14ac:dyDescent="0.25">
      <c r="A3670">
        <v>8</v>
      </c>
      <c r="B3670">
        <v>74.999999000000003</v>
      </c>
    </row>
    <row r="3671" spans="1:2" x14ac:dyDescent="0.25">
      <c r="A3671">
        <v>9</v>
      </c>
      <c r="B3671">
        <v>84.986412000000001</v>
      </c>
    </row>
    <row r="3672" spans="1:2" x14ac:dyDescent="0.25">
      <c r="A3672">
        <v>10</v>
      </c>
      <c r="B3672">
        <v>94.972825</v>
      </c>
    </row>
    <row r="3673" spans="1:2" x14ac:dyDescent="0.25">
      <c r="A3673">
        <v>11</v>
      </c>
      <c r="B3673">
        <v>109.986412</v>
      </c>
    </row>
    <row r="3674" spans="1:2" x14ac:dyDescent="0.25">
      <c r="A3674">
        <v>12</v>
      </c>
      <c r="B3674">
        <v>119.972825</v>
      </c>
    </row>
    <row r="3675" spans="1:2" x14ac:dyDescent="0.25">
      <c r="A3675">
        <v>13</v>
      </c>
      <c r="B3675">
        <v>124.999999</v>
      </c>
    </row>
    <row r="3676" spans="1:2" x14ac:dyDescent="0.25">
      <c r="A3676">
        <v>14</v>
      </c>
      <c r="B3676">
        <v>130.027173</v>
      </c>
    </row>
    <row r="3677" spans="1:2" x14ac:dyDescent="0.25">
      <c r="A3677">
        <v>15</v>
      </c>
      <c r="B3677">
        <v>134.986412</v>
      </c>
    </row>
    <row r="3678" spans="1:2" x14ac:dyDescent="0.25">
      <c r="A3678">
        <v>16</v>
      </c>
      <c r="B3678">
        <v>140.013586</v>
      </c>
    </row>
    <row r="3680" spans="1:2" x14ac:dyDescent="0.25">
      <c r="A3680" t="s">
        <v>403</v>
      </c>
      <c r="B3680" t="s">
        <v>404</v>
      </c>
    </row>
    <row r="3681" spans="1:17" x14ac:dyDescent="0.25">
      <c r="B3681" t="s">
        <v>26</v>
      </c>
    </row>
    <row r="3682" spans="1:17" x14ac:dyDescent="0.25">
      <c r="A3682" t="s">
        <v>22</v>
      </c>
      <c r="B3682">
        <v>0</v>
      </c>
      <c r="C3682">
        <v>10</v>
      </c>
      <c r="D3682">
        <v>20</v>
      </c>
      <c r="E3682">
        <v>30</v>
      </c>
      <c r="F3682">
        <v>45</v>
      </c>
      <c r="G3682">
        <v>55</v>
      </c>
      <c r="H3682">
        <v>65</v>
      </c>
      <c r="I3682">
        <v>75</v>
      </c>
      <c r="J3682">
        <v>85</v>
      </c>
      <c r="K3682">
        <v>95</v>
      </c>
      <c r="L3682">
        <v>110</v>
      </c>
      <c r="M3682">
        <v>120</v>
      </c>
      <c r="N3682">
        <v>125</v>
      </c>
      <c r="O3682">
        <v>130</v>
      </c>
      <c r="P3682">
        <v>135</v>
      </c>
      <c r="Q3682">
        <v>140</v>
      </c>
    </row>
    <row r="3683" spans="1:17" x14ac:dyDescent="0.25">
      <c r="A3683">
        <v>400</v>
      </c>
      <c r="B3683">
        <v>34.989600000000003</v>
      </c>
      <c r="C3683">
        <v>34.989600000000003</v>
      </c>
      <c r="D3683">
        <v>40.015999999999998</v>
      </c>
      <c r="E3683">
        <v>40.015999999999998</v>
      </c>
      <c r="F3683">
        <v>50.02</v>
      </c>
      <c r="G3683">
        <v>50.02</v>
      </c>
      <c r="H3683">
        <v>54.997599999999998</v>
      </c>
      <c r="I3683">
        <v>60.024000000000001</v>
      </c>
      <c r="J3683">
        <v>61</v>
      </c>
      <c r="K3683">
        <v>65.001599999999996</v>
      </c>
      <c r="L3683">
        <v>69.979200000000006</v>
      </c>
      <c r="M3683">
        <v>69.979200000000006</v>
      </c>
      <c r="N3683">
        <v>69.979200000000006</v>
      </c>
      <c r="O3683">
        <v>71.004000000000005</v>
      </c>
      <c r="P3683">
        <v>79.983199999999997</v>
      </c>
      <c r="Q3683">
        <v>79.983199999999997</v>
      </c>
    </row>
    <row r="3684" spans="1:17" x14ac:dyDescent="0.25">
      <c r="A3684">
        <v>600</v>
      </c>
      <c r="B3684">
        <v>34.989600000000003</v>
      </c>
      <c r="C3684">
        <v>34.989600000000003</v>
      </c>
      <c r="D3684">
        <v>40.015999999999998</v>
      </c>
      <c r="E3684">
        <v>44.993600000000001</v>
      </c>
      <c r="F3684">
        <v>60.024000000000001</v>
      </c>
      <c r="G3684">
        <v>60.024000000000001</v>
      </c>
      <c r="H3684">
        <v>65.001599999999996</v>
      </c>
      <c r="I3684">
        <v>69.979200000000006</v>
      </c>
      <c r="J3684">
        <v>71.004000000000005</v>
      </c>
      <c r="K3684">
        <v>75.005600000000001</v>
      </c>
      <c r="L3684">
        <v>79.983199999999997</v>
      </c>
      <c r="M3684">
        <v>79.983199999999997</v>
      </c>
      <c r="N3684">
        <v>79.983199999999997</v>
      </c>
      <c r="O3684">
        <v>79.983199999999997</v>
      </c>
      <c r="P3684">
        <v>79.983199999999997</v>
      </c>
      <c r="Q3684">
        <v>79.983199999999997</v>
      </c>
    </row>
    <row r="3685" spans="1:17" x14ac:dyDescent="0.25">
      <c r="A3685">
        <v>650</v>
      </c>
      <c r="B3685">
        <v>44.993600000000001</v>
      </c>
      <c r="C3685">
        <v>42.992800000000003</v>
      </c>
      <c r="D3685">
        <v>42.992800000000003</v>
      </c>
      <c r="E3685">
        <v>50.02</v>
      </c>
      <c r="F3685">
        <v>65.001599999999996</v>
      </c>
      <c r="G3685">
        <v>69.979200000000006</v>
      </c>
      <c r="H3685">
        <v>75.005600000000001</v>
      </c>
      <c r="I3685">
        <v>75.005600000000001</v>
      </c>
      <c r="J3685">
        <v>79.983199999999997</v>
      </c>
      <c r="K3685">
        <v>79.983199999999997</v>
      </c>
      <c r="L3685">
        <v>99.991200000000006</v>
      </c>
      <c r="M3685">
        <v>99.991200000000006</v>
      </c>
      <c r="N3685">
        <v>99.991200000000006</v>
      </c>
      <c r="O3685">
        <v>99.991200000000006</v>
      </c>
      <c r="P3685">
        <v>99.991200000000006</v>
      </c>
      <c r="Q3685">
        <v>99.991200000000006</v>
      </c>
    </row>
    <row r="3686" spans="1:17" x14ac:dyDescent="0.25">
      <c r="A3686">
        <v>800</v>
      </c>
      <c r="B3686">
        <v>44.993600000000001</v>
      </c>
      <c r="C3686">
        <v>48.019199999999998</v>
      </c>
      <c r="D3686">
        <v>48.019199999999998</v>
      </c>
      <c r="E3686">
        <v>54.021599999999999</v>
      </c>
      <c r="F3686">
        <v>65.001599999999996</v>
      </c>
      <c r="G3686">
        <v>75.005600000000001</v>
      </c>
      <c r="H3686">
        <v>79.983199999999997</v>
      </c>
      <c r="I3686">
        <v>81.007999999999996</v>
      </c>
      <c r="J3686">
        <v>85.985600000000005</v>
      </c>
      <c r="K3686">
        <v>91.012</v>
      </c>
      <c r="L3686">
        <v>97.990399999999994</v>
      </c>
      <c r="M3686">
        <v>103.0168</v>
      </c>
      <c r="N3686">
        <v>105.0176</v>
      </c>
      <c r="O3686">
        <v>107.9944</v>
      </c>
      <c r="P3686">
        <v>109.9952</v>
      </c>
      <c r="Q3686">
        <v>113.02079999999999</v>
      </c>
    </row>
    <row r="3687" spans="1:17" x14ac:dyDescent="0.25">
      <c r="A3687">
        <v>1000</v>
      </c>
      <c r="B3687">
        <v>50.02</v>
      </c>
      <c r="C3687">
        <v>58.023200000000003</v>
      </c>
      <c r="D3687">
        <v>67.002399999999994</v>
      </c>
      <c r="E3687">
        <v>75.9816</v>
      </c>
      <c r="F3687">
        <v>89.011200000000002</v>
      </c>
      <c r="G3687">
        <v>85.009600000000006</v>
      </c>
      <c r="H3687">
        <v>85.009600000000006</v>
      </c>
      <c r="I3687">
        <v>91.012</v>
      </c>
      <c r="J3687">
        <v>95.013599999999997</v>
      </c>
      <c r="K3687">
        <v>99.015199999999993</v>
      </c>
      <c r="L3687">
        <v>105.0176</v>
      </c>
      <c r="M3687">
        <v>107.9944</v>
      </c>
      <c r="N3687">
        <v>109.9952</v>
      </c>
      <c r="O3687">
        <v>111.996</v>
      </c>
      <c r="P3687">
        <v>113.99679999999999</v>
      </c>
      <c r="Q3687">
        <v>115.99760000000001</v>
      </c>
    </row>
    <row r="3688" spans="1:17" x14ac:dyDescent="0.25">
      <c r="A3688">
        <v>1200</v>
      </c>
      <c r="B3688">
        <v>54.021599999999999</v>
      </c>
      <c r="C3688">
        <v>54.021599999999999</v>
      </c>
      <c r="D3688">
        <v>77.982399999999998</v>
      </c>
      <c r="E3688">
        <v>89.011200000000002</v>
      </c>
      <c r="F3688">
        <v>97.990399999999994</v>
      </c>
      <c r="G3688">
        <v>95.013599999999997</v>
      </c>
      <c r="H3688">
        <v>95.013599999999997</v>
      </c>
      <c r="I3688">
        <v>97.990399999999994</v>
      </c>
      <c r="J3688">
        <v>87.986400000000003</v>
      </c>
      <c r="K3688">
        <v>89.011200000000002</v>
      </c>
      <c r="L3688">
        <v>99.991200000000006</v>
      </c>
      <c r="M3688">
        <v>99.991200000000006</v>
      </c>
      <c r="N3688">
        <v>99.991200000000006</v>
      </c>
      <c r="O3688">
        <v>99.991200000000006</v>
      </c>
      <c r="P3688">
        <v>99.991200000000006</v>
      </c>
      <c r="Q3688">
        <v>99.991200000000006</v>
      </c>
    </row>
    <row r="3689" spans="1:17" x14ac:dyDescent="0.25">
      <c r="A3689">
        <v>1400</v>
      </c>
      <c r="B3689">
        <v>58.023200000000003</v>
      </c>
      <c r="C3689">
        <v>58.023200000000003</v>
      </c>
      <c r="D3689">
        <v>89.011200000000002</v>
      </c>
      <c r="E3689">
        <v>103.0168</v>
      </c>
      <c r="F3689">
        <v>113.99679999999999</v>
      </c>
      <c r="G3689">
        <v>111.996</v>
      </c>
      <c r="H3689">
        <v>105.0176</v>
      </c>
      <c r="I3689">
        <v>103.9928</v>
      </c>
      <c r="J3689">
        <v>103.0168</v>
      </c>
      <c r="K3689">
        <v>101.01600000000001</v>
      </c>
      <c r="L3689">
        <v>99.015199999999993</v>
      </c>
      <c r="M3689">
        <v>97.990399999999994</v>
      </c>
      <c r="N3689">
        <v>97.014399999999995</v>
      </c>
      <c r="O3689">
        <v>95.989599999999996</v>
      </c>
      <c r="P3689">
        <v>95.989599999999996</v>
      </c>
      <c r="Q3689">
        <v>95.013599999999997</v>
      </c>
    </row>
    <row r="3690" spans="1:17" x14ac:dyDescent="0.25">
      <c r="A3690">
        <v>1600</v>
      </c>
      <c r="B3690">
        <v>65.001599999999996</v>
      </c>
      <c r="C3690">
        <v>69.979200000000006</v>
      </c>
      <c r="D3690">
        <v>89.987200000000001</v>
      </c>
      <c r="E3690">
        <v>103.0168</v>
      </c>
      <c r="F3690">
        <v>117.0224</v>
      </c>
      <c r="G3690">
        <v>119.9992</v>
      </c>
      <c r="H3690">
        <v>115.02160000000001</v>
      </c>
      <c r="I3690">
        <v>101.992</v>
      </c>
      <c r="J3690">
        <v>99.991200000000006</v>
      </c>
      <c r="K3690">
        <v>99.015199999999993</v>
      </c>
      <c r="L3690">
        <v>103.0168</v>
      </c>
      <c r="M3690">
        <v>107.0184</v>
      </c>
      <c r="N3690">
        <v>115.02160000000001</v>
      </c>
      <c r="O3690">
        <v>117.9984</v>
      </c>
      <c r="P3690">
        <v>119.9992</v>
      </c>
      <c r="Q3690">
        <v>124.9768</v>
      </c>
    </row>
    <row r="3691" spans="1:17" x14ac:dyDescent="0.25">
      <c r="A3691">
        <v>1800</v>
      </c>
      <c r="B3691">
        <v>79.983199999999997</v>
      </c>
      <c r="C3691">
        <v>89.987200000000001</v>
      </c>
      <c r="D3691">
        <v>97.990399999999994</v>
      </c>
      <c r="E3691">
        <v>109.9952</v>
      </c>
      <c r="F3691">
        <v>124.0008</v>
      </c>
      <c r="G3691">
        <v>128.97839999999999</v>
      </c>
      <c r="H3691">
        <v>115.02160000000001</v>
      </c>
      <c r="I3691">
        <v>109.9952</v>
      </c>
      <c r="J3691">
        <v>109.0192</v>
      </c>
      <c r="K3691">
        <v>107.9944</v>
      </c>
      <c r="L3691">
        <v>117.9984</v>
      </c>
      <c r="M3691">
        <v>126.0016</v>
      </c>
      <c r="N3691">
        <v>130.00319999999999</v>
      </c>
      <c r="O3691">
        <v>134.00479999999999</v>
      </c>
      <c r="P3691">
        <v>138.98240000000001</v>
      </c>
      <c r="Q3691">
        <v>142.98400000000001</v>
      </c>
    </row>
    <row r="3692" spans="1:17" x14ac:dyDescent="0.25">
      <c r="A3692">
        <v>2000</v>
      </c>
      <c r="B3692">
        <v>95.013599999999997</v>
      </c>
      <c r="C3692">
        <v>99.991200000000006</v>
      </c>
      <c r="D3692">
        <v>109.9952</v>
      </c>
      <c r="E3692">
        <v>119.9992</v>
      </c>
      <c r="F3692">
        <v>130.00319999999999</v>
      </c>
      <c r="G3692">
        <v>130.00319999999999</v>
      </c>
      <c r="H3692">
        <v>124.9768</v>
      </c>
      <c r="I3692">
        <v>121.024</v>
      </c>
      <c r="J3692">
        <v>115.99760000000001</v>
      </c>
      <c r="K3692">
        <v>109.9952</v>
      </c>
      <c r="L3692">
        <v>109.9952</v>
      </c>
      <c r="M3692">
        <v>130.00319999999999</v>
      </c>
      <c r="N3692">
        <v>150.0112</v>
      </c>
      <c r="O3692">
        <v>150.0112</v>
      </c>
      <c r="P3692">
        <v>150.0112</v>
      </c>
      <c r="Q3692">
        <v>150.0112</v>
      </c>
    </row>
    <row r="3693" spans="1:17" x14ac:dyDescent="0.25">
      <c r="A3693">
        <v>2200</v>
      </c>
      <c r="B3693">
        <v>99.991200000000006</v>
      </c>
      <c r="C3693">
        <v>105.0176</v>
      </c>
      <c r="D3693">
        <v>115.99760000000001</v>
      </c>
      <c r="E3693">
        <v>122.976</v>
      </c>
      <c r="F3693">
        <v>130.00319999999999</v>
      </c>
      <c r="G3693">
        <v>134.98079999999999</v>
      </c>
      <c r="H3693">
        <v>134.98079999999999</v>
      </c>
      <c r="I3693">
        <v>124.9768</v>
      </c>
      <c r="J3693">
        <v>113.02079999999999</v>
      </c>
      <c r="K3693">
        <v>115.02160000000001</v>
      </c>
      <c r="L3693">
        <v>124.9768</v>
      </c>
      <c r="M3693">
        <v>140.00720000000001</v>
      </c>
      <c r="N3693">
        <v>150.0112</v>
      </c>
      <c r="O3693">
        <v>154.9888</v>
      </c>
      <c r="P3693">
        <v>154.9888</v>
      </c>
      <c r="Q3693">
        <v>154.9888</v>
      </c>
    </row>
    <row r="3694" spans="1:17" x14ac:dyDescent="0.25">
      <c r="A3694">
        <v>2400</v>
      </c>
      <c r="B3694">
        <v>105.0176</v>
      </c>
      <c r="C3694">
        <v>109.9952</v>
      </c>
      <c r="D3694">
        <v>115.99760000000001</v>
      </c>
      <c r="E3694">
        <v>124.0008</v>
      </c>
      <c r="F3694">
        <v>126.9776</v>
      </c>
      <c r="G3694">
        <v>119.9992</v>
      </c>
      <c r="H3694">
        <v>121.024</v>
      </c>
      <c r="I3694">
        <v>119.9992</v>
      </c>
      <c r="J3694">
        <v>115.02160000000001</v>
      </c>
      <c r="K3694">
        <v>130.00319999999999</v>
      </c>
      <c r="L3694">
        <v>140.00720000000001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2600</v>
      </c>
      <c r="B3695">
        <v>109.9952</v>
      </c>
      <c r="C3695">
        <v>115.02160000000001</v>
      </c>
      <c r="D3695">
        <v>115.02160000000001</v>
      </c>
      <c r="E3695">
        <v>124.0008</v>
      </c>
      <c r="F3695">
        <v>126.9776</v>
      </c>
      <c r="G3695">
        <v>121.024</v>
      </c>
      <c r="H3695">
        <v>132.97999999999999</v>
      </c>
      <c r="I3695">
        <v>126.9776</v>
      </c>
      <c r="J3695">
        <v>130.00319999999999</v>
      </c>
      <c r="K3695">
        <v>140.00720000000001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2700</v>
      </c>
      <c r="B3696">
        <v>115.02160000000001</v>
      </c>
      <c r="C3696">
        <v>119.9992</v>
      </c>
      <c r="D3696">
        <v>113.99679999999999</v>
      </c>
      <c r="E3696">
        <v>122.976</v>
      </c>
      <c r="F3696">
        <v>132.97999999999999</v>
      </c>
      <c r="G3696">
        <v>130.97919999999999</v>
      </c>
      <c r="H3696">
        <v>136.00559999999999</v>
      </c>
      <c r="I3696">
        <v>134.00479999999999</v>
      </c>
      <c r="J3696">
        <v>138.98240000000001</v>
      </c>
      <c r="K3696">
        <v>146.00960000000001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2800</v>
      </c>
      <c r="B3697">
        <v>119.9992</v>
      </c>
      <c r="C3697">
        <v>119.9992</v>
      </c>
      <c r="D3697">
        <v>119.9992</v>
      </c>
      <c r="E3697">
        <v>121.024</v>
      </c>
      <c r="F3697">
        <v>136.00559999999999</v>
      </c>
      <c r="G3697">
        <v>142.98400000000001</v>
      </c>
      <c r="H3697">
        <v>136.00559999999999</v>
      </c>
      <c r="I3697">
        <v>142.98400000000001</v>
      </c>
      <c r="J3697">
        <v>154.9888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2900</v>
      </c>
      <c r="B3698">
        <v>115.02160000000001</v>
      </c>
      <c r="C3698">
        <v>115.02160000000001</v>
      </c>
      <c r="D3698">
        <v>119.9992</v>
      </c>
      <c r="E3698">
        <v>130.00319999999999</v>
      </c>
      <c r="F3698">
        <v>140.00720000000001</v>
      </c>
      <c r="G3698">
        <v>144.98480000000001</v>
      </c>
      <c r="H3698">
        <v>150.0112</v>
      </c>
      <c r="I3698">
        <v>154.9888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3000</v>
      </c>
      <c r="B3699">
        <v>109.9952</v>
      </c>
      <c r="C3699">
        <v>109.9952</v>
      </c>
      <c r="D3699">
        <v>140.00720000000001</v>
      </c>
      <c r="E3699">
        <v>140.00720000000001</v>
      </c>
      <c r="F3699">
        <v>140.00720000000001</v>
      </c>
      <c r="G3699">
        <v>140.00720000000001</v>
      </c>
      <c r="H3699">
        <v>150.0112</v>
      </c>
      <c r="I3699">
        <v>160.01519999999999</v>
      </c>
      <c r="J3699">
        <v>160.01519999999999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0" spans="1:17" x14ac:dyDescent="0.25">
      <c r="A3700">
        <v>3200</v>
      </c>
      <c r="B3700">
        <v>109.9952</v>
      </c>
      <c r="C3700">
        <v>109.9952</v>
      </c>
      <c r="D3700">
        <v>140.00720000000001</v>
      </c>
      <c r="E3700">
        <v>140.00720000000001</v>
      </c>
      <c r="F3700">
        <v>140.00720000000001</v>
      </c>
      <c r="G3700">
        <v>140.00720000000001</v>
      </c>
      <c r="H3700">
        <v>150.0112</v>
      </c>
      <c r="I3700">
        <v>160.01519999999999</v>
      </c>
      <c r="J3700">
        <v>160.01519999999999</v>
      </c>
      <c r="K3700">
        <v>160.01519999999999</v>
      </c>
      <c r="L3700">
        <v>160.01519999999999</v>
      </c>
      <c r="M3700">
        <v>160.01519999999999</v>
      </c>
      <c r="N3700">
        <v>160.01519999999999</v>
      </c>
      <c r="O3700">
        <v>160.01519999999999</v>
      </c>
      <c r="P3700">
        <v>160.01519999999999</v>
      </c>
      <c r="Q3700">
        <v>160.01519999999999</v>
      </c>
    </row>
    <row r="3701" spans="1:17" x14ac:dyDescent="0.25">
      <c r="A3701">
        <v>3500</v>
      </c>
      <c r="B3701">
        <v>109.9952</v>
      </c>
      <c r="C3701">
        <v>109.9952</v>
      </c>
      <c r="D3701">
        <v>130.00319999999999</v>
      </c>
      <c r="E3701">
        <v>140.00720000000001</v>
      </c>
      <c r="F3701">
        <v>140.00720000000001</v>
      </c>
      <c r="G3701">
        <v>140.00720000000001</v>
      </c>
      <c r="H3701">
        <v>140.00720000000001</v>
      </c>
      <c r="I3701">
        <v>140.00720000000001</v>
      </c>
      <c r="J3701">
        <v>140.00720000000001</v>
      </c>
      <c r="K3701">
        <v>160.01519999999999</v>
      </c>
      <c r="L3701">
        <v>160.01519999999999</v>
      </c>
      <c r="M3701">
        <v>160.01519999999999</v>
      </c>
      <c r="N3701">
        <v>160.01519999999999</v>
      </c>
      <c r="O3701">
        <v>160.01519999999999</v>
      </c>
      <c r="P3701">
        <v>160.01519999999999</v>
      </c>
      <c r="Q3701">
        <v>160.01519999999999</v>
      </c>
    </row>
    <row r="3703" spans="1:17" x14ac:dyDescent="0.25">
      <c r="A3703" t="s">
        <v>405</v>
      </c>
      <c r="B3703" t="s">
        <v>406</v>
      </c>
    </row>
    <row r="3704" spans="1:17" x14ac:dyDescent="0.25">
      <c r="A3704" t="s">
        <v>3</v>
      </c>
      <c r="B3704" t="s">
        <v>6</v>
      </c>
    </row>
    <row r="3705" spans="1:17" x14ac:dyDescent="0.25">
      <c r="A3705">
        <v>1</v>
      </c>
      <c r="B3705">
        <v>400</v>
      </c>
    </row>
    <row r="3706" spans="1:17" x14ac:dyDescent="0.25">
      <c r="A3706">
        <v>2</v>
      </c>
      <c r="B3706">
        <v>600</v>
      </c>
    </row>
    <row r="3707" spans="1:17" x14ac:dyDescent="0.25">
      <c r="A3707">
        <v>3</v>
      </c>
      <c r="B3707">
        <v>650</v>
      </c>
    </row>
    <row r="3708" spans="1:17" x14ac:dyDescent="0.25">
      <c r="A3708">
        <v>4</v>
      </c>
      <c r="B3708">
        <v>800</v>
      </c>
    </row>
    <row r="3709" spans="1:17" x14ac:dyDescent="0.25">
      <c r="A3709">
        <v>5</v>
      </c>
      <c r="B3709">
        <v>1000</v>
      </c>
    </row>
    <row r="3710" spans="1:17" x14ac:dyDescent="0.25">
      <c r="A3710">
        <v>6</v>
      </c>
      <c r="B3710">
        <v>1200</v>
      </c>
    </row>
    <row r="3711" spans="1:17" x14ac:dyDescent="0.25">
      <c r="A3711">
        <v>7</v>
      </c>
      <c r="B3711">
        <v>1400</v>
      </c>
    </row>
    <row r="3712" spans="1:17" x14ac:dyDescent="0.25">
      <c r="A3712">
        <v>8</v>
      </c>
      <c r="B3712">
        <v>1600</v>
      </c>
    </row>
    <row r="3713" spans="1:2" x14ac:dyDescent="0.25">
      <c r="A3713">
        <v>9</v>
      </c>
      <c r="B3713">
        <v>1800</v>
      </c>
    </row>
    <row r="3714" spans="1:2" x14ac:dyDescent="0.25">
      <c r="A3714">
        <v>10</v>
      </c>
      <c r="B3714">
        <v>2000</v>
      </c>
    </row>
    <row r="3715" spans="1:2" x14ac:dyDescent="0.25">
      <c r="A3715">
        <v>11</v>
      </c>
      <c r="B3715">
        <v>2200</v>
      </c>
    </row>
    <row r="3716" spans="1:2" x14ac:dyDescent="0.25">
      <c r="A3716">
        <v>12</v>
      </c>
      <c r="B3716">
        <v>2400</v>
      </c>
    </row>
    <row r="3717" spans="1:2" x14ac:dyDescent="0.25">
      <c r="A3717">
        <v>13</v>
      </c>
      <c r="B3717">
        <v>2600</v>
      </c>
    </row>
    <row r="3718" spans="1:2" x14ac:dyDescent="0.25">
      <c r="A3718">
        <v>14</v>
      </c>
      <c r="B3718">
        <v>2700</v>
      </c>
    </row>
    <row r="3719" spans="1:2" x14ac:dyDescent="0.25">
      <c r="A3719">
        <v>15</v>
      </c>
      <c r="B3719">
        <v>2800</v>
      </c>
    </row>
    <row r="3720" spans="1:2" x14ac:dyDescent="0.25">
      <c r="A3720">
        <v>16</v>
      </c>
      <c r="B3720">
        <v>2900</v>
      </c>
    </row>
    <row r="3721" spans="1:2" x14ac:dyDescent="0.25">
      <c r="A3721">
        <v>17</v>
      </c>
      <c r="B3721">
        <v>3000</v>
      </c>
    </row>
    <row r="3722" spans="1:2" x14ac:dyDescent="0.25">
      <c r="A3722">
        <v>18</v>
      </c>
      <c r="B3722">
        <v>3200</v>
      </c>
    </row>
    <row r="3723" spans="1:2" x14ac:dyDescent="0.25">
      <c r="A3723">
        <v>19</v>
      </c>
      <c r="B3723">
        <v>3500</v>
      </c>
    </row>
    <row r="3725" spans="1:2" x14ac:dyDescent="0.25">
      <c r="A3725" t="s">
        <v>407</v>
      </c>
      <c r="B3725" t="s">
        <v>408</v>
      </c>
    </row>
    <row r="3726" spans="1:2" x14ac:dyDescent="0.25">
      <c r="A3726" t="s">
        <v>3</v>
      </c>
      <c r="B3726" t="s">
        <v>16</v>
      </c>
    </row>
    <row r="3727" spans="1:2" x14ac:dyDescent="0.25">
      <c r="A3727">
        <v>1</v>
      </c>
      <c r="B3727">
        <v>0</v>
      </c>
    </row>
    <row r="3728" spans="1:2" x14ac:dyDescent="0.25">
      <c r="A3728">
        <v>2</v>
      </c>
      <c r="B3728">
        <v>9.9864130000000007</v>
      </c>
    </row>
    <row r="3729" spans="1:2" x14ac:dyDescent="0.25">
      <c r="A3729">
        <v>3</v>
      </c>
      <c r="B3729">
        <v>19.972826000000001</v>
      </c>
    </row>
    <row r="3730" spans="1:2" x14ac:dyDescent="0.25">
      <c r="A3730">
        <v>4</v>
      </c>
      <c r="B3730">
        <v>30.027173999999999</v>
      </c>
    </row>
    <row r="3731" spans="1:2" x14ac:dyDescent="0.25">
      <c r="A3731">
        <v>5</v>
      </c>
      <c r="B3731">
        <v>44.972825999999998</v>
      </c>
    </row>
    <row r="3732" spans="1:2" x14ac:dyDescent="0.25">
      <c r="A3732">
        <v>6</v>
      </c>
      <c r="B3732">
        <v>55.027172999999998</v>
      </c>
    </row>
    <row r="3733" spans="1:2" x14ac:dyDescent="0.25">
      <c r="A3733">
        <v>7</v>
      </c>
      <c r="B3733">
        <v>65.013586000000004</v>
      </c>
    </row>
    <row r="3734" spans="1:2" x14ac:dyDescent="0.25">
      <c r="A3734">
        <v>8</v>
      </c>
      <c r="B3734">
        <v>74.999999000000003</v>
      </c>
    </row>
    <row r="3735" spans="1:2" x14ac:dyDescent="0.25">
      <c r="A3735">
        <v>9</v>
      </c>
      <c r="B3735">
        <v>84.986412000000001</v>
      </c>
    </row>
    <row r="3736" spans="1:2" x14ac:dyDescent="0.25">
      <c r="A3736">
        <v>10</v>
      </c>
      <c r="B3736">
        <v>94.972825</v>
      </c>
    </row>
    <row r="3737" spans="1:2" x14ac:dyDescent="0.25">
      <c r="A3737">
        <v>11</v>
      </c>
      <c r="B3737">
        <v>109.986412</v>
      </c>
    </row>
    <row r="3738" spans="1:2" x14ac:dyDescent="0.25">
      <c r="A3738">
        <v>12</v>
      </c>
      <c r="B3738">
        <v>119.972825</v>
      </c>
    </row>
    <row r="3739" spans="1:2" x14ac:dyDescent="0.25">
      <c r="A3739">
        <v>13</v>
      </c>
      <c r="B3739">
        <v>124.999999</v>
      </c>
    </row>
    <row r="3740" spans="1:2" x14ac:dyDescent="0.25">
      <c r="A3740">
        <v>14</v>
      </c>
      <c r="B3740">
        <v>130.027173</v>
      </c>
    </row>
    <row r="3741" spans="1:2" x14ac:dyDescent="0.25">
      <c r="A3741">
        <v>15</v>
      </c>
      <c r="B3741">
        <v>134.986412</v>
      </c>
    </row>
    <row r="3742" spans="1:2" x14ac:dyDescent="0.25">
      <c r="A3742">
        <v>16</v>
      </c>
      <c r="B3742">
        <v>140.013586</v>
      </c>
    </row>
    <row r="3744" spans="1:2" x14ac:dyDescent="0.25">
      <c r="A3744" t="s">
        <v>409</v>
      </c>
      <c r="B3744" t="s">
        <v>410</v>
      </c>
    </row>
    <row r="3745" spans="1:17" x14ac:dyDescent="0.25">
      <c r="B3745" t="s">
        <v>26</v>
      </c>
    </row>
    <row r="3746" spans="1:17" x14ac:dyDescent="0.25">
      <c r="A3746" t="s">
        <v>22</v>
      </c>
      <c r="B3746">
        <v>0</v>
      </c>
      <c r="C3746">
        <v>10</v>
      </c>
      <c r="D3746">
        <v>20</v>
      </c>
      <c r="E3746">
        <v>30</v>
      </c>
      <c r="F3746">
        <v>45</v>
      </c>
      <c r="G3746">
        <v>55</v>
      </c>
      <c r="H3746">
        <v>65</v>
      </c>
      <c r="I3746">
        <v>75</v>
      </c>
      <c r="J3746">
        <v>85</v>
      </c>
      <c r="K3746">
        <v>95</v>
      </c>
      <c r="L3746">
        <v>110</v>
      </c>
      <c r="M3746">
        <v>120</v>
      </c>
      <c r="N3746">
        <v>125</v>
      </c>
      <c r="O3746">
        <v>130</v>
      </c>
      <c r="P3746">
        <v>135</v>
      </c>
      <c r="Q3746">
        <v>140</v>
      </c>
    </row>
    <row r="3747" spans="1:17" x14ac:dyDescent="0.25">
      <c r="A3747">
        <v>400</v>
      </c>
      <c r="B3747">
        <v>34.989600000000003</v>
      </c>
      <c r="C3747">
        <v>34.989600000000003</v>
      </c>
      <c r="D3747">
        <v>40.015999999999998</v>
      </c>
      <c r="E3747">
        <v>40.015999999999998</v>
      </c>
      <c r="F3747">
        <v>50.02</v>
      </c>
      <c r="G3747">
        <v>50.02</v>
      </c>
      <c r="H3747">
        <v>54.997599999999998</v>
      </c>
      <c r="I3747">
        <v>60.024000000000001</v>
      </c>
      <c r="J3747">
        <v>61</v>
      </c>
      <c r="K3747">
        <v>65.001599999999996</v>
      </c>
      <c r="L3747">
        <v>69.979200000000006</v>
      </c>
      <c r="M3747">
        <v>69.979200000000006</v>
      </c>
      <c r="N3747">
        <v>69.979200000000006</v>
      </c>
      <c r="O3747">
        <v>71.004000000000005</v>
      </c>
      <c r="P3747">
        <v>79.983199999999997</v>
      </c>
      <c r="Q3747">
        <v>79.983199999999997</v>
      </c>
    </row>
    <row r="3748" spans="1:17" x14ac:dyDescent="0.25">
      <c r="A3748">
        <v>600</v>
      </c>
      <c r="B3748">
        <v>34.989600000000003</v>
      </c>
      <c r="C3748">
        <v>34.989600000000003</v>
      </c>
      <c r="D3748">
        <v>40.015999999999998</v>
      </c>
      <c r="E3748">
        <v>44.993600000000001</v>
      </c>
      <c r="F3748">
        <v>60.024000000000001</v>
      </c>
      <c r="G3748">
        <v>60.024000000000001</v>
      </c>
      <c r="H3748">
        <v>65.001599999999996</v>
      </c>
      <c r="I3748">
        <v>69.979200000000006</v>
      </c>
      <c r="J3748">
        <v>71.004000000000005</v>
      </c>
      <c r="K3748">
        <v>75.005600000000001</v>
      </c>
      <c r="L3748">
        <v>79.983199999999997</v>
      </c>
      <c r="M3748">
        <v>79.983199999999997</v>
      </c>
      <c r="N3748">
        <v>79.983199999999997</v>
      </c>
      <c r="O3748">
        <v>79.983199999999997</v>
      </c>
      <c r="P3748">
        <v>79.983199999999997</v>
      </c>
      <c r="Q3748">
        <v>79.983199999999997</v>
      </c>
    </row>
    <row r="3749" spans="1:17" x14ac:dyDescent="0.25">
      <c r="A3749">
        <v>650</v>
      </c>
      <c r="B3749">
        <v>44.993600000000001</v>
      </c>
      <c r="C3749">
        <v>42.992800000000003</v>
      </c>
      <c r="D3749">
        <v>42.992800000000003</v>
      </c>
      <c r="E3749">
        <v>50.02</v>
      </c>
      <c r="F3749">
        <v>65.001599999999996</v>
      </c>
      <c r="G3749">
        <v>69.979200000000006</v>
      </c>
      <c r="H3749">
        <v>75.005600000000001</v>
      </c>
      <c r="I3749">
        <v>75.005600000000001</v>
      </c>
      <c r="J3749">
        <v>79.983199999999997</v>
      </c>
      <c r="K3749">
        <v>79.983199999999997</v>
      </c>
      <c r="L3749">
        <v>99.991200000000006</v>
      </c>
      <c r="M3749">
        <v>99.991200000000006</v>
      </c>
      <c r="N3749">
        <v>99.991200000000006</v>
      </c>
      <c r="O3749">
        <v>99.991200000000006</v>
      </c>
      <c r="P3749">
        <v>99.991200000000006</v>
      </c>
      <c r="Q3749">
        <v>99.991200000000006</v>
      </c>
    </row>
    <row r="3750" spans="1:17" x14ac:dyDescent="0.25">
      <c r="A3750">
        <v>800</v>
      </c>
      <c r="B3750">
        <v>44.993600000000001</v>
      </c>
      <c r="C3750">
        <v>48.019199999999998</v>
      </c>
      <c r="D3750">
        <v>48.019199999999998</v>
      </c>
      <c r="E3750">
        <v>54.021599999999999</v>
      </c>
      <c r="F3750">
        <v>65.001599999999996</v>
      </c>
      <c r="G3750">
        <v>75.005600000000001</v>
      </c>
      <c r="H3750">
        <v>79.983199999999997</v>
      </c>
      <c r="I3750">
        <v>81.007999999999996</v>
      </c>
      <c r="J3750">
        <v>85.985600000000005</v>
      </c>
      <c r="K3750">
        <v>91.012</v>
      </c>
      <c r="L3750">
        <v>97.990399999999994</v>
      </c>
      <c r="M3750">
        <v>103.0168</v>
      </c>
      <c r="N3750">
        <v>105.0176</v>
      </c>
      <c r="O3750">
        <v>107.9944</v>
      </c>
      <c r="P3750">
        <v>109.9952</v>
      </c>
      <c r="Q3750">
        <v>113.02079999999999</v>
      </c>
    </row>
    <row r="3751" spans="1:17" x14ac:dyDescent="0.25">
      <c r="A3751">
        <v>1000</v>
      </c>
      <c r="B3751">
        <v>50.02</v>
      </c>
      <c r="C3751">
        <v>58.023200000000003</v>
      </c>
      <c r="D3751">
        <v>67.002399999999994</v>
      </c>
      <c r="E3751">
        <v>75.9816</v>
      </c>
      <c r="F3751">
        <v>89.011200000000002</v>
      </c>
      <c r="G3751">
        <v>85.009600000000006</v>
      </c>
      <c r="H3751">
        <v>85.009600000000006</v>
      </c>
      <c r="I3751">
        <v>91.012</v>
      </c>
      <c r="J3751">
        <v>95.013599999999997</v>
      </c>
      <c r="K3751">
        <v>99.015199999999993</v>
      </c>
      <c r="L3751">
        <v>105.0176</v>
      </c>
      <c r="M3751">
        <v>107.9944</v>
      </c>
      <c r="N3751">
        <v>109.9952</v>
      </c>
      <c r="O3751">
        <v>111.996</v>
      </c>
      <c r="P3751">
        <v>113.99679999999999</v>
      </c>
      <c r="Q3751">
        <v>115.99760000000001</v>
      </c>
    </row>
    <row r="3752" spans="1:17" x14ac:dyDescent="0.25">
      <c r="A3752">
        <v>1200</v>
      </c>
      <c r="B3752">
        <v>54.021599999999999</v>
      </c>
      <c r="C3752">
        <v>54.021599999999999</v>
      </c>
      <c r="D3752">
        <v>77.982399999999998</v>
      </c>
      <c r="E3752">
        <v>89.011200000000002</v>
      </c>
      <c r="F3752">
        <v>97.990399999999994</v>
      </c>
      <c r="G3752">
        <v>95.013599999999997</v>
      </c>
      <c r="H3752">
        <v>95.013599999999997</v>
      </c>
      <c r="I3752">
        <v>97.990399999999994</v>
      </c>
      <c r="J3752">
        <v>87.986400000000003</v>
      </c>
      <c r="K3752">
        <v>89.011200000000002</v>
      </c>
      <c r="L3752">
        <v>99.991200000000006</v>
      </c>
      <c r="M3752">
        <v>99.991200000000006</v>
      </c>
      <c r="N3752">
        <v>99.991200000000006</v>
      </c>
      <c r="O3752">
        <v>99.991200000000006</v>
      </c>
      <c r="P3752">
        <v>99.991200000000006</v>
      </c>
      <c r="Q3752">
        <v>99.991200000000006</v>
      </c>
    </row>
    <row r="3753" spans="1:17" x14ac:dyDescent="0.25">
      <c r="A3753">
        <v>1400</v>
      </c>
      <c r="B3753">
        <v>58.023200000000003</v>
      </c>
      <c r="C3753">
        <v>58.023200000000003</v>
      </c>
      <c r="D3753">
        <v>89.011200000000002</v>
      </c>
      <c r="E3753">
        <v>103.0168</v>
      </c>
      <c r="F3753">
        <v>113.99679999999999</v>
      </c>
      <c r="G3753">
        <v>111.996</v>
      </c>
      <c r="H3753">
        <v>105.0176</v>
      </c>
      <c r="I3753">
        <v>103.9928</v>
      </c>
      <c r="J3753">
        <v>103.0168</v>
      </c>
      <c r="K3753">
        <v>101.01600000000001</v>
      </c>
      <c r="L3753">
        <v>99.015199999999993</v>
      </c>
      <c r="M3753">
        <v>97.990399999999994</v>
      </c>
      <c r="N3753">
        <v>97.014399999999995</v>
      </c>
      <c r="O3753">
        <v>95.989599999999996</v>
      </c>
      <c r="P3753">
        <v>95.989599999999996</v>
      </c>
      <c r="Q3753">
        <v>95.013599999999997</v>
      </c>
    </row>
    <row r="3754" spans="1:17" x14ac:dyDescent="0.25">
      <c r="A3754">
        <v>1600</v>
      </c>
      <c r="B3754">
        <v>65.001599999999996</v>
      </c>
      <c r="C3754">
        <v>69.979200000000006</v>
      </c>
      <c r="D3754">
        <v>89.987200000000001</v>
      </c>
      <c r="E3754">
        <v>103.0168</v>
      </c>
      <c r="F3754">
        <v>117.0224</v>
      </c>
      <c r="G3754">
        <v>119.9992</v>
      </c>
      <c r="H3754">
        <v>115.02160000000001</v>
      </c>
      <c r="I3754">
        <v>101.992</v>
      </c>
      <c r="J3754">
        <v>99.991200000000006</v>
      </c>
      <c r="K3754">
        <v>99.015199999999993</v>
      </c>
      <c r="L3754">
        <v>103.0168</v>
      </c>
      <c r="M3754">
        <v>107.0184</v>
      </c>
      <c r="N3754">
        <v>115.02160000000001</v>
      </c>
      <c r="O3754">
        <v>117.9984</v>
      </c>
      <c r="P3754">
        <v>119.9992</v>
      </c>
      <c r="Q3754">
        <v>124.9768</v>
      </c>
    </row>
    <row r="3755" spans="1:17" x14ac:dyDescent="0.25">
      <c r="A3755">
        <v>1800</v>
      </c>
      <c r="B3755">
        <v>79.983199999999997</v>
      </c>
      <c r="C3755">
        <v>89.987200000000001</v>
      </c>
      <c r="D3755">
        <v>97.990399999999994</v>
      </c>
      <c r="E3755">
        <v>109.9952</v>
      </c>
      <c r="F3755">
        <v>124.0008</v>
      </c>
      <c r="G3755">
        <v>128.97839999999999</v>
      </c>
      <c r="H3755">
        <v>115.02160000000001</v>
      </c>
      <c r="I3755">
        <v>109.9952</v>
      </c>
      <c r="J3755">
        <v>109.0192</v>
      </c>
      <c r="K3755">
        <v>107.9944</v>
      </c>
      <c r="L3755">
        <v>117.9984</v>
      </c>
      <c r="M3755">
        <v>126.0016</v>
      </c>
      <c r="N3755">
        <v>130.00319999999999</v>
      </c>
      <c r="O3755">
        <v>134.00479999999999</v>
      </c>
      <c r="P3755">
        <v>138.98240000000001</v>
      </c>
      <c r="Q3755">
        <v>142.98400000000001</v>
      </c>
    </row>
    <row r="3756" spans="1:17" x14ac:dyDescent="0.25">
      <c r="A3756">
        <v>2000</v>
      </c>
      <c r="B3756">
        <v>95.013599999999997</v>
      </c>
      <c r="C3756">
        <v>99.991200000000006</v>
      </c>
      <c r="D3756">
        <v>109.9952</v>
      </c>
      <c r="E3756">
        <v>119.9992</v>
      </c>
      <c r="F3756">
        <v>130.00319999999999</v>
      </c>
      <c r="G3756">
        <v>130.00319999999999</v>
      </c>
      <c r="H3756">
        <v>124.9768</v>
      </c>
      <c r="I3756">
        <v>121.024</v>
      </c>
      <c r="J3756">
        <v>115.99760000000001</v>
      </c>
      <c r="K3756">
        <v>109.9952</v>
      </c>
      <c r="L3756">
        <v>109.9952</v>
      </c>
      <c r="M3756">
        <v>130.00319999999999</v>
      </c>
      <c r="N3756">
        <v>150.0112</v>
      </c>
      <c r="O3756">
        <v>150.0112</v>
      </c>
      <c r="P3756">
        <v>150.0112</v>
      </c>
      <c r="Q3756">
        <v>150.0112</v>
      </c>
    </row>
    <row r="3757" spans="1:17" x14ac:dyDescent="0.25">
      <c r="A3757">
        <v>2200</v>
      </c>
      <c r="B3757">
        <v>99.991200000000006</v>
      </c>
      <c r="C3757">
        <v>105.0176</v>
      </c>
      <c r="D3757">
        <v>115.99760000000001</v>
      </c>
      <c r="E3757">
        <v>122.976</v>
      </c>
      <c r="F3757">
        <v>130.00319999999999</v>
      </c>
      <c r="G3757">
        <v>134.98079999999999</v>
      </c>
      <c r="H3757">
        <v>134.98079999999999</v>
      </c>
      <c r="I3757">
        <v>124.9768</v>
      </c>
      <c r="J3757">
        <v>113.02079999999999</v>
      </c>
      <c r="K3757">
        <v>115.02160000000001</v>
      </c>
      <c r="L3757">
        <v>124.9768</v>
      </c>
      <c r="M3757">
        <v>140.00720000000001</v>
      </c>
      <c r="N3757">
        <v>150.0112</v>
      </c>
      <c r="O3757">
        <v>154.9888</v>
      </c>
      <c r="P3757">
        <v>154.9888</v>
      </c>
      <c r="Q3757">
        <v>154.9888</v>
      </c>
    </row>
    <row r="3758" spans="1:17" x14ac:dyDescent="0.25">
      <c r="A3758">
        <v>2400</v>
      </c>
      <c r="B3758">
        <v>105.0176</v>
      </c>
      <c r="C3758">
        <v>109.9952</v>
      </c>
      <c r="D3758">
        <v>115.99760000000001</v>
      </c>
      <c r="E3758">
        <v>124.0008</v>
      </c>
      <c r="F3758">
        <v>126.9776</v>
      </c>
      <c r="G3758">
        <v>119.9992</v>
      </c>
      <c r="H3758">
        <v>121.024</v>
      </c>
      <c r="I3758">
        <v>119.9992</v>
      </c>
      <c r="J3758">
        <v>115.02160000000001</v>
      </c>
      <c r="K3758">
        <v>130.00319999999999</v>
      </c>
      <c r="L3758">
        <v>140.00720000000001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2600</v>
      </c>
      <c r="B3759">
        <v>109.9952</v>
      </c>
      <c r="C3759">
        <v>115.02160000000001</v>
      </c>
      <c r="D3759">
        <v>115.02160000000001</v>
      </c>
      <c r="E3759">
        <v>124.0008</v>
      </c>
      <c r="F3759">
        <v>126.9776</v>
      </c>
      <c r="G3759">
        <v>121.024</v>
      </c>
      <c r="H3759">
        <v>132.97999999999999</v>
      </c>
      <c r="I3759">
        <v>126.9776</v>
      </c>
      <c r="J3759">
        <v>130.00319999999999</v>
      </c>
      <c r="K3759">
        <v>140.00720000000001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2700</v>
      </c>
      <c r="B3760">
        <v>115.02160000000001</v>
      </c>
      <c r="C3760">
        <v>119.9992</v>
      </c>
      <c r="D3760">
        <v>113.99679999999999</v>
      </c>
      <c r="E3760">
        <v>122.976</v>
      </c>
      <c r="F3760">
        <v>132.97999999999999</v>
      </c>
      <c r="G3760">
        <v>130.97919999999999</v>
      </c>
      <c r="H3760">
        <v>136.00559999999999</v>
      </c>
      <c r="I3760">
        <v>134.00479999999999</v>
      </c>
      <c r="J3760">
        <v>138.98240000000001</v>
      </c>
      <c r="K3760">
        <v>146.00960000000001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2800</v>
      </c>
      <c r="B3761">
        <v>119.9992</v>
      </c>
      <c r="C3761">
        <v>119.9992</v>
      </c>
      <c r="D3761">
        <v>119.9992</v>
      </c>
      <c r="E3761">
        <v>121.024</v>
      </c>
      <c r="F3761">
        <v>136.00559999999999</v>
      </c>
      <c r="G3761">
        <v>142.98400000000001</v>
      </c>
      <c r="H3761">
        <v>136.00559999999999</v>
      </c>
      <c r="I3761">
        <v>142.98400000000001</v>
      </c>
      <c r="J3761">
        <v>154.9888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2900</v>
      </c>
      <c r="B3762">
        <v>115.02160000000001</v>
      </c>
      <c r="C3762">
        <v>115.02160000000001</v>
      </c>
      <c r="D3762">
        <v>119.9992</v>
      </c>
      <c r="E3762">
        <v>130.00319999999999</v>
      </c>
      <c r="F3762">
        <v>140.00720000000001</v>
      </c>
      <c r="G3762">
        <v>144.98480000000001</v>
      </c>
      <c r="H3762">
        <v>150.0112</v>
      </c>
      <c r="I3762">
        <v>154.9888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3000</v>
      </c>
      <c r="B3763">
        <v>109.9952</v>
      </c>
      <c r="C3763">
        <v>109.9952</v>
      </c>
      <c r="D3763">
        <v>140.00720000000001</v>
      </c>
      <c r="E3763">
        <v>140.00720000000001</v>
      </c>
      <c r="F3763">
        <v>140.00720000000001</v>
      </c>
      <c r="G3763">
        <v>140.00720000000001</v>
      </c>
      <c r="H3763">
        <v>150.0112</v>
      </c>
      <c r="I3763">
        <v>160.01519999999999</v>
      </c>
      <c r="J3763">
        <v>160.01519999999999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4" spans="1:17" x14ac:dyDescent="0.25">
      <c r="A3764">
        <v>3200</v>
      </c>
      <c r="B3764">
        <v>109.9952</v>
      </c>
      <c r="C3764">
        <v>109.9952</v>
      </c>
      <c r="D3764">
        <v>140.00720000000001</v>
      </c>
      <c r="E3764">
        <v>140.00720000000001</v>
      </c>
      <c r="F3764">
        <v>140.00720000000001</v>
      </c>
      <c r="G3764">
        <v>140.00720000000001</v>
      </c>
      <c r="H3764">
        <v>150.0112</v>
      </c>
      <c r="I3764">
        <v>160.01519999999999</v>
      </c>
      <c r="J3764">
        <v>160.01519999999999</v>
      </c>
      <c r="K3764">
        <v>160.01519999999999</v>
      </c>
      <c r="L3764">
        <v>160.01519999999999</v>
      </c>
      <c r="M3764">
        <v>160.01519999999999</v>
      </c>
      <c r="N3764">
        <v>160.01519999999999</v>
      </c>
      <c r="O3764">
        <v>160.01519999999999</v>
      </c>
      <c r="P3764">
        <v>160.01519999999999</v>
      </c>
      <c r="Q3764">
        <v>160.01519999999999</v>
      </c>
    </row>
    <row r="3765" spans="1:17" x14ac:dyDescent="0.25">
      <c r="A3765">
        <v>3500</v>
      </c>
      <c r="B3765">
        <v>109.9952</v>
      </c>
      <c r="C3765">
        <v>109.9952</v>
      </c>
      <c r="D3765">
        <v>130.00319999999999</v>
      </c>
      <c r="E3765">
        <v>140.00720000000001</v>
      </c>
      <c r="F3765">
        <v>140.00720000000001</v>
      </c>
      <c r="G3765">
        <v>140.00720000000001</v>
      </c>
      <c r="H3765">
        <v>140.00720000000001</v>
      </c>
      <c r="I3765">
        <v>140.00720000000001</v>
      </c>
      <c r="J3765">
        <v>140.00720000000001</v>
      </c>
      <c r="K3765">
        <v>160.01519999999999</v>
      </c>
      <c r="L3765">
        <v>160.01519999999999</v>
      </c>
      <c r="M3765">
        <v>160.01519999999999</v>
      </c>
      <c r="N3765">
        <v>160.01519999999999</v>
      </c>
      <c r="O3765">
        <v>160.01519999999999</v>
      </c>
      <c r="P3765">
        <v>160.01519999999999</v>
      </c>
      <c r="Q3765">
        <v>160.01519999999999</v>
      </c>
    </row>
    <row r="3767" spans="1:17" x14ac:dyDescent="0.25">
      <c r="A3767" t="s">
        <v>411</v>
      </c>
      <c r="B3767" t="s">
        <v>412</v>
      </c>
    </row>
    <row r="3768" spans="1:17" x14ac:dyDescent="0.25">
      <c r="A3768" t="s">
        <v>3</v>
      </c>
      <c r="B3768" t="s">
        <v>6</v>
      </c>
    </row>
    <row r="3769" spans="1:17" x14ac:dyDescent="0.25">
      <c r="A3769">
        <v>1</v>
      </c>
      <c r="B3769">
        <v>0</v>
      </c>
    </row>
    <row r="3770" spans="1:17" x14ac:dyDescent="0.25">
      <c r="A3770">
        <v>2</v>
      </c>
      <c r="B3770">
        <v>100</v>
      </c>
    </row>
    <row r="3771" spans="1:17" x14ac:dyDescent="0.25">
      <c r="A3771">
        <v>3</v>
      </c>
      <c r="B3771">
        <v>500</v>
      </c>
    </row>
    <row r="3772" spans="1:17" x14ac:dyDescent="0.25">
      <c r="A3772">
        <v>4</v>
      </c>
      <c r="B3772">
        <v>650</v>
      </c>
    </row>
    <row r="3773" spans="1:17" x14ac:dyDescent="0.25">
      <c r="A3773">
        <v>5</v>
      </c>
      <c r="B3773">
        <v>1000</v>
      </c>
    </row>
    <row r="3774" spans="1:17" x14ac:dyDescent="0.25">
      <c r="A3774">
        <v>6</v>
      </c>
      <c r="B3774">
        <v>1800</v>
      </c>
    </row>
    <row r="3775" spans="1:17" x14ac:dyDescent="0.25">
      <c r="A3775">
        <v>7</v>
      </c>
      <c r="B3775">
        <v>2400</v>
      </c>
    </row>
    <row r="3776" spans="1:17" x14ac:dyDescent="0.25">
      <c r="A3776">
        <v>8</v>
      </c>
      <c r="B3776">
        <v>3500</v>
      </c>
    </row>
    <row r="3778" spans="1:9" x14ac:dyDescent="0.25">
      <c r="A3778" t="s">
        <v>413</v>
      </c>
      <c r="B3778" t="s">
        <v>414</v>
      </c>
    </row>
    <row r="3779" spans="1:9" x14ac:dyDescent="0.25">
      <c r="A3779" t="s">
        <v>3</v>
      </c>
      <c r="B3779" t="s">
        <v>16</v>
      </c>
    </row>
    <row r="3780" spans="1:9" x14ac:dyDescent="0.25">
      <c r="A3780">
        <v>1</v>
      </c>
      <c r="B3780">
        <v>0</v>
      </c>
    </row>
    <row r="3781" spans="1:9" x14ac:dyDescent="0.25">
      <c r="A3781">
        <v>2</v>
      </c>
      <c r="B3781">
        <v>9.9864130000000007</v>
      </c>
    </row>
    <row r="3782" spans="1:9" x14ac:dyDescent="0.25">
      <c r="A3782">
        <v>3</v>
      </c>
      <c r="B3782">
        <v>19.972826000000001</v>
      </c>
    </row>
    <row r="3783" spans="1:9" x14ac:dyDescent="0.25">
      <c r="A3783">
        <v>4</v>
      </c>
      <c r="B3783">
        <v>30.027173999999999</v>
      </c>
    </row>
    <row r="3784" spans="1:9" x14ac:dyDescent="0.25">
      <c r="A3784">
        <v>5</v>
      </c>
      <c r="B3784">
        <v>50</v>
      </c>
    </row>
    <row r="3785" spans="1:9" x14ac:dyDescent="0.25">
      <c r="A3785">
        <v>6</v>
      </c>
      <c r="B3785">
        <v>59.986412999999999</v>
      </c>
    </row>
    <row r="3786" spans="1:9" x14ac:dyDescent="0.25">
      <c r="A3786">
        <v>7</v>
      </c>
      <c r="B3786">
        <v>99.999999000000003</v>
      </c>
    </row>
    <row r="3787" spans="1:9" x14ac:dyDescent="0.25">
      <c r="A3787">
        <v>8</v>
      </c>
      <c r="B3787">
        <v>140.013586</v>
      </c>
    </row>
    <row r="3789" spans="1:9" x14ac:dyDescent="0.25">
      <c r="A3789" t="s">
        <v>1220</v>
      </c>
      <c r="B3789" t="s">
        <v>415</v>
      </c>
    </row>
    <row r="3790" spans="1:9" x14ac:dyDescent="0.25">
      <c r="B3790" t="s">
        <v>26</v>
      </c>
    </row>
    <row r="3791" spans="1:9" x14ac:dyDescent="0.25">
      <c r="A3791" t="s">
        <v>22</v>
      </c>
      <c r="B3791">
        <v>0</v>
      </c>
      <c r="C3791">
        <v>10</v>
      </c>
      <c r="D3791">
        <v>20</v>
      </c>
      <c r="E3791">
        <v>30</v>
      </c>
      <c r="F3791">
        <v>50</v>
      </c>
      <c r="G3791">
        <v>60</v>
      </c>
      <c r="H3791">
        <v>100</v>
      </c>
      <c r="I3791">
        <v>140</v>
      </c>
    </row>
    <row r="3792" spans="1:9" x14ac:dyDescent="0.25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>
        <v>100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500</v>
      </c>
      <c r="B3794">
        <v>0</v>
      </c>
      <c r="C3794">
        <v>0.43919999999999998</v>
      </c>
      <c r="D3794">
        <v>0.90280000000000005</v>
      </c>
      <c r="E3794">
        <v>1.3420000000000001</v>
      </c>
      <c r="F3794">
        <v>2.2448000000000001</v>
      </c>
      <c r="G3794">
        <v>2.6840000000000002</v>
      </c>
      <c r="H3794">
        <v>4.4896000000000003</v>
      </c>
      <c r="I3794">
        <v>6.2952000000000004</v>
      </c>
    </row>
    <row r="3795" spans="1:9" x14ac:dyDescent="0.25">
      <c r="A3795">
        <v>650</v>
      </c>
      <c r="B3795">
        <v>0</v>
      </c>
      <c r="C3795">
        <v>0.43919999999999998</v>
      </c>
      <c r="D3795">
        <v>0.90280000000000005</v>
      </c>
      <c r="E3795">
        <v>1.3420000000000001</v>
      </c>
      <c r="F3795">
        <v>2.2448000000000001</v>
      </c>
      <c r="G3795">
        <v>2.6840000000000002</v>
      </c>
      <c r="H3795">
        <v>4.4896000000000003</v>
      </c>
      <c r="I3795">
        <v>6.2952000000000004</v>
      </c>
    </row>
    <row r="3796" spans="1:9" x14ac:dyDescent="0.25">
      <c r="A3796">
        <v>1000</v>
      </c>
      <c r="B3796">
        <v>0</v>
      </c>
      <c r="C3796">
        <v>0.68320000000000003</v>
      </c>
      <c r="D3796">
        <v>1.3908</v>
      </c>
      <c r="E3796">
        <v>2.0739999999999998</v>
      </c>
      <c r="F3796">
        <v>3.4403999999999999</v>
      </c>
      <c r="G3796">
        <v>4.1479999999999997</v>
      </c>
      <c r="H3796">
        <v>6.9051999999999998</v>
      </c>
      <c r="I3796">
        <v>9.6623999999999999</v>
      </c>
    </row>
    <row r="3797" spans="1:9" x14ac:dyDescent="0.25">
      <c r="A3797">
        <v>1800</v>
      </c>
      <c r="B3797">
        <v>0</v>
      </c>
      <c r="C3797">
        <v>1.2687999999999999</v>
      </c>
      <c r="D3797">
        <v>2.5619999999999998</v>
      </c>
      <c r="E3797">
        <v>3.8308</v>
      </c>
      <c r="F3797">
        <v>6.3928000000000003</v>
      </c>
      <c r="G3797">
        <v>7.6616</v>
      </c>
      <c r="H3797">
        <v>12.785600000000001</v>
      </c>
      <c r="I3797">
        <v>17.909600000000001</v>
      </c>
    </row>
    <row r="3798" spans="1:9" x14ac:dyDescent="0.25">
      <c r="A3798">
        <v>2400</v>
      </c>
      <c r="B3798">
        <v>0</v>
      </c>
      <c r="C3798">
        <v>1.7323999999999999</v>
      </c>
      <c r="D3798">
        <v>3.4891999999999999</v>
      </c>
      <c r="E3798">
        <v>5.2215999999999996</v>
      </c>
      <c r="F3798">
        <v>8.7108000000000008</v>
      </c>
      <c r="G3798">
        <v>10.443199999999999</v>
      </c>
      <c r="H3798">
        <v>17.397200000000002</v>
      </c>
      <c r="I3798">
        <v>24.351199999999999</v>
      </c>
    </row>
    <row r="3799" spans="1:9" x14ac:dyDescent="0.25">
      <c r="A3799">
        <v>3500</v>
      </c>
      <c r="B3799">
        <v>0</v>
      </c>
      <c r="C3799">
        <v>2.6352000000000002</v>
      </c>
      <c r="D3799">
        <v>5.2704000000000004</v>
      </c>
      <c r="E3799">
        <v>7.9055999999999997</v>
      </c>
      <c r="F3799">
        <v>13.176</v>
      </c>
      <c r="G3799">
        <v>15.811199999999999</v>
      </c>
      <c r="H3799">
        <v>26.352</v>
      </c>
      <c r="I3799">
        <v>36.892800000000001</v>
      </c>
    </row>
    <row r="3801" spans="1:9" x14ac:dyDescent="0.25">
      <c r="A3801" t="s">
        <v>416</v>
      </c>
      <c r="B3801" t="s">
        <v>417</v>
      </c>
    </row>
    <row r="3802" spans="1:9" x14ac:dyDescent="0.25">
      <c r="A3802" t="s">
        <v>3</v>
      </c>
      <c r="B3802" t="s">
        <v>6</v>
      </c>
    </row>
    <row r="3803" spans="1:9" x14ac:dyDescent="0.25">
      <c r="A3803">
        <v>1</v>
      </c>
      <c r="B3803">
        <v>600</v>
      </c>
    </row>
    <row r="3804" spans="1:9" x14ac:dyDescent="0.25">
      <c r="A3804">
        <v>2</v>
      </c>
      <c r="B3804">
        <v>1000</v>
      </c>
    </row>
    <row r="3805" spans="1:9" x14ac:dyDescent="0.25">
      <c r="A3805">
        <v>3</v>
      </c>
      <c r="B3805">
        <v>1250</v>
      </c>
    </row>
    <row r="3806" spans="1:9" x14ac:dyDescent="0.25">
      <c r="A3806">
        <v>4</v>
      </c>
      <c r="B3806">
        <v>1800</v>
      </c>
    </row>
    <row r="3807" spans="1:9" x14ac:dyDescent="0.25">
      <c r="A3807">
        <v>5</v>
      </c>
      <c r="B3807">
        <v>2700</v>
      </c>
    </row>
    <row r="3809" spans="1:2" x14ac:dyDescent="0.25">
      <c r="A3809" t="s">
        <v>418</v>
      </c>
      <c r="B3809" t="s">
        <v>419</v>
      </c>
    </row>
    <row r="3810" spans="1:2" x14ac:dyDescent="0.25">
      <c r="A3810" t="s">
        <v>22</v>
      </c>
      <c r="B3810" t="s">
        <v>9</v>
      </c>
    </row>
    <row r="3811" spans="1:2" x14ac:dyDescent="0.25">
      <c r="A3811">
        <v>600</v>
      </c>
      <c r="B3811">
        <v>71.004000000000005</v>
      </c>
    </row>
    <row r="3812" spans="1:2" x14ac:dyDescent="0.25">
      <c r="A3812">
        <v>1000</v>
      </c>
      <c r="B3812">
        <v>71.004000000000005</v>
      </c>
    </row>
    <row r="3813" spans="1:2" x14ac:dyDescent="0.25">
      <c r="A3813">
        <v>1250</v>
      </c>
      <c r="B3813">
        <v>71.004000000000005</v>
      </c>
    </row>
    <row r="3814" spans="1:2" x14ac:dyDescent="0.25">
      <c r="A3814">
        <v>1800</v>
      </c>
      <c r="B3814">
        <v>71.004000000000005</v>
      </c>
    </row>
    <row r="3815" spans="1:2" x14ac:dyDescent="0.25">
      <c r="A3815">
        <v>2700</v>
      </c>
      <c r="B3815">
        <v>71.004000000000005</v>
      </c>
    </row>
    <row r="3817" spans="1:2" x14ac:dyDescent="0.25">
      <c r="A3817" t="s">
        <v>420</v>
      </c>
      <c r="B3817" t="s">
        <v>421</v>
      </c>
    </row>
    <row r="3818" spans="1:2" x14ac:dyDescent="0.25">
      <c r="A3818" t="s">
        <v>3</v>
      </c>
      <c r="B3818" t="s">
        <v>9</v>
      </c>
    </row>
    <row r="3819" spans="1:2" x14ac:dyDescent="0.25">
      <c r="A3819">
        <v>1</v>
      </c>
      <c r="B3819">
        <v>-2.9767999999999999</v>
      </c>
    </row>
    <row r="3820" spans="1:2" x14ac:dyDescent="0.25">
      <c r="A3820">
        <v>2</v>
      </c>
      <c r="B3820">
        <v>1.0004</v>
      </c>
    </row>
    <row r="3821" spans="1:2" x14ac:dyDescent="0.25">
      <c r="A3821">
        <v>3</v>
      </c>
      <c r="B3821">
        <v>5.0019999999999998</v>
      </c>
    </row>
    <row r="3822" spans="1:2" x14ac:dyDescent="0.25">
      <c r="A3822">
        <v>4</v>
      </c>
      <c r="B3822">
        <v>10.004</v>
      </c>
    </row>
    <row r="3823" spans="1:2" x14ac:dyDescent="0.25">
      <c r="A3823">
        <v>5</v>
      </c>
      <c r="B3823">
        <v>20.007999999999999</v>
      </c>
    </row>
    <row r="3824" spans="1:2" x14ac:dyDescent="0.25">
      <c r="A3824">
        <v>6</v>
      </c>
      <c r="B3824">
        <v>49.995600000000003</v>
      </c>
    </row>
    <row r="3825" spans="1:2" x14ac:dyDescent="0.25">
      <c r="A3825">
        <v>7</v>
      </c>
      <c r="B3825">
        <v>59.999600000000001</v>
      </c>
    </row>
    <row r="3826" spans="1:2" x14ac:dyDescent="0.25">
      <c r="A3826">
        <v>8</v>
      </c>
      <c r="B3826">
        <v>65.001599999999996</v>
      </c>
    </row>
    <row r="3827" spans="1:2" x14ac:dyDescent="0.25">
      <c r="A3827">
        <v>9</v>
      </c>
      <c r="B3827">
        <v>69.003200000000007</v>
      </c>
    </row>
    <row r="3828" spans="1:2" x14ac:dyDescent="0.25">
      <c r="A3828">
        <v>10</v>
      </c>
      <c r="B3828">
        <v>70.003600000000006</v>
      </c>
    </row>
    <row r="3830" spans="1:2" x14ac:dyDescent="0.25">
      <c r="A3830" t="s">
        <v>422</v>
      </c>
      <c r="B3830" t="s">
        <v>423</v>
      </c>
    </row>
    <row r="3831" spans="1:2" x14ac:dyDescent="0.25">
      <c r="A3831" t="s">
        <v>424</v>
      </c>
      <c r="B3831" t="s">
        <v>425</v>
      </c>
    </row>
    <row r="3832" spans="1:2" x14ac:dyDescent="0.25">
      <c r="A3832">
        <v>-3</v>
      </c>
      <c r="B3832">
        <v>1699.5237999999999</v>
      </c>
    </row>
    <row r="3833" spans="1:2" x14ac:dyDescent="0.25">
      <c r="A3833">
        <v>1</v>
      </c>
      <c r="B3833">
        <v>1495.4831999999999</v>
      </c>
    </row>
    <row r="3834" spans="1:2" x14ac:dyDescent="0.25">
      <c r="A3834">
        <v>5</v>
      </c>
      <c r="B3834">
        <v>1381.8558</v>
      </c>
    </row>
    <row r="3835" spans="1:2" x14ac:dyDescent="0.25">
      <c r="A3835">
        <v>10</v>
      </c>
      <c r="B3835">
        <v>1290.2208000000001</v>
      </c>
    </row>
    <row r="3836" spans="1:2" x14ac:dyDescent="0.25">
      <c r="A3836">
        <v>20</v>
      </c>
      <c r="B3836">
        <v>1169.2626</v>
      </c>
    </row>
    <row r="3837" spans="1:2" x14ac:dyDescent="0.25">
      <c r="A3837">
        <v>50</v>
      </c>
      <c r="B3837">
        <v>889.47040000000004</v>
      </c>
    </row>
    <row r="3838" spans="1:2" x14ac:dyDescent="0.25">
      <c r="A3838">
        <v>60</v>
      </c>
      <c r="B3838">
        <v>769.73400000000004</v>
      </c>
    </row>
    <row r="3839" spans="1:2" x14ac:dyDescent="0.25">
      <c r="A3839">
        <v>65</v>
      </c>
      <c r="B3839">
        <v>691.53880000000004</v>
      </c>
    </row>
    <row r="3840" spans="1:2" x14ac:dyDescent="0.25">
      <c r="A3840">
        <v>69</v>
      </c>
      <c r="B3840">
        <v>574.24599999999998</v>
      </c>
    </row>
    <row r="3841" spans="1:2" x14ac:dyDescent="0.25">
      <c r="A3841">
        <v>70</v>
      </c>
      <c r="B3841">
        <v>0</v>
      </c>
    </row>
    <row r="3843" spans="1:2" x14ac:dyDescent="0.25">
      <c r="A3843" t="s">
        <v>426</v>
      </c>
      <c r="B3843" t="s">
        <v>427</v>
      </c>
    </row>
    <row r="3844" spans="1:2" x14ac:dyDescent="0.25">
      <c r="A3844" t="s">
        <v>3</v>
      </c>
      <c r="B3844" t="s">
        <v>6</v>
      </c>
    </row>
    <row r="3845" spans="1:2" x14ac:dyDescent="0.25">
      <c r="A3845">
        <v>1</v>
      </c>
      <c r="B3845">
        <v>400</v>
      </c>
    </row>
    <row r="3846" spans="1:2" x14ac:dyDescent="0.25">
      <c r="A3846">
        <v>2</v>
      </c>
      <c r="B3846">
        <v>450</v>
      </c>
    </row>
    <row r="3847" spans="1:2" x14ac:dyDescent="0.25">
      <c r="A3847">
        <v>3</v>
      </c>
      <c r="B3847">
        <v>650</v>
      </c>
    </row>
    <row r="3848" spans="1:2" x14ac:dyDescent="0.25">
      <c r="A3848">
        <v>4</v>
      </c>
      <c r="B3848">
        <v>1000</v>
      </c>
    </row>
    <row r="3849" spans="1:2" x14ac:dyDescent="0.25">
      <c r="A3849">
        <v>5</v>
      </c>
      <c r="B3849">
        <v>1500</v>
      </c>
    </row>
    <row r="3850" spans="1:2" x14ac:dyDescent="0.25">
      <c r="A3850">
        <v>6</v>
      </c>
      <c r="B3850">
        <v>2000</v>
      </c>
    </row>
    <row r="3851" spans="1:2" x14ac:dyDescent="0.25">
      <c r="A3851">
        <v>7</v>
      </c>
      <c r="B3851">
        <v>2500</v>
      </c>
    </row>
    <row r="3852" spans="1:2" x14ac:dyDescent="0.25">
      <c r="A3852">
        <v>8</v>
      </c>
      <c r="B3852">
        <v>3000</v>
      </c>
    </row>
    <row r="3853" spans="1:2" x14ac:dyDescent="0.25">
      <c r="A3853">
        <v>9</v>
      </c>
      <c r="B3853">
        <v>3500</v>
      </c>
    </row>
    <row r="3854" spans="1:2" x14ac:dyDescent="0.25">
      <c r="A3854">
        <v>10</v>
      </c>
      <c r="B3854">
        <v>4000</v>
      </c>
    </row>
    <row r="3856" spans="1:2" x14ac:dyDescent="0.25">
      <c r="A3856" t="s">
        <v>428</v>
      </c>
      <c r="B3856" t="s">
        <v>429</v>
      </c>
    </row>
    <row r="3857" spans="1:2" x14ac:dyDescent="0.25">
      <c r="A3857" t="s">
        <v>22</v>
      </c>
      <c r="B3857" t="s">
        <v>430</v>
      </c>
    </row>
    <row r="3858" spans="1:2" x14ac:dyDescent="0.25">
      <c r="A3858">
        <v>400</v>
      </c>
      <c r="B3858">
        <v>0.22008800000000001</v>
      </c>
    </row>
    <row r="3859" spans="1:2" x14ac:dyDescent="0.25">
      <c r="A3859">
        <v>450</v>
      </c>
      <c r="B3859">
        <v>0.22008800000000001</v>
      </c>
    </row>
    <row r="3860" spans="1:2" x14ac:dyDescent="0.25">
      <c r="A3860">
        <v>650</v>
      </c>
      <c r="B3860">
        <v>0.22106400000000001</v>
      </c>
    </row>
    <row r="3861" spans="1:2" x14ac:dyDescent="0.25">
      <c r="A3861">
        <v>1000</v>
      </c>
      <c r="B3861">
        <v>0.260104</v>
      </c>
    </row>
    <row r="3862" spans="1:2" x14ac:dyDescent="0.25">
      <c r="A3862">
        <v>1500</v>
      </c>
      <c r="B3862">
        <v>0.44407999999999997</v>
      </c>
    </row>
    <row r="3863" spans="1:2" x14ac:dyDescent="0.25">
      <c r="A3863">
        <v>2000</v>
      </c>
      <c r="B3863">
        <v>0.70003599999999999</v>
      </c>
    </row>
    <row r="3864" spans="1:2" x14ac:dyDescent="0.25">
      <c r="A3864">
        <v>2500</v>
      </c>
      <c r="B3864">
        <v>0.72004400000000002</v>
      </c>
    </row>
    <row r="3865" spans="1:2" x14ac:dyDescent="0.25">
      <c r="A3865">
        <v>3000</v>
      </c>
      <c r="B3865">
        <v>0.75005599999999994</v>
      </c>
    </row>
    <row r="3866" spans="1:2" x14ac:dyDescent="0.25">
      <c r="A3866">
        <v>3500</v>
      </c>
      <c r="B3866">
        <v>0.59999599999999997</v>
      </c>
    </row>
    <row r="3867" spans="1:2" x14ac:dyDescent="0.25">
      <c r="A3867">
        <v>4000</v>
      </c>
      <c r="B3867">
        <v>0.59999599999999997</v>
      </c>
    </row>
    <row r="3869" spans="1:2" x14ac:dyDescent="0.25">
      <c r="A3869" t="s">
        <v>431</v>
      </c>
      <c r="B3869" t="s">
        <v>432</v>
      </c>
    </row>
    <row r="3870" spans="1:2" x14ac:dyDescent="0.25">
      <c r="A3870" t="s">
        <v>3</v>
      </c>
      <c r="B3870" t="s">
        <v>6</v>
      </c>
    </row>
    <row r="3871" spans="1:2" x14ac:dyDescent="0.25">
      <c r="A3871">
        <v>1</v>
      </c>
      <c r="B3871">
        <v>400</v>
      </c>
    </row>
    <row r="3872" spans="1:2" x14ac:dyDescent="0.25">
      <c r="A3872">
        <v>2</v>
      </c>
      <c r="B3872">
        <v>450</v>
      </c>
    </row>
    <row r="3873" spans="1:2" x14ac:dyDescent="0.25">
      <c r="A3873">
        <v>3</v>
      </c>
      <c r="B3873">
        <v>650</v>
      </c>
    </row>
    <row r="3874" spans="1:2" x14ac:dyDescent="0.25">
      <c r="A3874">
        <v>4</v>
      </c>
      <c r="B3874">
        <v>1000</v>
      </c>
    </row>
    <row r="3875" spans="1:2" x14ac:dyDescent="0.25">
      <c r="A3875">
        <v>5</v>
      </c>
      <c r="B3875">
        <v>1500</v>
      </c>
    </row>
    <row r="3876" spans="1:2" x14ac:dyDescent="0.25">
      <c r="A3876">
        <v>6</v>
      </c>
      <c r="B3876">
        <v>2000</v>
      </c>
    </row>
    <row r="3877" spans="1:2" x14ac:dyDescent="0.25">
      <c r="A3877">
        <v>7</v>
      </c>
      <c r="B3877">
        <v>2500</v>
      </c>
    </row>
    <row r="3878" spans="1:2" x14ac:dyDescent="0.25">
      <c r="A3878">
        <v>8</v>
      </c>
      <c r="B3878">
        <v>3000</v>
      </c>
    </row>
    <row r="3879" spans="1:2" x14ac:dyDescent="0.25">
      <c r="A3879">
        <v>9</v>
      </c>
      <c r="B3879">
        <v>3500</v>
      </c>
    </row>
    <row r="3880" spans="1:2" x14ac:dyDescent="0.25">
      <c r="A3880">
        <v>10</v>
      </c>
      <c r="B3880">
        <v>4000</v>
      </c>
    </row>
    <row r="3882" spans="1:2" x14ac:dyDescent="0.25">
      <c r="A3882" t="s">
        <v>433</v>
      </c>
      <c r="B3882" t="s">
        <v>434</v>
      </c>
    </row>
    <row r="3883" spans="1:2" x14ac:dyDescent="0.25">
      <c r="A3883" t="s">
        <v>22</v>
      </c>
      <c r="B3883" t="s">
        <v>430</v>
      </c>
    </row>
    <row r="3884" spans="1:2" x14ac:dyDescent="0.25">
      <c r="A3884">
        <v>400</v>
      </c>
      <c r="B3884">
        <v>0.20008000000000001</v>
      </c>
    </row>
    <row r="3885" spans="1:2" x14ac:dyDescent="0.25">
      <c r="A3885">
        <v>450</v>
      </c>
      <c r="B3885">
        <v>0.20008000000000001</v>
      </c>
    </row>
    <row r="3886" spans="1:2" x14ac:dyDescent="0.25">
      <c r="A3886">
        <v>650</v>
      </c>
      <c r="B3886">
        <v>0.22008800000000001</v>
      </c>
    </row>
    <row r="3887" spans="1:2" x14ac:dyDescent="0.25">
      <c r="A3887">
        <v>1000</v>
      </c>
      <c r="B3887">
        <v>0.260104</v>
      </c>
    </row>
    <row r="3888" spans="1:2" x14ac:dyDescent="0.25">
      <c r="A3888">
        <v>1500</v>
      </c>
      <c r="B3888">
        <v>0.31695600000000002</v>
      </c>
    </row>
    <row r="3889" spans="1:2" x14ac:dyDescent="0.25">
      <c r="A3889">
        <v>2000</v>
      </c>
      <c r="B3889">
        <v>0.35697200000000001</v>
      </c>
    </row>
    <row r="3890" spans="1:2" x14ac:dyDescent="0.25">
      <c r="A3890">
        <v>2500</v>
      </c>
      <c r="B3890">
        <v>0.37697999999999998</v>
      </c>
    </row>
    <row r="3891" spans="1:2" x14ac:dyDescent="0.25">
      <c r="A3891">
        <v>3000</v>
      </c>
      <c r="B3891">
        <v>0.38698399999999999</v>
      </c>
    </row>
    <row r="3892" spans="1:2" x14ac:dyDescent="0.25">
      <c r="A3892">
        <v>3500</v>
      </c>
      <c r="B3892">
        <v>0.44700800000000002</v>
      </c>
    </row>
    <row r="3893" spans="1:2" x14ac:dyDescent="0.25">
      <c r="A3893">
        <v>4000</v>
      </c>
      <c r="B3893">
        <v>0.44700800000000002</v>
      </c>
    </row>
    <row r="3895" spans="1:2" x14ac:dyDescent="0.25">
      <c r="A3895" t="s">
        <v>435</v>
      </c>
      <c r="B3895" t="s">
        <v>436</v>
      </c>
    </row>
    <row r="3896" spans="1:2" x14ac:dyDescent="0.25">
      <c r="A3896" t="s">
        <v>3</v>
      </c>
      <c r="B3896" t="s">
        <v>6</v>
      </c>
    </row>
    <row r="3897" spans="1:2" x14ac:dyDescent="0.25">
      <c r="A3897">
        <v>1</v>
      </c>
      <c r="B3897">
        <v>400</v>
      </c>
    </row>
    <row r="3898" spans="1:2" x14ac:dyDescent="0.25">
      <c r="A3898">
        <v>2</v>
      </c>
      <c r="B3898">
        <v>450</v>
      </c>
    </row>
    <row r="3899" spans="1:2" x14ac:dyDescent="0.25">
      <c r="A3899">
        <v>3</v>
      </c>
      <c r="B3899">
        <v>700</v>
      </c>
    </row>
    <row r="3900" spans="1:2" x14ac:dyDescent="0.25">
      <c r="A3900">
        <v>4</v>
      </c>
      <c r="B3900">
        <v>1000</v>
      </c>
    </row>
    <row r="3901" spans="1:2" x14ac:dyDescent="0.25">
      <c r="A3901">
        <v>5</v>
      </c>
      <c r="B3901">
        <v>1500</v>
      </c>
    </row>
    <row r="3902" spans="1:2" x14ac:dyDescent="0.25">
      <c r="A3902">
        <v>6</v>
      </c>
      <c r="B3902">
        <v>2000</v>
      </c>
    </row>
    <row r="3903" spans="1:2" x14ac:dyDescent="0.25">
      <c r="A3903">
        <v>7</v>
      </c>
      <c r="B3903">
        <v>2500</v>
      </c>
    </row>
    <row r="3904" spans="1:2" x14ac:dyDescent="0.25">
      <c r="A3904">
        <v>8</v>
      </c>
      <c r="B3904">
        <v>3000</v>
      </c>
    </row>
    <row r="3905" spans="1:2" x14ac:dyDescent="0.25">
      <c r="A3905">
        <v>9</v>
      </c>
      <c r="B3905">
        <v>3500</v>
      </c>
    </row>
    <row r="3906" spans="1:2" x14ac:dyDescent="0.25">
      <c r="A3906">
        <v>10</v>
      </c>
      <c r="B3906">
        <v>4000</v>
      </c>
    </row>
    <row r="3908" spans="1:2" x14ac:dyDescent="0.25">
      <c r="A3908" t="s">
        <v>437</v>
      </c>
      <c r="B3908" t="s">
        <v>438</v>
      </c>
    </row>
    <row r="3909" spans="1:2" x14ac:dyDescent="0.25">
      <c r="A3909" t="s">
        <v>22</v>
      </c>
      <c r="B3909" t="s">
        <v>430</v>
      </c>
    </row>
    <row r="3910" spans="1:2" x14ac:dyDescent="0.25">
      <c r="A3910">
        <v>400</v>
      </c>
      <c r="B3910">
        <v>0.22008800000000001</v>
      </c>
    </row>
    <row r="3911" spans="1:2" x14ac:dyDescent="0.25">
      <c r="A3911">
        <v>450</v>
      </c>
      <c r="B3911">
        <v>0.22008800000000001</v>
      </c>
    </row>
    <row r="3912" spans="1:2" x14ac:dyDescent="0.25">
      <c r="A3912">
        <v>700</v>
      </c>
      <c r="B3912">
        <v>2.0000680000000002</v>
      </c>
    </row>
    <row r="3913" spans="1:2" x14ac:dyDescent="0.25">
      <c r="A3913">
        <v>1000</v>
      </c>
      <c r="B3913">
        <v>0.260104</v>
      </c>
    </row>
    <row r="3914" spans="1:2" x14ac:dyDescent="0.25">
      <c r="A3914">
        <v>1500</v>
      </c>
      <c r="B3914">
        <v>0.31695600000000002</v>
      </c>
    </row>
    <row r="3915" spans="1:2" x14ac:dyDescent="0.25">
      <c r="A3915">
        <v>2000</v>
      </c>
      <c r="B3915">
        <v>0.35697200000000001</v>
      </c>
    </row>
    <row r="3916" spans="1:2" x14ac:dyDescent="0.25">
      <c r="A3916">
        <v>2500</v>
      </c>
      <c r="B3916">
        <v>0.37697999999999998</v>
      </c>
    </row>
    <row r="3917" spans="1:2" x14ac:dyDescent="0.25">
      <c r="A3917">
        <v>3000</v>
      </c>
      <c r="B3917">
        <v>0.38698399999999999</v>
      </c>
    </row>
    <row r="3918" spans="1:2" x14ac:dyDescent="0.25">
      <c r="A3918">
        <v>3500</v>
      </c>
      <c r="B3918">
        <v>0.44700800000000002</v>
      </c>
    </row>
    <row r="3919" spans="1:2" x14ac:dyDescent="0.25">
      <c r="A3919">
        <v>4000</v>
      </c>
      <c r="B3919">
        <v>0.44700800000000002</v>
      </c>
    </row>
    <row r="3921" spans="1:2" x14ac:dyDescent="0.25">
      <c r="A3921" t="s">
        <v>439</v>
      </c>
      <c r="B3921" t="s">
        <v>440</v>
      </c>
    </row>
    <row r="3922" spans="1:2" x14ac:dyDescent="0.25">
      <c r="A3922" t="s">
        <v>3</v>
      </c>
      <c r="B3922" t="s">
        <v>6</v>
      </c>
    </row>
    <row r="3923" spans="1:2" x14ac:dyDescent="0.25">
      <c r="A3923">
        <v>1</v>
      </c>
      <c r="B3923">
        <v>400</v>
      </c>
    </row>
    <row r="3924" spans="1:2" x14ac:dyDescent="0.25">
      <c r="A3924">
        <v>2</v>
      </c>
      <c r="B3924">
        <v>450</v>
      </c>
    </row>
    <row r="3925" spans="1:2" x14ac:dyDescent="0.25">
      <c r="A3925">
        <v>3</v>
      </c>
      <c r="B3925">
        <v>650</v>
      </c>
    </row>
    <row r="3926" spans="1:2" x14ac:dyDescent="0.25">
      <c r="A3926">
        <v>4</v>
      </c>
      <c r="B3926">
        <v>1000</v>
      </c>
    </row>
    <row r="3927" spans="1:2" x14ac:dyDescent="0.25">
      <c r="A3927">
        <v>5</v>
      </c>
      <c r="B3927">
        <v>1500</v>
      </c>
    </row>
    <row r="3928" spans="1:2" x14ac:dyDescent="0.25">
      <c r="A3928">
        <v>6</v>
      </c>
      <c r="B3928">
        <v>2000</v>
      </c>
    </row>
    <row r="3929" spans="1:2" x14ac:dyDescent="0.25">
      <c r="A3929">
        <v>7</v>
      </c>
      <c r="B3929">
        <v>2500</v>
      </c>
    </row>
    <row r="3930" spans="1:2" x14ac:dyDescent="0.25">
      <c r="A3930">
        <v>8</v>
      </c>
      <c r="B3930">
        <v>3000</v>
      </c>
    </row>
    <row r="3931" spans="1:2" x14ac:dyDescent="0.25">
      <c r="A3931">
        <v>9</v>
      </c>
      <c r="B3931">
        <v>3500</v>
      </c>
    </row>
    <row r="3932" spans="1:2" x14ac:dyDescent="0.25">
      <c r="A3932">
        <v>10</v>
      </c>
      <c r="B3932">
        <v>4000</v>
      </c>
    </row>
    <row r="3934" spans="1:2" x14ac:dyDescent="0.25">
      <c r="A3934" t="s">
        <v>441</v>
      </c>
      <c r="B3934" t="s">
        <v>442</v>
      </c>
    </row>
    <row r="3935" spans="1:2" x14ac:dyDescent="0.25">
      <c r="A3935" t="s">
        <v>22</v>
      </c>
      <c r="B3935" t="s">
        <v>430</v>
      </c>
    </row>
    <row r="3936" spans="1:2" x14ac:dyDescent="0.25">
      <c r="A3936">
        <v>400</v>
      </c>
      <c r="B3936">
        <v>0.22106400000000001</v>
      </c>
    </row>
    <row r="3937" spans="1:2" x14ac:dyDescent="0.25">
      <c r="A3937">
        <v>450</v>
      </c>
      <c r="B3937">
        <v>0.22106400000000001</v>
      </c>
    </row>
    <row r="3938" spans="1:2" x14ac:dyDescent="0.25">
      <c r="A3938">
        <v>650</v>
      </c>
      <c r="B3938">
        <v>0.22106400000000001</v>
      </c>
    </row>
    <row r="3939" spans="1:2" x14ac:dyDescent="0.25">
      <c r="A3939">
        <v>1000</v>
      </c>
      <c r="B3939">
        <v>0.34306399999999998</v>
      </c>
    </row>
    <row r="3940" spans="1:2" x14ac:dyDescent="0.25">
      <c r="A3940">
        <v>1500</v>
      </c>
      <c r="B3940">
        <v>0.49702800000000003</v>
      </c>
    </row>
    <row r="3941" spans="1:2" x14ac:dyDescent="0.25">
      <c r="A3941">
        <v>2000</v>
      </c>
      <c r="B3941">
        <v>0.61609999999999998</v>
      </c>
    </row>
    <row r="3942" spans="1:2" x14ac:dyDescent="0.25">
      <c r="A3942">
        <v>2500</v>
      </c>
      <c r="B3942">
        <v>0.68588400000000005</v>
      </c>
    </row>
    <row r="3943" spans="1:2" x14ac:dyDescent="0.25">
      <c r="A3943">
        <v>3000</v>
      </c>
      <c r="B3943">
        <v>0.71711599999999998</v>
      </c>
    </row>
    <row r="3944" spans="1:2" x14ac:dyDescent="0.25">
      <c r="A3944">
        <v>3500</v>
      </c>
      <c r="B3944">
        <v>0.95404</v>
      </c>
    </row>
    <row r="3945" spans="1:2" x14ac:dyDescent="0.25">
      <c r="A3945">
        <v>4000</v>
      </c>
      <c r="B3945">
        <v>0.95404</v>
      </c>
    </row>
    <row r="3947" spans="1:2" x14ac:dyDescent="0.25">
      <c r="A3947" t="s">
        <v>443</v>
      </c>
      <c r="B3947" t="s">
        <v>444</v>
      </c>
    </row>
    <row r="3948" spans="1:2" x14ac:dyDescent="0.25">
      <c r="A3948" t="s">
        <v>3</v>
      </c>
      <c r="B3948" t="s">
        <v>6</v>
      </c>
    </row>
    <row r="3949" spans="1:2" x14ac:dyDescent="0.25">
      <c r="A3949">
        <v>1</v>
      </c>
      <c r="B3949">
        <v>400</v>
      </c>
    </row>
    <row r="3950" spans="1:2" x14ac:dyDescent="0.25">
      <c r="A3950">
        <v>2</v>
      </c>
      <c r="B3950">
        <v>450</v>
      </c>
    </row>
    <row r="3951" spans="1:2" x14ac:dyDescent="0.25">
      <c r="A3951">
        <v>3</v>
      </c>
      <c r="B3951">
        <v>650</v>
      </c>
    </row>
    <row r="3952" spans="1:2" x14ac:dyDescent="0.25">
      <c r="A3952">
        <v>4</v>
      </c>
      <c r="B3952">
        <v>1000</v>
      </c>
    </row>
    <row r="3953" spans="1:2" x14ac:dyDescent="0.25">
      <c r="A3953">
        <v>5</v>
      </c>
      <c r="B3953">
        <v>1500</v>
      </c>
    </row>
    <row r="3954" spans="1:2" x14ac:dyDescent="0.25">
      <c r="A3954">
        <v>6</v>
      </c>
      <c r="B3954">
        <v>2000</v>
      </c>
    </row>
    <row r="3955" spans="1:2" x14ac:dyDescent="0.25">
      <c r="A3955">
        <v>7</v>
      </c>
      <c r="B3955">
        <v>2500</v>
      </c>
    </row>
    <row r="3956" spans="1:2" x14ac:dyDescent="0.25">
      <c r="A3956">
        <v>8</v>
      </c>
      <c r="B3956">
        <v>3000</v>
      </c>
    </row>
    <row r="3957" spans="1:2" x14ac:dyDescent="0.25">
      <c r="A3957">
        <v>9</v>
      </c>
      <c r="B3957">
        <v>3500</v>
      </c>
    </row>
    <row r="3958" spans="1:2" x14ac:dyDescent="0.25">
      <c r="A3958">
        <v>10</v>
      </c>
      <c r="B3958">
        <v>4000</v>
      </c>
    </row>
    <row r="3960" spans="1:2" x14ac:dyDescent="0.25">
      <c r="A3960" t="s">
        <v>445</v>
      </c>
      <c r="B3960" t="s">
        <v>446</v>
      </c>
    </row>
    <row r="3961" spans="1:2" x14ac:dyDescent="0.25">
      <c r="A3961" t="s">
        <v>22</v>
      </c>
      <c r="B3961" t="s">
        <v>430</v>
      </c>
    </row>
    <row r="3962" spans="1:2" x14ac:dyDescent="0.25">
      <c r="A3962">
        <v>400</v>
      </c>
      <c r="B3962">
        <v>0.20008000000000001</v>
      </c>
    </row>
    <row r="3963" spans="1:2" x14ac:dyDescent="0.25">
      <c r="A3963">
        <v>450</v>
      </c>
      <c r="B3963">
        <v>0.20008000000000001</v>
      </c>
    </row>
    <row r="3964" spans="1:2" x14ac:dyDescent="0.25">
      <c r="A3964">
        <v>650</v>
      </c>
      <c r="B3964">
        <v>0.10004</v>
      </c>
    </row>
    <row r="3965" spans="1:2" x14ac:dyDescent="0.25">
      <c r="A3965">
        <v>1000</v>
      </c>
      <c r="B3965">
        <v>0.15006</v>
      </c>
    </row>
    <row r="3966" spans="1:2" x14ac:dyDescent="0.25">
      <c r="A3966">
        <v>1500</v>
      </c>
      <c r="B3966">
        <v>0.25009999999999999</v>
      </c>
    </row>
    <row r="3967" spans="1:2" x14ac:dyDescent="0.25">
      <c r="A3967">
        <v>2000</v>
      </c>
      <c r="B3967">
        <v>0.30012</v>
      </c>
    </row>
    <row r="3968" spans="1:2" x14ac:dyDescent="0.25">
      <c r="A3968">
        <v>2500</v>
      </c>
      <c r="B3968">
        <v>0.34989599999999998</v>
      </c>
    </row>
    <row r="3969" spans="1:2" x14ac:dyDescent="0.25">
      <c r="A3969">
        <v>3000</v>
      </c>
      <c r="B3969">
        <v>0.3599</v>
      </c>
    </row>
    <row r="3970" spans="1:2" x14ac:dyDescent="0.25">
      <c r="A3970">
        <v>3500</v>
      </c>
      <c r="B3970">
        <v>0.47994799999999999</v>
      </c>
    </row>
    <row r="3971" spans="1:2" x14ac:dyDescent="0.25">
      <c r="A3971">
        <v>4000</v>
      </c>
      <c r="B3971">
        <v>0.47994799999999999</v>
      </c>
    </row>
    <row r="3973" spans="1:2" x14ac:dyDescent="0.25">
      <c r="A3973" t="s">
        <v>447</v>
      </c>
      <c r="B3973" t="s">
        <v>448</v>
      </c>
    </row>
    <row r="3974" spans="1:2" x14ac:dyDescent="0.25">
      <c r="A3974" t="s">
        <v>3</v>
      </c>
      <c r="B3974" t="s">
        <v>6</v>
      </c>
    </row>
    <row r="3975" spans="1:2" x14ac:dyDescent="0.25">
      <c r="A3975">
        <v>1</v>
      </c>
      <c r="B3975">
        <v>400</v>
      </c>
    </row>
    <row r="3976" spans="1:2" x14ac:dyDescent="0.25">
      <c r="A3976">
        <v>2</v>
      </c>
      <c r="B3976">
        <v>450</v>
      </c>
    </row>
    <row r="3977" spans="1:2" x14ac:dyDescent="0.25">
      <c r="A3977">
        <v>3</v>
      </c>
      <c r="B3977">
        <v>650</v>
      </c>
    </row>
    <row r="3978" spans="1:2" x14ac:dyDescent="0.25">
      <c r="A3978">
        <v>4</v>
      </c>
      <c r="B3978">
        <v>1000</v>
      </c>
    </row>
    <row r="3979" spans="1:2" x14ac:dyDescent="0.25">
      <c r="A3979">
        <v>5</v>
      </c>
      <c r="B3979">
        <v>1500</v>
      </c>
    </row>
    <row r="3980" spans="1:2" x14ac:dyDescent="0.25">
      <c r="A3980">
        <v>6</v>
      </c>
      <c r="B3980">
        <v>2000</v>
      </c>
    </row>
    <row r="3981" spans="1:2" x14ac:dyDescent="0.25">
      <c r="A3981">
        <v>7</v>
      </c>
      <c r="B3981">
        <v>2500</v>
      </c>
    </row>
    <row r="3982" spans="1:2" x14ac:dyDescent="0.25">
      <c r="A3982">
        <v>8</v>
      </c>
      <c r="B3982">
        <v>3000</v>
      </c>
    </row>
    <row r="3983" spans="1:2" x14ac:dyDescent="0.25">
      <c r="A3983">
        <v>9</v>
      </c>
      <c r="B3983">
        <v>3500</v>
      </c>
    </row>
    <row r="3984" spans="1:2" x14ac:dyDescent="0.25">
      <c r="A3984">
        <v>10</v>
      </c>
      <c r="B3984">
        <v>4000</v>
      </c>
    </row>
    <row r="3986" spans="1:2" x14ac:dyDescent="0.25">
      <c r="A3986" t="s">
        <v>449</v>
      </c>
      <c r="B3986" t="s">
        <v>450</v>
      </c>
    </row>
    <row r="3987" spans="1:2" x14ac:dyDescent="0.25">
      <c r="A3987" t="s">
        <v>22</v>
      </c>
      <c r="B3987" t="s">
        <v>430</v>
      </c>
    </row>
    <row r="3988" spans="1:2" x14ac:dyDescent="0.25">
      <c r="A3988">
        <v>400</v>
      </c>
      <c r="B3988">
        <v>0.22106400000000001</v>
      </c>
    </row>
    <row r="3989" spans="1:2" x14ac:dyDescent="0.25">
      <c r="A3989">
        <v>450</v>
      </c>
      <c r="B3989">
        <v>0.22106400000000001</v>
      </c>
    </row>
    <row r="3990" spans="1:2" x14ac:dyDescent="0.25">
      <c r="A3990">
        <v>650</v>
      </c>
      <c r="B3990">
        <v>0.110044</v>
      </c>
    </row>
    <row r="3991" spans="1:2" x14ac:dyDescent="0.25">
      <c r="A3991">
        <v>1000</v>
      </c>
      <c r="B3991">
        <v>0.170068</v>
      </c>
    </row>
    <row r="3992" spans="1:2" x14ac:dyDescent="0.25">
      <c r="A3992">
        <v>1500</v>
      </c>
      <c r="B3992">
        <v>0.25009999999999999</v>
      </c>
    </row>
    <row r="3993" spans="1:2" x14ac:dyDescent="0.25">
      <c r="A3993">
        <v>2000</v>
      </c>
      <c r="B3993">
        <v>0.30987999999999999</v>
      </c>
    </row>
    <row r="3994" spans="1:2" x14ac:dyDescent="0.25">
      <c r="A3994">
        <v>2500</v>
      </c>
      <c r="B3994">
        <v>0.33989200000000003</v>
      </c>
    </row>
    <row r="3995" spans="1:2" x14ac:dyDescent="0.25">
      <c r="A3995">
        <v>3000</v>
      </c>
      <c r="B3995">
        <v>0.3599</v>
      </c>
    </row>
    <row r="3996" spans="1:2" x14ac:dyDescent="0.25">
      <c r="A3996">
        <v>3500</v>
      </c>
      <c r="B3996">
        <v>0.46994399999999997</v>
      </c>
    </row>
    <row r="3997" spans="1:2" x14ac:dyDescent="0.25">
      <c r="A3997">
        <v>4000</v>
      </c>
      <c r="B3997">
        <v>0.46994399999999997</v>
      </c>
    </row>
    <row r="3999" spans="1:2" x14ac:dyDescent="0.25">
      <c r="A3999" t="s">
        <v>451</v>
      </c>
      <c r="B3999" t="s">
        <v>452</v>
      </c>
    </row>
    <row r="4000" spans="1:2" x14ac:dyDescent="0.25">
      <c r="A4000" t="s">
        <v>3</v>
      </c>
      <c r="B4000" t="s">
        <v>6</v>
      </c>
    </row>
    <row r="4001" spans="1:2" x14ac:dyDescent="0.25">
      <c r="A4001">
        <v>1</v>
      </c>
      <c r="B4001">
        <v>400</v>
      </c>
    </row>
    <row r="4002" spans="1:2" x14ac:dyDescent="0.25">
      <c r="A4002">
        <v>2</v>
      </c>
      <c r="B4002">
        <v>450</v>
      </c>
    </row>
    <row r="4003" spans="1:2" x14ac:dyDescent="0.25">
      <c r="A4003">
        <v>3</v>
      </c>
      <c r="B4003">
        <v>650</v>
      </c>
    </row>
    <row r="4004" spans="1:2" x14ac:dyDescent="0.25">
      <c r="A4004">
        <v>4</v>
      </c>
      <c r="B4004">
        <v>1000</v>
      </c>
    </row>
    <row r="4005" spans="1:2" x14ac:dyDescent="0.25">
      <c r="A4005">
        <v>5</v>
      </c>
      <c r="B4005">
        <v>1500</v>
      </c>
    </row>
    <row r="4006" spans="1:2" x14ac:dyDescent="0.25">
      <c r="A4006">
        <v>6</v>
      </c>
      <c r="B4006">
        <v>2000</v>
      </c>
    </row>
    <row r="4007" spans="1:2" x14ac:dyDescent="0.25">
      <c r="A4007">
        <v>7</v>
      </c>
      <c r="B4007">
        <v>2500</v>
      </c>
    </row>
    <row r="4008" spans="1:2" x14ac:dyDescent="0.25">
      <c r="A4008">
        <v>8</v>
      </c>
      <c r="B4008">
        <v>3000</v>
      </c>
    </row>
    <row r="4009" spans="1:2" x14ac:dyDescent="0.25">
      <c r="A4009">
        <v>9</v>
      </c>
      <c r="B4009">
        <v>3500</v>
      </c>
    </row>
    <row r="4010" spans="1:2" x14ac:dyDescent="0.25">
      <c r="A4010">
        <v>10</v>
      </c>
      <c r="B4010">
        <v>4000</v>
      </c>
    </row>
    <row r="4012" spans="1:2" x14ac:dyDescent="0.25">
      <c r="A4012" t="s">
        <v>453</v>
      </c>
      <c r="B4012" t="s">
        <v>454</v>
      </c>
    </row>
    <row r="4013" spans="1:2" x14ac:dyDescent="0.25">
      <c r="A4013" t="s">
        <v>22</v>
      </c>
      <c r="B4013" t="s">
        <v>430</v>
      </c>
    </row>
    <row r="4014" spans="1:2" x14ac:dyDescent="0.25">
      <c r="A4014">
        <v>400</v>
      </c>
      <c r="B4014">
        <v>0</v>
      </c>
    </row>
    <row r="4015" spans="1:2" x14ac:dyDescent="0.25">
      <c r="A4015">
        <v>450</v>
      </c>
      <c r="B4015">
        <v>0</v>
      </c>
    </row>
    <row r="4016" spans="1:2" x14ac:dyDescent="0.25">
      <c r="A4016">
        <v>650</v>
      </c>
      <c r="B4016">
        <v>0</v>
      </c>
    </row>
    <row r="4017" spans="1:2" x14ac:dyDescent="0.25">
      <c r="A4017">
        <v>1000</v>
      </c>
      <c r="B4017">
        <v>0</v>
      </c>
    </row>
    <row r="4018" spans="1:2" x14ac:dyDescent="0.25">
      <c r="A4018">
        <v>1500</v>
      </c>
      <c r="B4018">
        <v>0</v>
      </c>
    </row>
    <row r="4019" spans="1:2" x14ac:dyDescent="0.25">
      <c r="A4019">
        <v>2000</v>
      </c>
      <c r="B4019">
        <v>0</v>
      </c>
    </row>
    <row r="4020" spans="1:2" x14ac:dyDescent="0.25">
      <c r="A4020">
        <v>2500</v>
      </c>
      <c r="B4020">
        <v>0</v>
      </c>
    </row>
    <row r="4021" spans="1:2" x14ac:dyDescent="0.25">
      <c r="A4021">
        <v>3000</v>
      </c>
      <c r="B4021">
        <v>0.49995600000000001</v>
      </c>
    </row>
    <row r="4022" spans="1:2" x14ac:dyDescent="0.25">
      <c r="A4022">
        <v>3500</v>
      </c>
      <c r="B4022">
        <v>0</v>
      </c>
    </row>
    <row r="4023" spans="1:2" x14ac:dyDescent="0.25">
      <c r="A4023">
        <v>4000</v>
      </c>
      <c r="B4023">
        <v>0</v>
      </c>
    </row>
    <row r="4025" spans="1:2" x14ac:dyDescent="0.25">
      <c r="A4025" t="s">
        <v>455</v>
      </c>
      <c r="B4025" t="s">
        <v>456</v>
      </c>
    </row>
    <row r="4026" spans="1:2" x14ac:dyDescent="0.25">
      <c r="A4026" t="s">
        <v>3</v>
      </c>
      <c r="B4026" t="s">
        <v>6</v>
      </c>
    </row>
    <row r="4027" spans="1:2" x14ac:dyDescent="0.25">
      <c r="A4027">
        <v>1</v>
      </c>
      <c r="B4027">
        <v>400</v>
      </c>
    </row>
    <row r="4028" spans="1:2" x14ac:dyDescent="0.25">
      <c r="A4028">
        <v>2</v>
      </c>
      <c r="B4028">
        <v>450</v>
      </c>
    </row>
    <row r="4029" spans="1:2" x14ac:dyDescent="0.25">
      <c r="A4029">
        <v>3</v>
      </c>
      <c r="B4029">
        <v>650</v>
      </c>
    </row>
    <row r="4030" spans="1:2" x14ac:dyDescent="0.25">
      <c r="A4030">
        <v>4</v>
      </c>
      <c r="B4030">
        <v>1000</v>
      </c>
    </row>
    <row r="4031" spans="1:2" x14ac:dyDescent="0.25">
      <c r="A4031">
        <v>5</v>
      </c>
      <c r="B4031">
        <v>1500</v>
      </c>
    </row>
    <row r="4032" spans="1:2" x14ac:dyDescent="0.25">
      <c r="A4032">
        <v>6</v>
      </c>
      <c r="B4032">
        <v>2000</v>
      </c>
    </row>
    <row r="4033" spans="1:2" x14ac:dyDescent="0.25">
      <c r="A4033">
        <v>7</v>
      </c>
      <c r="B4033">
        <v>2500</v>
      </c>
    </row>
    <row r="4034" spans="1:2" x14ac:dyDescent="0.25">
      <c r="A4034">
        <v>8</v>
      </c>
      <c r="B4034">
        <v>3000</v>
      </c>
    </row>
    <row r="4035" spans="1:2" x14ac:dyDescent="0.25">
      <c r="A4035">
        <v>9</v>
      </c>
      <c r="B4035">
        <v>3500</v>
      </c>
    </row>
    <row r="4036" spans="1:2" x14ac:dyDescent="0.25">
      <c r="A4036">
        <v>10</v>
      </c>
      <c r="B4036">
        <v>4000</v>
      </c>
    </row>
    <row r="4038" spans="1:2" x14ac:dyDescent="0.25">
      <c r="A4038" t="s">
        <v>457</v>
      </c>
      <c r="B4038" t="s">
        <v>458</v>
      </c>
    </row>
    <row r="4039" spans="1:2" x14ac:dyDescent="0.25">
      <c r="A4039" t="s">
        <v>22</v>
      </c>
      <c r="B4039" t="s">
        <v>430</v>
      </c>
    </row>
    <row r="4040" spans="1:2" x14ac:dyDescent="0.25">
      <c r="A4040">
        <v>400</v>
      </c>
      <c r="B4040">
        <v>4.0016000000000003E-2</v>
      </c>
    </row>
    <row r="4041" spans="1:2" x14ac:dyDescent="0.25">
      <c r="A4041">
        <v>450</v>
      </c>
      <c r="B4041">
        <v>4.0016000000000003E-2</v>
      </c>
    </row>
    <row r="4042" spans="1:2" x14ac:dyDescent="0.25">
      <c r="A4042">
        <v>650</v>
      </c>
      <c r="B4042">
        <v>4.0016000000000003E-2</v>
      </c>
    </row>
    <row r="4043" spans="1:2" x14ac:dyDescent="0.25">
      <c r="A4043">
        <v>1000</v>
      </c>
      <c r="B4043">
        <v>0.120048</v>
      </c>
    </row>
    <row r="4044" spans="1:2" x14ac:dyDescent="0.25">
      <c r="A4044">
        <v>1500</v>
      </c>
      <c r="B4044">
        <v>0.14591199999999999</v>
      </c>
    </row>
    <row r="4045" spans="1:2" x14ac:dyDescent="0.25">
      <c r="A4045">
        <v>2000</v>
      </c>
      <c r="B4045">
        <v>0.163968</v>
      </c>
    </row>
    <row r="4046" spans="1:2" x14ac:dyDescent="0.25">
      <c r="A4046">
        <v>2500</v>
      </c>
      <c r="B4046">
        <v>0.17299600000000001</v>
      </c>
    </row>
    <row r="4047" spans="1:2" x14ac:dyDescent="0.25">
      <c r="A4047">
        <v>3000</v>
      </c>
      <c r="B4047">
        <v>0.17812</v>
      </c>
    </row>
    <row r="4048" spans="1:2" x14ac:dyDescent="0.25">
      <c r="A4048">
        <v>3500</v>
      </c>
      <c r="B4048">
        <v>0.20496</v>
      </c>
    </row>
    <row r="4049" spans="1:2" x14ac:dyDescent="0.25">
      <c r="A4049">
        <v>4000</v>
      </c>
      <c r="B4049">
        <v>0.20496</v>
      </c>
    </row>
    <row r="4051" spans="1:2" x14ac:dyDescent="0.25">
      <c r="A4051" t="s">
        <v>459</v>
      </c>
      <c r="B4051" t="s">
        <v>460</v>
      </c>
    </row>
    <row r="4052" spans="1:2" x14ac:dyDescent="0.25">
      <c r="A4052" t="s">
        <v>3</v>
      </c>
      <c r="B4052" t="s">
        <v>6</v>
      </c>
    </row>
    <row r="4053" spans="1:2" x14ac:dyDescent="0.25">
      <c r="A4053">
        <v>1</v>
      </c>
      <c r="B4053">
        <v>400</v>
      </c>
    </row>
    <row r="4054" spans="1:2" x14ac:dyDescent="0.25">
      <c r="A4054">
        <v>2</v>
      </c>
      <c r="B4054">
        <v>450</v>
      </c>
    </row>
    <row r="4055" spans="1:2" x14ac:dyDescent="0.25">
      <c r="A4055">
        <v>3</v>
      </c>
      <c r="B4055">
        <v>650</v>
      </c>
    </row>
    <row r="4056" spans="1:2" x14ac:dyDescent="0.25">
      <c r="A4056">
        <v>4</v>
      </c>
      <c r="B4056">
        <v>1000</v>
      </c>
    </row>
    <row r="4057" spans="1:2" x14ac:dyDescent="0.25">
      <c r="A4057">
        <v>5</v>
      </c>
      <c r="B4057">
        <v>1500</v>
      </c>
    </row>
    <row r="4058" spans="1:2" x14ac:dyDescent="0.25">
      <c r="A4058">
        <v>6</v>
      </c>
      <c r="B4058">
        <v>2000</v>
      </c>
    </row>
    <row r="4059" spans="1:2" x14ac:dyDescent="0.25">
      <c r="A4059">
        <v>7</v>
      </c>
      <c r="B4059">
        <v>2500</v>
      </c>
    </row>
    <row r="4060" spans="1:2" x14ac:dyDescent="0.25">
      <c r="A4060">
        <v>8</v>
      </c>
      <c r="B4060">
        <v>3000</v>
      </c>
    </row>
    <row r="4061" spans="1:2" x14ac:dyDescent="0.25">
      <c r="A4061">
        <v>9</v>
      </c>
      <c r="B4061">
        <v>3500</v>
      </c>
    </row>
    <row r="4062" spans="1:2" x14ac:dyDescent="0.25">
      <c r="A4062">
        <v>10</v>
      </c>
      <c r="B4062">
        <v>4000</v>
      </c>
    </row>
    <row r="4064" spans="1:2" x14ac:dyDescent="0.25">
      <c r="A4064" t="s">
        <v>461</v>
      </c>
      <c r="B4064" t="s">
        <v>462</v>
      </c>
    </row>
    <row r="4065" spans="1:2" x14ac:dyDescent="0.25">
      <c r="A4065" t="s">
        <v>22</v>
      </c>
      <c r="B4065" t="s">
        <v>430</v>
      </c>
    </row>
    <row r="4066" spans="1:2" x14ac:dyDescent="0.25">
      <c r="A4066">
        <v>400</v>
      </c>
      <c r="B4066">
        <v>0.10101599999999999</v>
      </c>
    </row>
    <row r="4067" spans="1:2" x14ac:dyDescent="0.25">
      <c r="A4067">
        <v>450</v>
      </c>
      <c r="B4067">
        <v>0.10101599999999999</v>
      </c>
    </row>
    <row r="4068" spans="1:2" x14ac:dyDescent="0.25">
      <c r="A4068">
        <v>650</v>
      </c>
      <c r="B4068">
        <v>0.10101599999999999</v>
      </c>
    </row>
    <row r="4069" spans="1:2" x14ac:dyDescent="0.25">
      <c r="A4069">
        <v>1000</v>
      </c>
      <c r="B4069">
        <v>0.120048</v>
      </c>
    </row>
    <row r="4070" spans="1:2" x14ac:dyDescent="0.25">
      <c r="A4070">
        <v>1500</v>
      </c>
      <c r="B4070">
        <v>0.14591199999999999</v>
      </c>
    </row>
    <row r="4071" spans="1:2" x14ac:dyDescent="0.25">
      <c r="A4071">
        <v>2000</v>
      </c>
      <c r="B4071">
        <v>0.163968</v>
      </c>
    </row>
    <row r="4072" spans="1:2" x14ac:dyDescent="0.25">
      <c r="A4072">
        <v>2500</v>
      </c>
      <c r="B4072">
        <v>0.17299600000000001</v>
      </c>
    </row>
    <row r="4073" spans="1:2" x14ac:dyDescent="0.25">
      <c r="A4073">
        <v>3000</v>
      </c>
      <c r="B4073">
        <v>0.17812</v>
      </c>
    </row>
    <row r="4074" spans="1:2" x14ac:dyDescent="0.25">
      <c r="A4074">
        <v>3500</v>
      </c>
      <c r="B4074">
        <v>0.20496</v>
      </c>
    </row>
    <row r="4075" spans="1:2" x14ac:dyDescent="0.25">
      <c r="A4075">
        <v>4000</v>
      </c>
      <c r="B4075">
        <v>0.20496</v>
      </c>
    </row>
    <row r="4077" spans="1:2" x14ac:dyDescent="0.25">
      <c r="A4077" t="s">
        <v>463</v>
      </c>
      <c r="B4077" t="s">
        <v>464</v>
      </c>
    </row>
    <row r="4078" spans="1:2" x14ac:dyDescent="0.25">
      <c r="A4078" t="s">
        <v>3</v>
      </c>
      <c r="B4078" t="s">
        <v>6</v>
      </c>
    </row>
    <row r="4079" spans="1:2" x14ac:dyDescent="0.25">
      <c r="A4079">
        <v>1</v>
      </c>
      <c r="B4079">
        <v>400</v>
      </c>
    </row>
    <row r="4080" spans="1:2" x14ac:dyDescent="0.25">
      <c r="A4080">
        <v>2</v>
      </c>
      <c r="B4080">
        <v>450</v>
      </c>
    </row>
    <row r="4081" spans="1:2" x14ac:dyDescent="0.25">
      <c r="A4081">
        <v>3</v>
      </c>
      <c r="B4081">
        <v>650</v>
      </c>
    </row>
    <row r="4082" spans="1:2" x14ac:dyDescent="0.25">
      <c r="A4082">
        <v>4</v>
      </c>
      <c r="B4082">
        <v>1000</v>
      </c>
    </row>
    <row r="4083" spans="1:2" x14ac:dyDescent="0.25">
      <c r="A4083">
        <v>5</v>
      </c>
      <c r="B4083">
        <v>1500</v>
      </c>
    </row>
    <row r="4084" spans="1:2" x14ac:dyDescent="0.25">
      <c r="A4084">
        <v>6</v>
      </c>
      <c r="B4084">
        <v>2000</v>
      </c>
    </row>
    <row r="4085" spans="1:2" x14ac:dyDescent="0.25">
      <c r="A4085">
        <v>7</v>
      </c>
      <c r="B4085">
        <v>2500</v>
      </c>
    </row>
    <row r="4086" spans="1:2" x14ac:dyDescent="0.25">
      <c r="A4086">
        <v>8</v>
      </c>
      <c r="B4086">
        <v>3000</v>
      </c>
    </row>
    <row r="4087" spans="1:2" x14ac:dyDescent="0.25">
      <c r="A4087">
        <v>9</v>
      </c>
      <c r="B4087">
        <v>3500</v>
      </c>
    </row>
    <row r="4088" spans="1:2" x14ac:dyDescent="0.25">
      <c r="A4088">
        <v>10</v>
      </c>
      <c r="B4088">
        <v>4000</v>
      </c>
    </row>
    <row r="4090" spans="1:2" x14ac:dyDescent="0.25">
      <c r="A4090" t="s">
        <v>465</v>
      </c>
      <c r="B4090" t="s">
        <v>466</v>
      </c>
    </row>
    <row r="4091" spans="1:2" x14ac:dyDescent="0.25">
      <c r="A4091" t="s">
        <v>22</v>
      </c>
      <c r="B4091" t="s">
        <v>430</v>
      </c>
    </row>
    <row r="4092" spans="1:2" x14ac:dyDescent="0.25">
      <c r="A4092">
        <v>400</v>
      </c>
      <c r="B4092">
        <v>0.99989399999999995</v>
      </c>
    </row>
    <row r="4093" spans="1:2" x14ac:dyDescent="0.25">
      <c r="A4093">
        <v>450</v>
      </c>
      <c r="B4093">
        <v>0.99989399999999995</v>
      </c>
    </row>
    <row r="4094" spans="1:2" x14ac:dyDescent="0.25">
      <c r="A4094">
        <v>650</v>
      </c>
      <c r="B4094">
        <v>0.99989399999999995</v>
      </c>
    </row>
    <row r="4095" spans="1:2" x14ac:dyDescent="0.25">
      <c r="A4095">
        <v>1000</v>
      </c>
      <c r="B4095">
        <v>0.99989399999999995</v>
      </c>
    </row>
    <row r="4096" spans="1:2" x14ac:dyDescent="0.25">
      <c r="A4096">
        <v>1500</v>
      </c>
      <c r="B4096">
        <v>0.99989399999999995</v>
      </c>
    </row>
    <row r="4097" spans="1:2" x14ac:dyDescent="0.25">
      <c r="A4097">
        <v>2000</v>
      </c>
      <c r="B4097">
        <v>0.99989399999999995</v>
      </c>
    </row>
    <row r="4098" spans="1:2" x14ac:dyDescent="0.25">
      <c r="A4098">
        <v>2500</v>
      </c>
      <c r="B4098">
        <v>0.99989399999999995</v>
      </c>
    </row>
    <row r="4099" spans="1:2" x14ac:dyDescent="0.25">
      <c r="A4099">
        <v>3000</v>
      </c>
      <c r="B4099">
        <v>0.99989399999999995</v>
      </c>
    </row>
    <row r="4100" spans="1:2" x14ac:dyDescent="0.25">
      <c r="A4100">
        <v>3500</v>
      </c>
      <c r="B4100">
        <v>0.99989399999999995</v>
      </c>
    </row>
    <row r="4101" spans="1:2" x14ac:dyDescent="0.25">
      <c r="A4101">
        <v>4000</v>
      </c>
      <c r="B4101">
        <v>0.99989399999999995</v>
      </c>
    </row>
    <row r="4103" spans="1:2" x14ac:dyDescent="0.25">
      <c r="A4103" t="s">
        <v>467</v>
      </c>
      <c r="B4103" t="s">
        <v>468</v>
      </c>
    </row>
    <row r="4104" spans="1:2" x14ac:dyDescent="0.25">
      <c r="A4104" t="s">
        <v>3</v>
      </c>
      <c r="B4104" t="s">
        <v>6</v>
      </c>
    </row>
    <row r="4105" spans="1:2" x14ac:dyDescent="0.25">
      <c r="A4105">
        <v>1</v>
      </c>
      <c r="B4105">
        <v>600</v>
      </c>
    </row>
    <row r="4106" spans="1:2" x14ac:dyDescent="0.25">
      <c r="A4106">
        <v>2</v>
      </c>
      <c r="B4106">
        <v>1000</v>
      </c>
    </row>
    <row r="4107" spans="1:2" x14ac:dyDescent="0.25">
      <c r="A4107">
        <v>3</v>
      </c>
      <c r="B4107">
        <v>1250</v>
      </c>
    </row>
    <row r="4108" spans="1:2" x14ac:dyDescent="0.25">
      <c r="A4108">
        <v>4</v>
      </c>
      <c r="B4108">
        <v>1400</v>
      </c>
    </row>
    <row r="4109" spans="1:2" x14ac:dyDescent="0.25">
      <c r="A4109">
        <v>5</v>
      </c>
      <c r="B4109">
        <v>1600</v>
      </c>
    </row>
    <row r="4110" spans="1:2" x14ac:dyDescent="0.25">
      <c r="A4110">
        <v>6</v>
      </c>
      <c r="B4110">
        <v>1800</v>
      </c>
    </row>
    <row r="4111" spans="1:2" x14ac:dyDescent="0.25">
      <c r="A4111">
        <v>7</v>
      </c>
      <c r="B4111">
        <v>2200</v>
      </c>
    </row>
    <row r="4112" spans="1:2" x14ac:dyDescent="0.25">
      <c r="A4112">
        <v>8</v>
      </c>
      <c r="B4112">
        <v>2700</v>
      </c>
    </row>
    <row r="4113" spans="1:2" x14ac:dyDescent="0.25">
      <c r="A4113">
        <v>9</v>
      </c>
      <c r="B4113">
        <v>3000</v>
      </c>
    </row>
    <row r="4114" spans="1:2" x14ac:dyDescent="0.25">
      <c r="A4114">
        <v>10</v>
      </c>
      <c r="B4114">
        <v>3500</v>
      </c>
    </row>
    <row r="4116" spans="1:2" x14ac:dyDescent="0.25">
      <c r="A4116" t="s">
        <v>469</v>
      </c>
      <c r="B4116" t="s">
        <v>470</v>
      </c>
    </row>
    <row r="4117" spans="1:2" x14ac:dyDescent="0.25">
      <c r="A4117" t="s">
        <v>22</v>
      </c>
      <c r="B4117" t="s">
        <v>430</v>
      </c>
    </row>
    <row r="4118" spans="1:2" x14ac:dyDescent="0.25">
      <c r="A4118">
        <v>600</v>
      </c>
      <c r="B4118">
        <v>0.99989399999999995</v>
      </c>
    </row>
    <row r="4119" spans="1:2" x14ac:dyDescent="0.25">
      <c r="A4119">
        <v>1000</v>
      </c>
      <c r="B4119">
        <v>0.99989399999999995</v>
      </c>
    </row>
    <row r="4120" spans="1:2" x14ac:dyDescent="0.25">
      <c r="A4120">
        <v>1250</v>
      </c>
      <c r="B4120">
        <v>0.99989399999999995</v>
      </c>
    </row>
    <row r="4121" spans="1:2" x14ac:dyDescent="0.25">
      <c r="A4121">
        <v>1400</v>
      </c>
      <c r="B4121">
        <v>0.99989399999999995</v>
      </c>
    </row>
    <row r="4122" spans="1:2" x14ac:dyDescent="0.25">
      <c r="A4122">
        <v>1600</v>
      </c>
      <c r="B4122">
        <v>0.99989399999999995</v>
      </c>
    </row>
    <row r="4123" spans="1:2" x14ac:dyDescent="0.25">
      <c r="A4123">
        <v>1800</v>
      </c>
      <c r="B4123">
        <v>0.99989399999999995</v>
      </c>
    </row>
    <row r="4124" spans="1:2" x14ac:dyDescent="0.25">
      <c r="A4124">
        <v>2200</v>
      </c>
      <c r="B4124">
        <v>0.99989399999999995</v>
      </c>
    </row>
    <row r="4125" spans="1:2" x14ac:dyDescent="0.25">
      <c r="A4125">
        <v>2700</v>
      </c>
      <c r="B4125">
        <v>0.99989399999999995</v>
      </c>
    </row>
    <row r="4126" spans="1:2" x14ac:dyDescent="0.25">
      <c r="A4126">
        <v>3000</v>
      </c>
      <c r="B4126">
        <v>0.99989399999999995</v>
      </c>
    </row>
    <row r="4127" spans="1:2" x14ac:dyDescent="0.25">
      <c r="A4127">
        <v>3500</v>
      </c>
      <c r="B4127">
        <v>0.99989399999999995</v>
      </c>
    </row>
    <row r="4129" spans="1:4" x14ac:dyDescent="0.25">
      <c r="A4129" t="s">
        <v>471</v>
      </c>
      <c r="B4129">
        <v>0.50000100000000003</v>
      </c>
      <c r="C4129" t="s">
        <v>424</v>
      </c>
      <c r="D4129" t="s">
        <v>472</v>
      </c>
    </row>
    <row r="4131" spans="1:4" x14ac:dyDescent="0.25">
      <c r="A4131" t="s">
        <v>473</v>
      </c>
      <c r="B4131">
        <v>0.59999899999999995</v>
      </c>
      <c r="C4131" t="s">
        <v>424</v>
      </c>
      <c r="D4131" t="s">
        <v>474</v>
      </c>
    </row>
    <row r="4133" spans="1:4" x14ac:dyDescent="0.25">
      <c r="A4133" t="s">
        <v>475</v>
      </c>
      <c r="B4133">
        <v>9.9997000000000003E-2</v>
      </c>
      <c r="C4133" t="s">
        <v>424</v>
      </c>
      <c r="D4133" t="s">
        <v>476</v>
      </c>
    </row>
    <row r="4135" spans="1:4" x14ac:dyDescent="0.25">
      <c r="A4135" t="s">
        <v>477</v>
      </c>
      <c r="B4135">
        <v>-9.9551999999999996</v>
      </c>
      <c r="C4135" t="s">
        <v>381</v>
      </c>
      <c r="D4135" t="s">
        <v>478</v>
      </c>
    </row>
    <row r="4137" spans="1:4" x14ac:dyDescent="0.25">
      <c r="A4137" t="s">
        <v>479</v>
      </c>
      <c r="B4137">
        <v>10.004</v>
      </c>
      <c r="C4137" t="s">
        <v>381</v>
      </c>
      <c r="D4137" t="s">
        <v>480</v>
      </c>
    </row>
    <row r="4139" spans="1:4" x14ac:dyDescent="0.25">
      <c r="A4139" t="s">
        <v>481</v>
      </c>
      <c r="B4139">
        <v>6.5535999999999997E-2</v>
      </c>
      <c r="C4139" t="s">
        <v>424</v>
      </c>
      <c r="D4139" t="s">
        <v>482</v>
      </c>
    </row>
    <row r="4141" spans="1:4" x14ac:dyDescent="0.25">
      <c r="A4141" t="s">
        <v>483</v>
      </c>
      <c r="B4141">
        <v>6.5535999999999997E-2</v>
      </c>
      <c r="C4141" t="s">
        <v>424</v>
      </c>
      <c r="D4141" t="s">
        <v>484</v>
      </c>
    </row>
    <row r="4143" spans="1:4" x14ac:dyDescent="0.25">
      <c r="A4143" t="s">
        <v>485</v>
      </c>
      <c r="B4143">
        <v>3.9321000000000002E-2</v>
      </c>
      <c r="C4143" t="s">
        <v>424</v>
      </c>
      <c r="D4143" t="s">
        <v>486</v>
      </c>
    </row>
    <row r="4145" spans="1:4" x14ac:dyDescent="0.25">
      <c r="A4145" t="s">
        <v>487</v>
      </c>
      <c r="B4145">
        <v>-9.9551999999999996</v>
      </c>
      <c r="C4145" t="s">
        <v>381</v>
      </c>
      <c r="D4145" t="s">
        <v>488</v>
      </c>
    </row>
    <row r="4147" spans="1:4" x14ac:dyDescent="0.25">
      <c r="A4147" t="s">
        <v>489</v>
      </c>
      <c r="B4147">
        <v>10.004</v>
      </c>
      <c r="C4147" t="s">
        <v>381</v>
      </c>
      <c r="D4147" t="s">
        <v>490</v>
      </c>
    </row>
    <row r="4149" spans="1:4" x14ac:dyDescent="0.25">
      <c r="A4149" t="s">
        <v>491</v>
      </c>
      <c r="B4149">
        <v>0.50000100000000003</v>
      </c>
      <c r="C4149" t="s">
        <v>424</v>
      </c>
      <c r="D4149" t="s">
        <v>492</v>
      </c>
    </row>
    <row r="4151" spans="1:4" x14ac:dyDescent="0.25">
      <c r="A4151" t="s">
        <v>493</v>
      </c>
      <c r="B4151">
        <v>1.9999979999999999</v>
      </c>
      <c r="C4151" t="s">
        <v>424</v>
      </c>
      <c r="D4151" t="s">
        <v>494</v>
      </c>
    </row>
    <row r="4153" spans="1:4" x14ac:dyDescent="0.25">
      <c r="A4153" t="s">
        <v>495</v>
      </c>
      <c r="B4153">
        <v>1.9999979999999999</v>
      </c>
      <c r="C4153" t="s">
        <v>424</v>
      </c>
      <c r="D4153" t="s">
        <v>496</v>
      </c>
    </row>
    <row r="4155" spans="1:4" x14ac:dyDescent="0.25">
      <c r="A4155" t="s">
        <v>497</v>
      </c>
      <c r="B4155">
        <v>-9.9551999999999996</v>
      </c>
      <c r="C4155" t="s">
        <v>381</v>
      </c>
      <c r="D4155" t="s">
        <v>498</v>
      </c>
    </row>
    <row r="4157" spans="1:4" x14ac:dyDescent="0.25">
      <c r="A4157" t="s">
        <v>499</v>
      </c>
      <c r="B4157">
        <v>10.004</v>
      </c>
      <c r="C4157" t="s">
        <v>381</v>
      </c>
      <c r="D4157" t="s">
        <v>500</v>
      </c>
    </row>
    <row r="4159" spans="1:4" x14ac:dyDescent="0.25">
      <c r="A4159" t="s">
        <v>501</v>
      </c>
      <c r="B4159">
        <v>6.2463050000000004</v>
      </c>
      <c r="C4159" t="s">
        <v>424</v>
      </c>
      <c r="D4159" t="s">
        <v>502</v>
      </c>
    </row>
    <row r="4161" spans="1:4" x14ac:dyDescent="0.25">
      <c r="A4161" t="s">
        <v>503</v>
      </c>
      <c r="B4161">
        <v>-20.007999999999999</v>
      </c>
      <c r="C4161" t="s">
        <v>424</v>
      </c>
      <c r="D4161" t="s">
        <v>504</v>
      </c>
    </row>
    <row r="4163" spans="1:4" x14ac:dyDescent="0.25">
      <c r="A4163" t="s">
        <v>505</v>
      </c>
      <c r="B4163">
        <v>0</v>
      </c>
      <c r="C4163" t="s">
        <v>424</v>
      </c>
      <c r="D4163" t="s">
        <v>506</v>
      </c>
    </row>
    <row r="4165" spans="1:4" x14ac:dyDescent="0.25">
      <c r="A4165" t="s">
        <v>507</v>
      </c>
      <c r="B4165">
        <v>179.9744</v>
      </c>
      <c r="C4165" t="s">
        <v>381</v>
      </c>
      <c r="D4165" t="s">
        <v>508</v>
      </c>
    </row>
    <row r="4167" spans="1:4" x14ac:dyDescent="0.25">
      <c r="A4167" t="s">
        <v>509</v>
      </c>
      <c r="B4167">
        <v>140.00720000000001</v>
      </c>
      <c r="C4167" t="s">
        <v>381</v>
      </c>
      <c r="D4167" t="s">
        <v>510</v>
      </c>
    </row>
    <row r="4169" spans="1:4" x14ac:dyDescent="0.25">
      <c r="A4169" t="s">
        <v>511</v>
      </c>
      <c r="B4169">
        <v>3500</v>
      </c>
      <c r="C4169" t="s">
        <v>22</v>
      </c>
      <c r="D4169" t="s">
        <v>512</v>
      </c>
    </row>
    <row r="4171" spans="1:4" x14ac:dyDescent="0.25">
      <c r="A4171" t="s">
        <v>513</v>
      </c>
      <c r="B4171">
        <v>3750</v>
      </c>
      <c r="C4171" t="s">
        <v>22</v>
      </c>
      <c r="D4171" t="s">
        <v>514</v>
      </c>
    </row>
    <row r="4173" spans="1:4" x14ac:dyDescent="0.25">
      <c r="A4173" t="s">
        <v>515</v>
      </c>
      <c r="B4173">
        <v>3750</v>
      </c>
      <c r="C4173" t="s">
        <v>22</v>
      </c>
      <c r="D4173" t="s">
        <v>516</v>
      </c>
    </row>
    <row r="4175" spans="1:4" x14ac:dyDescent="0.25">
      <c r="A4175" t="s">
        <v>517</v>
      </c>
      <c r="B4175">
        <v>3750</v>
      </c>
      <c r="C4175" t="s">
        <v>22</v>
      </c>
      <c r="D4175" t="s">
        <v>518</v>
      </c>
    </row>
    <row r="4177" spans="1:4" x14ac:dyDescent="0.25">
      <c r="A4177" t="s">
        <v>519</v>
      </c>
      <c r="B4177">
        <v>3750</v>
      </c>
      <c r="C4177" t="s">
        <v>22</v>
      </c>
      <c r="D4177" t="s">
        <v>520</v>
      </c>
    </row>
    <row r="4179" spans="1:4" x14ac:dyDescent="0.25">
      <c r="A4179" t="s">
        <v>521</v>
      </c>
      <c r="B4179">
        <v>3650</v>
      </c>
      <c r="C4179" t="s">
        <v>22</v>
      </c>
      <c r="D4179" t="s">
        <v>522</v>
      </c>
    </row>
    <row r="4181" spans="1:4" x14ac:dyDescent="0.25">
      <c r="A4181" t="s">
        <v>523</v>
      </c>
      <c r="B4181">
        <v>3650</v>
      </c>
      <c r="C4181" t="s">
        <v>22</v>
      </c>
      <c r="D4181" t="s">
        <v>524</v>
      </c>
    </row>
    <row r="4183" spans="1:4" x14ac:dyDescent="0.25">
      <c r="A4183" t="s">
        <v>525</v>
      </c>
      <c r="B4183">
        <v>3650</v>
      </c>
      <c r="C4183" t="s">
        <v>22</v>
      </c>
      <c r="D4183" t="s">
        <v>526</v>
      </c>
    </row>
    <row r="4185" spans="1:4" x14ac:dyDescent="0.25">
      <c r="A4185" t="s">
        <v>527</v>
      </c>
      <c r="B4185">
        <v>4500</v>
      </c>
      <c r="C4185" t="s">
        <v>22</v>
      </c>
      <c r="D4185" t="s">
        <v>528</v>
      </c>
    </row>
    <row r="4187" spans="1:4" x14ac:dyDescent="0.25">
      <c r="A4187" t="s">
        <v>529</v>
      </c>
      <c r="B4187">
        <v>4500</v>
      </c>
      <c r="C4187" t="s">
        <v>22</v>
      </c>
      <c r="D4187" t="s">
        <v>530</v>
      </c>
    </row>
    <row r="4189" spans="1:4" x14ac:dyDescent="0.25">
      <c r="A4189" t="s">
        <v>531</v>
      </c>
      <c r="B4189">
        <v>4200</v>
      </c>
      <c r="C4189" t="s">
        <v>22</v>
      </c>
      <c r="D4189" t="s">
        <v>532</v>
      </c>
    </row>
    <row r="4191" spans="1:4" x14ac:dyDescent="0.25">
      <c r="A4191" t="s">
        <v>533</v>
      </c>
      <c r="B4191">
        <v>4200</v>
      </c>
      <c r="C4191" t="s">
        <v>22</v>
      </c>
      <c r="D4191" t="s">
        <v>534</v>
      </c>
    </row>
    <row r="4193" spans="1:4" x14ac:dyDescent="0.25">
      <c r="A4193" t="s">
        <v>535</v>
      </c>
      <c r="B4193">
        <v>5200</v>
      </c>
      <c r="C4193" t="s">
        <v>22</v>
      </c>
      <c r="D4193" t="s">
        <v>536</v>
      </c>
    </row>
    <row r="4195" spans="1:4" x14ac:dyDescent="0.25">
      <c r="A4195" t="s">
        <v>537</v>
      </c>
      <c r="B4195">
        <v>5000</v>
      </c>
      <c r="C4195" t="s">
        <v>22</v>
      </c>
      <c r="D4195" t="s">
        <v>538</v>
      </c>
    </row>
    <row r="4197" spans="1:4" x14ac:dyDescent="0.25">
      <c r="A4197" t="s">
        <v>539</v>
      </c>
      <c r="B4197">
        <v>5200</v>
      </c>
      <c r="C4197" t="s">
        <v>22</v>
      </c>
      <c r="D4197" t="s">
        <v>540</v>
      </c>
    </row>
    <row r="4199" spans="1:4" x14ac:dyDescent="0.25">
      <c r="A4199" t="s">
        <v>541</v>
      </c>
      <c r="B4199">
        <v>5400</v>
      </c>
      <c r="C4199" t="s">
        <v>22</v>
      </c>
      <c r="D4199" t="s">
        <v>542</v>
      </c>
    </row>
    <row r="4201" spans="1:4" x14ac:dyDescent="0.25">
      <c r="A4201" t="s">
        <v>543</v>
      </c>
      <c r="B4201">
        <v>850</v>
      </c>
      <c r="C4201" t="s">
        <v>22</v>
      </c>
      <c r="D4201" t="s">
        <v>544</v>
      </c>
    </row>
    <row r="4203" spans="1:4" x14ac:dyDescent="0.25">
      <c r="A4203" t="s">
        <v>545</v>
      </c>
      <c r="B4203">
        <v>3500</v>
      </c>
      <c r="C4203" t="s">
        <v>22</v>
      </c>
      <c r="D4203" t="s">
        <v>546</v>
      </c>
    </row>
    <row r="4205" spans="1:4" x14ac:dyDescent="0.25">
      <c r="A4205" t="s">
        <v>547</v>
      </c>
      <c r="B4205" t="s">
        <v>28</v>
      </c>
      <c r="D4205" t="s">
        <v>548</v>
      </c>
    </row>
    <row r="4207" spans="1:4" x14ac:dyDescent="0.25">
      <c r="A4207" t="s">
        <v>549</v>
      </c>
      <c r="B4207" t="s">
        <v>215</v>
      </c>
      <c r="D4207" t="s">
        <v>550</v>
      </c>
    </row>
    <row r="4209" spans="1:4" x14ac:dyDescent="0.25">
      <c r="A4209" t="s">
        <v>551</v>
      </c>
      <c r="B4209" t="s">
        <v>215</v>
      </c>
      <c r="D4209" t="s">
        <v>552</v>
      </c>
    </row>
    <row r="4211" spans="1:4" x14ac:dyDescent="0.25">
      <c r="A4211" t="s">
        <v>553</v>
      </c>
      <c r="B4211" t="s">
        <v>554</v>
      </c>
    </row>
    <row r="4212" spans="1:4" x14ac:dyDescent="0.25">
      <c r="A4212" t="s">
        <v>3</v>
      </c>
      <c r="B4212" t="s">
        <v>183</v>
      </c>
    </row>
    <row r="4213" spans="1:4" x14ac:dyDescent="0.25">
      <c r="A4213">
        <v>1</v>
      </c>
      <c r="B4213">
        <v>3.9978E-2</v>
      </c>
    </row>
    <row r="4214" spans="1:4" x14ac:dyDescent="0.25">
      <c r="A4214">
        <v>2</v>
      </c>
      <c r="B4214">
        <v>3.9978E-2</v>
      </c>
    </row>
    <row r="4215" spans="1:4" x14ac:dyDescent="0.25">
      <c r="A4215">
        <v>3</v>
      </c>
      <c r="B4215">
        <v>3.9978E-2</v>
      </c>
    </row>
    <row r="4216" spans="1:4" x14ac:dyDescent="0.25">
      <c r="A4216">
        <v>4</v>
      </c>
      <c r="B4216">
        <v>3.9978E-2</v>
      </c>
    </row>
    <row r="4217" spans="1:4" x14ac:dyDescent="0.25">
      <c r="A4217">
        <v>5</v>
      </c>
      <c r="B4217">
        <v>3.9978E-2</v>
      </c>
    </row>
    <row r="4218" spans="1:4" x14ac:dyDescent="0.25">
      <c r="A4218">
        <v>6</v>
      </c>
      <c r="B4218">
        <v>3.9978E-2</v>
      </c>
    </row>
    <row r="4219" spans="1:4" x14ac:dyDescent="0.25">
      <c r="A4219">
        <v>7</v>
      </c>
      <c r="B4219">
        <v>3.9978E-2</v>
      </c>
    </row>
    <row r="4220" spans="1:4" x14ac:dyDescent="0.25">
      <c r="A4220">
        <v>8</v>
      </c>
      <c r="B4220">
        <v>3.9978E-2</v>
      </c>
    </row>
    <row r="4221" spans="1:4" x14ac:dyDescent="0.25">
      <c r="A4221">
        <v>9</v>
      </c>
      <c r="B4221">
        <v>3.9978E-2</v>
      </c>
    </row>
    <row r="4222" spans="1:4" x14ac:dyDescent="0.25">
      <c r="A4222">
        <v>10</v>
      </c>
      <c r="B4222">
        <v>3.9978E-2</v>
      </c>
    </row>
    <row r="4223" spans="1:4" x14ac:dyDescent="0.25">
      <c r="A4223">
        <v>11</v>
      </c>
      <c r="B4223">
        <v>3.9978E-2</v>
      </c>
    </row>
    <row r="4224" spans="1:4" x14ac:dyDescent="0.25">
      <c r="A4224">
        <v>12</v>
      </c>
      <c r="B4224">
        <v>4.4983000000000002E-2</v>
      </c>
    </row>
    <row r="4225" spans="1:2" x14ac:dyDescent="0.25">
      <c r="A4225">
        <v>13</v>
      </c>
      <c r="B4225">
        <v>4.7974000000000003E-2</v>
      </c>
    </row>
    <row r="4226" spans="1:2" x14ac:dyDescent="0.25">
      <c r="A4226">
        <v>14</v>
      </c>
      <c r="B4226">
        <v>5.2002E-2</v>
      </c>
    </row>
    <row r="4227" spans="1:2" x14ac:dyDescent="0.25">
      <c r="A4227">
        <v>15</v>
      </c>
      <c r="B4227">
        <v>5.6030000000000003E-2</v>
      </c>
    </row>
    <row r="4228" spans="1:2" x14ac:dyDescent="0.25">
      <c r="A4228">
        <v>16</v>
      </c>
      <c r="B4228">
        <v>9.9975999999999995E-2</v>
      </c>
    </row>
    <row r="4230" spans="1:2" x14ac:dyDescent="0.25">
      <c r="A4230" t="s">
        <v>555</v>
      </c>
      <c r="B4230" t="s">
        <v>556</v>
      </c>
    </row>
    <row r="4231" spans="1:2" x14ac:dyDescent="0.25">
      <c r="A4231" t="s">
        <v>3</v>
      </c>
      <c r="B4231" t="s">
        <v>557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3.9980000000000002E-2</v>
      </c>
      <c r="B4241">
        <v>4</v>
      </c>
    </row>
    <row r="4242" spans="1:2" x14ac:dyDescent="0.25">
      <c r="A4242">
        <v>3.9980000000000002E-2</v>
      </c>
      <c r="B4242">
        <v>4</v>
      </c>
    </row>
    <row r="4243" spans="1:2" x14ac:dyDescent="0.25">
      <c r="A4243">
        <v>4.4979999999999999E-2</v>
      </c>
      <c r="B4243">
        <v>4</v>
      </c>
    </row>
    <row r="4244" spans="1:2" x14ac:dyDescent="0.25">
      <c r="A4244">
        <v>4.7969999999999999E-2</v>
      </c>
      <c r="B4244">
        <v>3</v>
      </c>
    </row>
    <row r="4245" spans="1:2" x14ac:dyDescent="0.25">
      <c r="A4245">
        <v>5.1999999999999998E-2</v>
      </c>
      <c r="B4245">
        <v>2</v>
      </c>
    </row>
    <row r="4246" spans="1:2" x14ac:dyDescent="0.25">
      <c r="A4246">
        <v>5.6030000000000003E-2</v>
      </c>
      <c r="B4246">
        <v>1</v>
      </c>
    </row>
    <row r="4247" spans="1:2" x14ac:dyDescent="0.25">
      <c r="A4247">
        <v>9.9979999999999999E-2</v>
      </c>
      <c r="B4247">
        <v>1</v>
      </c>
    </row>
    <row r="4249" spans="1:2" x14ac:dyDescent="0.25">
      <c r="A4249" t="s">
        <v>558</v>
      </c>
      <c r="B4249" t="s">
        <v>559</v>
      </c>
    </row>
    <row r="4250" spans="1:2" x14ac:dyDescent="0.25">
      <c r="A4250" t="s">
        <v>3</v>
      </c>
      <c r="B4250" t="s">
        <v>6</v>
      </c>
    </row>
    <row r="4251" spans="1:2" x14ac:dyDescent="0.25">
      <c r="A4251">
        <v>1</v>
      </c>
      <c r="B4251">
        <v>800</v>
      </c>
    </row>
    <row r="4252" spans="1:2" x14ac:dyDescent="0.25">
      <c r="A4252">
        <v>2</v>
      </c>
      <c r="B4252">
        <v>1000</v>
      </c>
    </row>
    <row r="4253" spans="1:2" x14ac:dyDescent="0.25">
      <c r="A4253">
        <v>3</v>
      </c>
      <c r="B4253">
        <v>1200</v>
      </c>
    </row>
    <row r="4254" spans="1:2" x14ac:dyDescent="0.25">
      <c r="A4254">
        <v>4</v>
      </c>
      <c r="B4254">
        <v>1400</v>
      </c>
    </row>
    <row r="4255" spans="1:2" x14ac:dyDescent="0.25">
      <c r="A4255">
        <v>5</v>
      </c>
      <c r="B4255">
        <v>1600</v>
      </c>
    </row>
    <row r="4256" spans="1:2" x14ac:dyDescent="0.25">
      <c r="A4256">
        <v>6</v>
      </c>
      <c r="B4256">
        <v>1800</v>
      </c>
    </row>
    <row r="4257" spans="1:2" x14ac:dyDescent="0.25">
      <c r="A4257">
        <v>7</v>
      </c>
      <c r="B4257">
        <v>2000</v>
      </c>
    </row>
    <row r="4258" spans="1:2" x14ac:dyDescent="0.25">
      <c r="A4258">
        <v>8</v>
      </c>
      <c r="B4258">
        <v>2200</v>
      </c>
    </row>
    <row r="4259" spans="1:2" x14ac:dyDescent="0.25">
      <c r="A4259">
        <v>9</v>
      </c>
      <c r="B4259">
        <v>2400</v>
      </c>
    </row>
    <row r="4260" spans="1:2" x14ac:dyDescent="0.25">
      <c r="A4260">
        <v>10</v>
      </c>
      <c r="B4260">
        <v>2600</v>
      </c>
    </row>
    <row r="4261" spans="1:2" x14ac:dyDescent="0.25">
      <c r="A4261">
        <v>11</v>
      </c>
      <c r="B4261">
        <v>2700</v>
      </c>
    </row>
    <row r="4262" spans="1:2" x14ac:dyDescent="0.25">
      <c r="A4262">
        <v>12</v>
      </c>
      <c r="B4262">
        <v>2800</v>
      </c>
    </row>
    <row r="4263" spans="1:2" x14ac:dyDescent="0.25">
      <c r="A4263">
        <v>13</v>
      </c>
      <c r="B4263">
        <v>2900</v>
      </c>
    </row>
    <row r="4264" spans="1:2" x14ac:dyDescent="0.25">
      <c r="A4264">
        <v>14</v>
      </c>
      <c r="B4264">
        <v>3000</v>
      </c>
    </row>
    <row r="4265" spans="1:2" x14ac:dyDescent="0.25">
      <c r="A4265">
        <v>15</v>
      </c>
      <c r="B4265">
        <v>3200</v>
      </c>
    </row>
    <row r="4266" spans="1:2" x14ac:dyDescent="0.25">
      <c r="A4266">
        <v>16</v>
      </c>
      <c r="B4266">
        <v>3500</v>
      </c>
    </row>
    <row r="4268" spans="1:2" x14ac:dyDescent="0.25">
      <c r="A4268" t="s">
        <v>560</v>
      </c>
      <c r="B4268" t="s">
        <v>561</v>
      </c>
    </row>
    <row r="4269" spans="1:2" x14ac:dyDescent="0.25">
      <c r="A4269" t="s">
        <v>3</v>
      </c>
      <c r="B4269" t="s">
        <v>183</v>
      </c>
    </row>
    <row r="4270" spans="1:2" x14ac:dyDescent="0.25">
      <c r="A4270">
        <v>1</v>
      </c>
      <c r="B4270">
        <v>4.4983000000000002E-2</v>
      </c>
    </row>
    <row r="4271" spans="1:2" x14ac:dyDescent="0.25">
      <c r="A4271">
        <v>2</v>
      </c>
      <c r="B4271">
        <v>4.7974000000000003E-2</v>
      </c>
    </row>
    <row r="4272" spans="1:2" x14ac:dyDescent="0.25">
      <c r="A4272">
        <v>3</v>
      </c>
      <c r="B4272">
        <v>5.2002E-2</v>
      </c>
    </row>
    <row r="4273" spans="1:2" x14ac:dyDescent="0.25">
      <c r="A4273">
        <v>4</v>
      </c>
      <c r="B4273">
        <v>5.7007000000000002E-2</v>
      </c>
    </row>
    <row r="4274" spans="1:2" x14ac:dyDescent="0.25">
      <c r="A4274">
        <v>5</v>
      </c>
      <c r="B4274">
        <v>5.9020999999999997E-2</v>
      </c>
    </row>
    <row r="4275" spans="1:2" x14ac:dyDescent="0.25">
      <c r="A4275">
        <v>6</v>
      </c>
      <c r="B4275">
        <v>6.2011999999999998E-2</v>
      </c>
    </row>
    <row r="4276" spans="1:2" x14ac:dyDescent="0.25">
      <c r="A4276">
        <v>7</v>
      </c>
      <c r="B4276">
        <v>9.9975999999999995E-2</v>
      </c>
    </row>
    <row r="4277" spans="1:2" x14ac:dyDescent="0.25">
      <c r="A4277">
        <v>8</v>
      </c>
      <c r="B4277">
        <v>9.9975999999999995E-2</v>
      </c>
    </row>
    <row r="4278" spans="1:2" x14ac:dyDescent="0.25">
      <c r="A4278">
        <v>9</v>
      </c>
      <c r="B4278">
        <v>9.9975999999999995E-2</v>
      </c>
    </row>
    <row r="4279" spans="1:2" x14ac:dyDescent="0.25">
      <c r="A4279">
        <v>10</v>
      </c>
      <c r="B4279">
        <v>9.9975999999999995E-2</v>
      </c>
    </row>
    <row r="4280" spans="1:2" x14ac:dyDescent="0.25">
      <c r="A4280">
        <v>11</v>
      </c>
      <c r="B4280">
        <v>9.9975999999999995E-2</v>
      </c>
    </row>
    <row r="4281" spans="1:2" x14ac:dyDescent="0.25">
      <c r="A4281">
        <v>12</v>
      </c>
      <c r="B4281">
        <v>9.9975999999999995E-2</v>
      </c>
    </row>
    <row r="4282" spans="1:2" x14ac:dyDescent="0.25">
      <c r="A4282">
        <v>13</v>
      </c>
      <c r="B4282">
        <v>9.9975999999999995E-2</v>
      </c>
    </row>
    <row r="4283" spans="1:2" x14ac:dyDescent="0.25">
      <c r="A4283">
        <v>14</v>
      </c>
      <c r="B4283">
        <v>9.9975999999999995E-2</v>
      </c>
    </row>
    <row r="4284" spans="1:2" x14ac:dyDescent="0.25">
      <c r="A4284">
        <v>15</v>
      </c>
      <c r="B4284">
        <v>9.9975999999999995E-2</v>
      </c>
    </row>
    <row r="4285" spans="1:2" x14ac:dyDescent="0.25">
      <c r="A4285">
        <v>16</v>
      </c>
      <c r="B4285">
        <v>9.9975999999999995E-2</v>
      </c>
    </row>
    <row r="4287" spans="1:2" x14ac:dyDescent="0.25">
      <c r="A4287" t="s">
        <v>562</v>
      </c>
      <c r="B4287" t="s">
        <v>563</v>
      </c>
    </row>
    <row r="4288" spans="1:2" x14ac:dyDescent="0.25">
      <c r="B4288" t="s">
        <v>3</v>
      </c>
    </row>
    <row r="4289" spans="1:17" x14ac:dyDescent="0.25">
      <c r="A4289" t="s">
        <v>22</v>
      </c>
      <c r="B4289">
        <v>4.4979999999999999E-2</v>
      </c>
      <c r="C4289">
        <v>4.7969999999999999E-2</v>
      </c>
      <c r="D4289">
        <v>5.1999999999999998E-2</v>
      </c>
      <c r="E4289">
        <v>5.7009999999999998E-2</v>
      </c>
      <c r="F4289">
        <v>5.9020000000000003E-2</v>
      </c>
      <c r="G4289">
        <v>6.2010000000000003E-2</v>
      </c>
      <c r="H4289">
        <v>9.9979999999999999E-2</v>
      </c>
      <c r="I4289">
        <v>9.9979999999999999E-2</v>
      </c>
      <c r="J4289">
        <v>9.9979999999999999E-2</v>
      </c>
      <c r="K4289">
        <v>9.9979999999999999E-2</v>
      </c>
      <c r="L4289">
        <v>9.9979999999999999E-2</v>
      </c>
      <c r="M4289">
        <v>9.9979999999999999E-2</v>
      </c>
      <c r="N4289">
        <v>9.9979999999999999E-2</v>
      </c>
      <c r="O4289">
        <v>9.9979999999999999E-2</v>
      </c>
      <c r="P4289">
        <v>9.9979999999999999E-2</v>
      </c>
      <c r="Q4289">
        <v>9.9979999999999999E-2</v>
      </c>
    </row>
    <row r="4290" spans="1:17" x14ac:dyDescent="0.25">
      <c r="A4290">
        <v>800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1000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1200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188.99682100000001</v>
      </c>
      <c r="G4292">
        <v>188.99682100000001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1400</v>
      </c>
      <c r="B4293">
        <v>188.99682100000001</v>
      </c>
      <c r="C4293">
        <v>188.99682100000001</v>
      </c>
      <c r="D4293">
        <v>188.99682100000001</v>
      </c>
      <c r="E4293">
        <v>188.99682100000001</v>
      </c>
      <c r="F4293">
        <v>188.99682100000001</v>
      </c>
      <c r="G4293">
        <v>188.99682100000001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1600</v>
      </c>
      <c r="B4294">
        <v>188.99682100000001</v>
      </c>
      <c r="C4294">
        <v>188.99682100000001</v>
      </c>
      <c r="D4294">
        <v>188.99682100000001</v>
      </c>
      <c r="E4294">
        <v>188.99682100000001</v>
      </c>
      <c r="F4294">
        <v>204.11656600000001</v>
      </c>
      <c r="G4294">
        <v>226.79618500000001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1800</v>
      </c>
      <c r="B4295">
        <v>198.09229300000001</v>
      </c>
      <c r="C4295">
        <v>213.92077699999999</v>
      </c>
      <c r="D4295">
        <v>226.79618500000001</v>
      </c>
      <c r="E4295">
        <v>226.79618500000001</v>
      </c>
      <c r="F4295">
        <v>241.915931</v>
      </c>
      <c r="G4295">
        <v>264.59554900000001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2000</v>
      </c>
      <c r="B4296">
        <v>218.468513</v>
      </c>
      <c r="C4296">
        <v>228.15459999999999</v>
      </c>
      <c r="D4296">
        <v>257.03567600000002</v>
      </c>
      <c r="E4296">
        <v>275.93535800000001</v>
      </c>
      <c r="F4296">
        <v>283.49523099999999</v>
      </c>
      <c r="G4296">
        <v>294.83503999999999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2200</v>
      </c>
      <c r="B4297">
        <v>236.77758</v>
      </c>
      <c r="C4297">
        <v>249.298619</v>
      </c>
      <c r="D4297">
        <v>270.73794600000002</v>
      </c>
      <c r="E4297">
        <v>302.39491299999997</v>
      </c>
      <c r="F4297">
        <v>311.490385</v>
      </c>
      <c r="G4297">
        <v>325.07453199999998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2400</v>
      </c>
      <c r="B4298">
        <v>249.18049600000001</v>
      </c>
      <c r="C4298">
        <v>262.469335</v>
      </c>
      <c r="D4298">
        <v>289.10607399999998</v>
      </c>
      <c r="E4298">
        <v>322.06239499999998</v>
      </c>
      <c r="F4298">
        <v>335.35123399999998</v>
      </c>
      <c r="G4298">
        <v>355.31402300000002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2600</v>
      </c>
      <c r="B4299">
        <v>260.63842799999998</v>
      </c>
      <c r="C4299">
        <v>276.99846500000001</v>
      </c>
      <c r="D4299">
        <v>303.69426600000003</v>
      </c>
      <c r="E4299">
        <v>343.206414</v>
      </c>
      <c r="F4299">
        <v>357.735545</v>
      </c>
      <c r="G4299">
        <v>385.55351400000001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2700</v>
      </c>
      <c r="B4300">
        <v>263.88681100000002</v>
      </c>
      <c r="C4300">
        <v>283.96772299999998</v>
      </c>
      <c r="D4300">
        <v>309.89572500000003</v>
      </c>
      <c r="E4300">
        <v>353.77842399999997</v>
      </c>
      <c r="F4300">
        <v>359.62551300000001</v>
      </c>
      <c r="G4300">
        <v>393.11338699999999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2800</v>
      </c>
      <c r="B4301">
        <v>268.02111600000001</v>
      </c>
      <c r="C4301">
        <v>291.76384200000001</v>
      </c>
      <c r="D4301">
        <v>316.215306</v>
      </c>
      <c r="E4301">
        <v>359.09395999999998</v>
      </c>
      <c r="F4301">
        <v>365.11823299999998</v>
      </c>
      <c r="G4301">
        <v>400.67326000000003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2900</v>
      </c>
      <c r="B4302">
        <v>271.32856099999998</v>
      </c>
      <c r="C4302">
        <v>295.83908600000001</v>
      </c>
      <c r="D4302">
        <v>321.82614899999999</v>
      </c>
      <c r="E4302">
        <v>362.10609599999998</v>
      </c>
      <c r="F4302">
        <v>367.65787799999998</v>
      </c>
      <c r="G4302">
        <v>400.67326000000003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3000</v>
      </c>
      <c r="B4303">
        <v>275.04943600000001</v>
      </c>
      <c r="C4303">
        <v>299.500899</v>
      </c>
      <c r="D4303">
        <v>322.59394900000001</v>
      </c>
      <c r="E4303">
        <v>372.67810600000001</v>
      </c>
      <c r="F4303">
        <v>376.45804199999998</v>
      </c>
      <c r="G4303">
        <v>408.23313300000001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4" spans="1:17" x14ac:dyDescent="0.25">
      <c r="A4304">
        <v>3200</v>
      </c>
      <c r="B4304">
        <v>275.04943600000001</v>
      </c>
      <c r="C4304">
        <v>299.500899</v>
      </c>
      <c r="D4304">
        <v>322.59394900000001</v>
      </c>
      <c r="E4304">
        <v>368.89816999999999</v>
      </c>
      <c r="F4304">
        <v>384.66759200000001</v>
      </c>
      <c r="G4304">
        <v>408.23313300000001</v>
      </c>
      <c r="H4304">
        <v>566.99046199999998</v>
      </c>
      <c r="I4304">
        <v>566.99046199999998</v>
      </c>
      <c r="J4304">
        <v>566.99046199999998</v>
      </c>
      <c r="K4304">
        <v>566.99046199999998</v>
      </c>
      <c r="L4304">
        <v>566.99046199999998</v>
      </c>
      <c r="M4304">
        <v>566.99046199999998</v>
      </c>
      <c r="N4304">
        <v>566.99046199999998</v>
      </c>
      <c r="O4304">
        <v>566.99046199999998</v>
      </c>
      <c r="P4304">
        <v>566.99046199999998</v>
      </c>
      <c r="Q4304">
        <v>566.99046199999998</v>
      </c>
    </row>
    <row r="4305" spans="1:17" x14ac:dyDescent="0.25">
      <c r="A4305">
        <v>3500</v>
      </c>
      <c r="B4305">
        <v>279.71529500000003</v>
      </c>
      <c r="C4305">
        <v>304.639251</v>
      </c>
      <c r="D4305">
        <v>328.08666899999997</v>
      </c>
      <c r="E4305">
        <v>368.89816999999999</v>
      </c>
      <c r="F4305">
        <v>378.58425699999998</v>
      </c>
      <c r="G4305">
        <v>393.11338699999999</v>
      </c>
      <c r="H4305">
        <v>566.99046199999998</v>
      </c>
      <c r="I4305">
        <v>566.99046199999998</v>
      </c>
      <c r="J4305">
        <v>566.99046199999998</v>
      </c>
      <c r="K4305">
        <v>566.99046199999998</v>
      </c>
      <c r="L4305">
        <v>566.99046199999998</v>
      </c>
      <c r="M4305">
        <v>566.99046199999998</v>
      </c>
      <c r="N4305">
        <v>566.99046199999998</v>
      </c>
      <c r="O4305">
        <v>566.99046199999998</v>
      </c>
      <c r="P4305">
        <v>566.99046199999998</v>
      </c>
      <c r="Q4305">
        <v>566.99046199999998</v>
      </c>
    </row>
    <row r="4307" spans="1:17" x14ac:dyDescent="0.25">
      <c r="A4307" t="s">
        <v>564</v>
      </c>
      <c r="B4307" t="s">
        <v>565</v>
      </c>
    </row>
    <row r="4308" spans="1:17" x14ac:dyDescent="0.25">
      <c r="B4308" t="s">
        <v>26</v>
      </c>
    </row>
    <row r="4309" spans="1:17" x14ac:dyDescent="0.25">
      <c r="A4309" t="s">
        <v>22</v>
      </c>
      <c r="B4309">
        <v>0</v>
      </c>
      <c r="C4309">
        <v>10</v>
      </c>
      <c r="D4309">
        <v>20</v>
      </c>
      <c r="E4309">
        <v>30</v>
      </c>
      <c r="F4309">
        <v>45</v>
      </c>
      <c r="G4309">
        <v>55</v>
      </c>
      <c r="H4309">
        <v>65</v>
      </c>
      <c r="I4309">
        <v>75</v>
      </c>
      <c r="J4309">
        <v>85</v>
      </c>
      <c r="K4309">
        <v>95</v>
      </c>
      <c r="L4309">
        <v>110</v>
      </c>
      <c r="M4309">
        <v>120</v>
      </c>
      <c r="N4309">
        <v>125</v>
      </c>
      <c r="O4309">
        <v>130</v>
      </c>
      <c r="P4309">
        <v>135</v>
      </c>
      <c r="Q4309">
        <v>140</v>
      </c>
    </row>
    <row r="4310" spans="1:17" x14ac:dyDescent="0.25">
      <c r="A4310">
        <v>620</v>
      </c>
      <c r="B4310">
        <v>30.239491000000001</v>
      </c>
      <c r="C4310">
        <v>31.007290999999999</v>
      </c>
      <c r="D4310">
        <v>31.007290999999999</v>
      </c>
      <c r="E4310">
        <v>31.775089999999999</v>
      </c>
      <c r="F4310">
        <v>32.483829</v>
      </c>
      <c r="G4310">
        <v>32.483829</v>
      </c>
      <c r="H4310">
        <v>32.483829</v>
      </c>
      <c r="I4310">
        <v>33.251627999999997</v>
      </c>
      <c r="J4310">
        <v>35.555027000000003</v>
      </c>
      <c r="K4310">
        <v>45.359237</v>
      </c>
      <c r="L4310">
        <v>60.478982999999999</v>
      </c>
      <c r="M4310">
        <v>64.258919000000006</v>
      </c>
      <c r="N4310">
        <v>68.038854999999998</v>
      </c>
      <c r="O4310">
        <v>75.598727999999994</v>
      </c>
      <c r="P4310">
        <v>75.598727999999994</v>
      </c>
      <c r="Q4310">
        <v>75.598727999999994</v>
      </c>
    </row>
    <row r="4311" spans="1:17" x14ac:dyDescent="0.25">
      <c r="A4311">
        <v>650</v>
      </c>
      <c r="B4311">
        <v>31.775089999999999</v>
      </c>
      <c r="C4311">
        <v>31.775089999999999</v>
      </c>
      <c r="D4311">
        <v>32.483829</v>
      </c>
      <c r="E4311">
        <v>32.483829</v>
      </c>
      <c r="F4311">
        <v>33.251627999999997</v>
      </c>
      <c r="G4311">
        <v>33.251627999999997</v>
      </c>
      <c r="H4311">
        <v>34.019427999999998</v>
      </c>
      <c r="I4311">
        <v>34.019427999999998</v>
      </c>
      <c r="J4311">
        <v>36.263764999999999</v>
      </c>
      <c r="K4311">
        <v>46.127037000000001</v>
      </c>
      <c r="L4311">
        <v>61.246782000000003</v>
      </c>
      <c r="M4311">
        <v>65.026719</v>
      </c>
      <c r="N4311">
        <v>68.806655000000006</v>
      </c>
      <c r="O4311">
        <v>76.366528000000002</v>
      </c>
      <c r="P4311">
        <v>76.366528000000002</v>
      </c>
      <c r="Q4311">
        <v>76.366528000000002</v>
      </c>
    </row>
    <row r="4312" spans="1:17" x14ac:dyDescent="0.25">
      <c r="A4312">
        <v>800</v>
      </c>
      <c r="B4312">
        <v>33.251627999999997</v>
      </c>
      <c r="C4312">
        <v>33.251627999999997</v>
      </c>
      <c r="D4312">
        <v>34.019427999999998</v>
      </c>
      <c r="E4312">
        <v>34.019427999999998</v>
      </c>
      <c r="F4312">
        <v>34.787227000000001</v>
      </c>
      <c r="G4312">
        <v>34.787227000000001</v>
      </c>
      <c r="H4312">
        <v>35.555027000000003</v>
      </c>
      <c r="I4312">
        <v>35.555027000000003</v>
      </c>
      <c r="J4312">
        <v>37.799363999999997</v>
      </c>
      <c r="K4312">
        <v>46.894835999999998</v>
      </c>
      <c r="L4312">
        <v>62.723320000000001</v>
      </c>
      <c r="M4312">
        <v>66.503255999999993</v>
      </c>
      <c r="N4312">
        <v>70.283192999999997</v>
      </c>
      <c r="O4312">
        <v>77.134326999999999</v>
      </c>
      <c r="P4312">
        <v>77.843065999999993</v>
      </c>
      <c r="Q4312">
        <v>77.843065999999993</v>
      </c>
    </row>
    <row r="4313" spans="1:17" x14ac:dyDescent="0.25">
      <c r="A4313">
        <v>1000</v>
      </c>
      <c r="B4313">
        <v>40.811501</v>
      </c>
      <c r="C4313">
        <v>41.579301000000001</v>
      </c>
      <c r="D4313">
        <v>41.579301000000001</v>
      </c>
      <c r="E4313">
        <v>42.347099999999998</v>
      </c>
      <c r="F4313">
        <v>43.114899999999999</v>
      </c>
      <c r="G4313">
        <v>43.114899999999999</v>
      </c>
      <c r="H4313">
        <v>43.114899999999999</v>
      </c>
      <c r="I4313">
        <v>43.823638000000003</v>
      </c>
      <c r="J4313">
        <v>44.591436999999999</v>
      </c>
      <c r="K4313">
        <v>52.919110000000003</v>
      </c>
      <c r="L4313">
        <v>68.038854999999998</v>
      </c>
      <c r="M4313">
        <v>71.818792000000002</v>
      </c>
      <c r="N4313">
        <v>75.598727999999994</v>
      </c>
      <c r="O4313">
        <v>83.158601000000004</v>
      </c>
      <c r="P4313">
        <v>83.158601000000004</v>
      </c>
      <c r="Q4313">
        <v>83.158601000000004</v>
      </c>
    </row>
    <row r="4314" spans="1:17" x14ac:dyDescent="0.25">
      <c r="A4314">
        <v>1200</v>
      </c>
      <c r="B4314">
        <v>47.603574000000002</v>
      </c>
      <c r="C4314">
        <v>48.371374000000003</v>
      </c>
      <c r="D4314">
        <v>49.906973000000001</v>
      </c>
      <c r="E4314">
        <v>52.151310000000002</v>
      </c>
      <c r="F4314">
        <v>55.163446999999998</v>
      </c>
      <c r="G4314">
        <v>56.699046000000003</v>
      </c>
      <c r="H4314">
        <v>58.234645</v>
      </c>
      <c r="I4314">
        <v>59.711182999999998</v>
      </c>
      <c r="J4314">
        <v>61.246782000000003</v>
      </c>
      <c r="K4314">
        <v>62.723320000000001</v>
      </c>
      <c r="L4314">
        <v>63.491118999999998</v>
      </c>
      <c r="M4314">
        <v>63.491118999999998</v>
      </c>
      <c r="N4314">
        <v>63.491118999999998</v>
      </c>
      <c r="O4314">
        <v>63.491118999999998</v>
      </c>
      <c r="P4314">
        <v>63.491118999999998</v>
      </c>
      <c r="Q4314">
        <v>63.491118999999998</v>
      </c>
    </row>
    <row r="4315" spans="1:17" x14ac:dyDescent="0.25">
      <c r="A4315">
        <v>1400</v>
      </c>
      <c r="B4315">
        <v>62.014581999999997</v>
      </c>
      <c r="C4315">
        <v>63.491118999999998</v>
      </c>
      <c r="D4315">
        <v>65.794517999999997</v>
      </c>
      <c r="E4315">
        <v>68.806655000000006</v>
      </c>
      <c r="F4315">
        <v>74.063129000000004</v>
      </c>
      <c r="G4315">
        <v>77.843065999999993</v>
      </c>
      <c r="H4315">
        <v>82.390801999999994</v>
      </c>
      <c r="I4315">
        <v>86.938537999999994</v>
      </c>
      <c r="J4315">
        <v>92.254073000000005</v>
      </c>
      <c r="K4315">
        <v>97.510547000000003</v>
      </c>
      <c r="L4315">
        <v>102.058283</v>
      </c>
      <c r="M4315">
        <v>102.058283</v>
      </c>
      <c r="N4315">
        <v>102.058283</v>
      </c>
      <c r="O4315">
        <v>102.058283</v>
      </c>
      <c r="P4315">
        <v>102.058283</v>
      </c>
      <c r="Q4315">
        <v>102.058283</v>
      </c>
    </row>
    <row r="4316" spans="1:17" x14ac:dyDescent="0.25">
      <c r="A4316">
        <v>1550</v>
      </c>
      <c r="B4316">
        <v>76.366528000000002</v>
      </c>
      <c r="C4316">
        <v>79.378664999999998</v>
      </c>
      <c r="D4316">
        <v>83.158601000000004</v>
      </c>
      <c r="E4316">
        <v>88.474136999999999</v>
      </c>
      <c r="F4316">
        <v>97.510547000000003</v>
      </c>
      <c r="G4316">
        <v>103.59388199999999</v>
      </c>
      <c r="H4316">
        <v>111.153755</v>
      </c>
      <c r="I4316">
        <v>119.422366</v>
      </c>
      <c r="J4316">
        <v>128.51783800000001</v>
      </c>
      <c r="K4316">
        <v>138.322048</v>
      </c>
      <c r="L4316">
        <v>145.17318299999999</v>
      </c>
      <c r="M4316">
        <v>154.20959300000001</v>
      </c>
      <c r="N4316">
        <v>158.757329</v>
      </c>
      <c r="O4316">
        <v>204.11656600000001</v>
      </c>
      <c r="P4316">
        <v>204.11656600000001</v>
      </c>
      <c r="Q4316">
        <v>207.896503</v>
      </c>
    </row>
    <row r="4317" spans="1:17" x14ac:dyDescent="0.25">
      <c r="A4317">
        <v>1700</v>
      </c>
      <c r="B4317">
        <v>94.498410000000007</v>
      </c>
      <c r="C4317">
        <v>101.29048400000001</v>
      </c>
      <c r="D4317">
        <v>107.373819</v>
      </c>
      <c r="E4317">
        <v>117.94582800000001</v>
      </c>
      <c r="F4317">
        <v>136.84551099999999</v>
      </c>
      <c r="G4317">
        <v>148.95311899999999</v>
      </c>
      <c r="H4317">
        <v>164.07286500000001</v>
      </c>
      <c r="I4317">
        <v>179.90134900000001</v>
      </c>
      <c r="J4317">
        <v>196.55669399999999</v>
      </c>
      <c r="K4317">
        <v>211.67643899999999</v>
      </c>
      <c r="L4317">
        <v>220.77191099999999</v>
      </c>
      <c r="M4317">
        <v>223.01624899999999</v>
      </c>
      <c r="N4317">
        <v>227.563985</v>
      </c>
      <c r="O4317">
        <v>227.563985</v>
      </c>
      <c r="P4317">
        <v>227.563985</v>
      </c>
      <c r="Q4317">
        <v>231.34392099999999</v>
      </c>
    </row>
    <row r="4318" spans="1:17" x14ac:dyDescent="0.25">
      <c r="A4318">
        <v>1800</v>
      </c>
      <c r="B4318">
        <v>100.522684</v>
      </c>
      <c r="C4318">
        <v>108.850356</v>
      </c>
      <c r="D4318">
        <v>116.410229</v>
      </c>
      <c r="E4318">
        <v>131.52997500000001</v>
      </c>
      <c r="F4318">
        <v>151.19745700000001</v>
      </c>
      <c r="G4318">
        <v>167.085002</v>
      </c>
      <c r="H4318">
        <v>185.98468399999999</v>
      </c>
      <c r="I4318">
        <v>204.11656600000001</v>
      </c>
      <c r="J4318">
        <v>220.00411199999999</v>
      </c>
      <c r="K4318">
        <v>222.30751000000001</v>
      </c>
      <c r="L4318">
        <v>237.25007199999999</v>
      </c>
      <c r="M4318">
        <v>247.11334299999999</v>
      </c>
      <c r="N4318">
        <v>252.13357099999999</v>
      </c>
      <c r="O4318">
        <v>247.23146600000001</v>
      </c>
      <c r="P4318">
        <v>251.72014100000001</v>
      </c>
      <c r="Q4318">
        <v>257.03567600000002</v>
      </c>
    </row>
    <row r="4319" spans="1:17" x14ac:dyDescent="0.25">
      <c r="A4319">
        <v>2000</v>
      </c>
      <c r="B4319">
        <v>114.165892</v>
      </c>
      <c r="C4319">
        <v>126.273501</v>
      </c>
      <c r="D4319">
        <v>137.61331000000001</v>
      </c>
      <c r="E4319">
        <v>157.98953</v>
      </c>
      <c r="F4319">
        <v>184.449085</v>
      </c>
      <c r="G4319">
        <v>207.896503</v>
      </c>
      <c r="H4319">
        <v>230.576121</v>
      </c>
      <c r="I4319">
        <v>246.46366699999999</v>
      </c>
      <c r="J4319">
        <v>257.80347599999999</v>
      </c>
      <c r="K4319">
        <v>255.91350800000001</v>
      </c>
      <c r="L4319">
        <v>274.63600500000001</v>
      </c>
      <c r="M4319">
        <v>285.20801499999999</v>
      </c>
      <c r="N4319">
        <v>287.27516800000001</v>
      </c>
      <c r="O4319">
        <v>291.05510399999997</v>
      </c>
      <c r="P4319">
        <v>294.83503999999999</v>
      </c>
      <c r="Q4319">
        <v>302.39491299999997</v>
      </c>
    </row>
    <row r="4320" spans="1:17" x14ac:dyDescent="0.25">
      <c r="A4320">
        <v>2200</v>
      </c>
      <c r="B4320">
        <v>126.98223900000001</v>
      </c>
      <c r="C4320">
        <v>142.86978400000001</v>
      </c>
      <c r="D4320">
        <v>157.98953</v>
      </c>
      <c r="E4320">
        <v>185.98468399999999</v>
      </c>
      <c r="F4320">
        <v>231.34392099999999</v>
      </c>
      <c r="G4320">
        <v>252.48794000000001</v>
      </c>
      <c r="H4320">
        <v>266.83988599999998</v>
      </c>
      <c r="I4320">
        <v>268.37548600000002</v>
      </c>
      <c r="J4320">
        <v>283.49523099999999</v>
      </c>
      <c r="K4320">
        <v>298.61497700000001</v>
      </c>
      <c r="L4320">
        <v>309.95478600000001</v>
      </c>
      <c r="M4320">
        <v>312.90786100000003</v>
      </c>
      <c r="N4320">
        <v>315.27032200000002</v>
      </c>
      <c r="O4320">
        <v>318.28245900000002</v>
      </c>
      <c r="P4320">
        <v>320.52679599999999</v>
      </c>
      <c r="Q4320">
        <v>323.53893299999999</v>
      </c>
    </row>
    <row r="4321" spans="1:17" x14ac:dyDescent="0.25">
      <c r="A4321">
        <v>2400</v>
      </c>
      <c r="B4321">
        <v>139.85764699999999</v>
      </c>
      <c r="C4321">
        <v>162.53726599999999</v>
      </c>
      <c r="D4321">
        <v>184.449085</v>
      </c>
      <c r="E4321">
        <v>214.68857600000001</v>
      </c>
      <c r="F4321">
        <v>263.82774999999998</v>
      </c>
      <c r="G4321">
        <v>272.15542199999999</v>
      </c>
      <c r="H4321">
        <v>296.37063999999998</v>
      </c>
      <c r="I4321">
        <v>302.39491299999997</v>
      </c>
      <c r="J4321">
        <v>309.95478600000001</v>
      </c>
      <c r="K4321">
        <v>317.51465899999999</v>
      </c>
      <c r="L4321">
        <v>325.07453199999998</v>
      </c>
      <c r="M4321">
        <v>336.41434099999998</v>
      </c>
      <c r="N4321">
        <v>343.91515199999998</v>
      </c>
      <c r="O4321">
        <v>347.81321200000002</v>
      </c>
      <c r="P4321">
        <v>347.75414999999998</v>
      </c>
      <c r="Q4321">
        <v>348.52195</v>
      </c>
    </row>
    <row r="4322" spans="1:17" x14ac:dyDescent="0.25">
      <c r="A4322">
        <v>2600</v>
      </c>
      <c r="B4322">
        <v>151.19745700000001</v>
      </c>
      <c r="C4322">
        <v>179.90134900000001</v>
      </c>
      <c r="D4322">
        <v>208.66430199999999</v>
      </c>
      <c r="E4322">
        <v>240.38033100000001</v>
      </c>
      <c r="F4322">
        <v>279.71529500000003</v>
      </c>
      <c r="G4322">
        <v>308.41918700000002</v>
      </c>
      <c r="H4322">
        <v>309.95478600000001</v>
      </c>
      <c r="I4322">
        <v>325.07453199999998</v>
      </c>
      <c r="J4322">
        <v>332.63440500000002</v>
      </c>
      <c r="K4322">
        <v>340.194277</v>
      </c>
      <c r="L4322">
        <v>355.31402300000002</v>
      </c>
      <c r="M4322">
        <v>370.43376899999998</v>
      </c>
      <c r="N4322">
        <v>379.88360999999998</v>
      </c>
      <c r="O4322">
        <v>385.55351400000001</v>
      </c>
      <c r="P4322">
        <v>381.77357799999999</v>
      </c>
      <c r="Q4322">
        <v>383.30917699999998</v>
      </c>
    </row>
    <row r="4323" spans="1:17" x14ac:dyDescent="0.25">
      <c r="A4323">
        <v>2800</v>
      </c>
      <c r="B4323">
        <v>164.07286500000001</v>
      </c>
      <c r="C4323">
        <v>202.58096699999999</v>
      </c>
      <c r="D4323">
        <v>241.14813100000001</v>
      </c>
      <c r="E4323">
        <v>279.71529500000003</v>
      </c>
      <c r="F4323">
        <v>315.97906</v>
      </c>
      <c r="G4323">
        <v>331.86660499999999</v>
      </c>
      <c r="H4323">
        <v>337.00495599999999</v>
      </c>
      <c r="I4323">
        <v>347.75414999999998</v>
      </c>
      <c r="J4323">
        <v>353.42405500000001</v>
      </c>
      <c r="K4323">
        <v>362.873896</v>
      </c>
      <c r="L4323">
        <v>377.99364200000002</v>
      </c>
      <c r="M4323">
        <v>389.33345100000003</v>
      </c>
      <c r="N4323">
        <v>393.40869500000002</v>
      </c>
      <c r="O4323">
        <v>396.89332400000001</v>
      </c>
      <c r="P4323">
        <v>400.67326000000003</v>
      </c>
      <c r="Q4323">
        <v>400.67326000000003</v>
      </c>
    </row>
    <row r="4324" spans="1:17" x14ac:dyDescent="0.25">
      <c r="A4324">
        <v>2900</v>
      </c>
      <c r="B4324">
        <v>170.864938</v>
      </c>
      <c r="C4324">
        <v>210.90863999999999</v>
      </c>
      <c r="D4324">
        <v>251.011403</v>
      </c>
      <c r="E4324">
        <v>309.18698699999999</v>
      </c>
      <c r="F4324">
        <v>334.17000400000001</v>
      </c>
      <c r="G4324">
        <v>348.52195</v>
      </c>
      <c r="H4324">
        <v>359.09395999999998</v>
      </c>
      <c r="I4324">
        <v>370.43376899999998</v>
      </c>
      <c r="J4324">
        <v>381.77357799999999</v>
      </c>
      <c r="K4324">
        <v>389.33345100000003</v>
      </c>
      <c r="L4324">
        <v>393.11338699999999</v>
      </c>
      <c r="M4324">
        <v>396.89332400000001</v>
      </c>
      <c r="N4324">
        <v>400.67326000000003</v>
      </c>
      <c r="O4324">
        <v>400.67326000000003</v>
      </c>
      <c r="P4324">
        <v>398.01549199999999</v>
      </c>
      <c r="Q4324">
        <v>398.01549199999999</v>
      </c>
    </row>
    <row r="4325" spans="1:17" x14ac:dyDescent="0.25">
      <c r="A4325">
        <v>3000</v>
      </c>
      <c r="B4325">
        <v>176.12141199999999</v>
      </c>
      <c r="C4325">
        <v>220.77191099999999</v>
      </c>
      <c r="D4325">
        <v>265.36334900000003</v>
      </c>
      <c r="E4325">
        <v>312.96692300000001</v>
      </c>
      <c r="F4325">
        <v>341.72987699999999</v>
      </c>
      <c r="G4325">
        <v>351.534087</v>
      </c>
      <c r="H4325">
        <v>362.873896</v>
      </c>
      <c r="I4325">
        <v>381.77357799999999</v>
      </c>
      <c r="J4325">
        <v>393.11338699999999</v>
      </c>
      <c r="K4325">
        <v>400.67326000000003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400.67326000000003</v>
      </c>
      <c r="Q4325">
        <v>398.01549199999999</v>
      </c>
    </row>
    <row r="4326" spans="1:17" x14ac:dyDescent="0.25">
      <c r="A4326">
        <v>3200</v>
      </c>
      <c r="B4326">
        <v>188.22902099999999</v>
      </c>
      <c r="C4326">
        <v>241.14813100000001</v>
      </c>
      <c r="D4326">
        <v>294.83503999999999</v>
      </c>
      <c r="E4326">
        <v>335.64654100000001</v>
      </c>
      <c r="F4326">
        <v>359.09395999999998</v>
      </c>
      <c r="G4326">
        <v>359.09395999999998</v>
      </c>
      <c r="H4326">
        <v>370.43376899999998</v>
      </c>
      <c r="I4326">
        <v>381.77357799999999</v>
      </c>
      <c r="J4326">
        <v>396.89332400000001</v>
      </c>
      <c r="K4326">
        <v>404.45319699999999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7" spans="1:17" x14ac:dyDescent="0.25">
      <c r="A4327">
        <v>3300</v>
      </c>
      <c r="B4327">
        <v>188.22902099999999</v>
      </c>
      <c r="C4327">
        <v>241.14813100000001</v>
      </c>
      <c r="D4327">
        <v>294.83503999999999</v>
      </c>
      <c r="E4327">
        <v>328.08666899999997</v>
      </c>
      <c r="F4327">
        <v>351.534087</v>
      </c>
      <c r="G4327">
        <v>356.84962200000001</v>
      </c>
      <c r="H4327">
        <v>377.99364200000002</v>
      </c>
      <c r="I4327">
        <v>389.33345100000003</v>
      </c>
      <c r="J4327">
        <v>408.23313300000001</v>
      </c>
      <c r="K4327">
        <v>408.23313300000001</v>
      </c>
      <c r="L4327">
        <v>408.23313300000001</v>
      </c>
      <c r="M4327">
        <v>408.23313300000001</v>
      </c>
      <c r="N4327">
        <v>408.23313300000001</v>
      </c>
      <c r="O4327">
        <v>408.23313300000001</v>
      </c>
      <c r="P4327">
        <v>408.23313300000001</v>
      </c>
      <c r="Q4327">
        <v>408.23313300000001</v>
      </c>
    </row>
    <row r="4328" spans="1:17" x14ac:dyDescent="0.25">
      <c r="A4328">
        <v>3500</v>
      </c>
      <c r="B4328">
        <v>188.22902099999999</v>
      </c>
      <c r="C4328">
        <v>241.14813100000001</v>
      </c>
      <c r="D4328">
        <v>294.83503999999999</v>
      </c>
      <c r="E4328">
        <v>328.08666899999997</v>
      </c>
      <c r="F4328">
        <v>351.534087</v>
      </c>
      <c r="G4328">
        <v>356.84962200000001</v>
      </c>
      <c r="H4328">
        <v>381.77357799999999</v>
      </c>
      <c r="I4328">
        <v>393.11338699999999</v>
      </c>
      <c r="J4328">
        <v>408.23313300000001</v>
      </c>
      <c r="K4328">
        <v>408.23313300000001</v>
      </c>
      <c r="L4328">
        <v>408.23313300000001</v>
      </c>
      <c r="M4328">
        <v>408.23313300000001</v>
      </c>
      <c r="N4328">
        <v>408.23313300000001</v>
      </c>
      <c r="O4328">
        <v>408.23313300000001</v>
      </c>
      <c r="P4328">
        <v>408.23313300000001</v>
      </c>
      <c r="Q4328">
        <v>408.23313300000001</v>
      </c>
    </row>
    <row r="4330" spans="1:17" x14ac:dyDescent="0.25">
      <c r="A4330" t="s">
        <v>566</v>
      </c>
      <c r="B4330" t="s">
        <v>567</v>
      </c>
    </row>
    <row r="4331" spans="1:17" x14ac:dyDescent="0.25">
      <c r="B4331" t="s">
        <v>26</v>
      </c>
    </row>
    <row r="4332" spans="1:17" x14ac:dyDescent="0.25">
      <c r="A4332" t="s">
        <v>22</v>
      </c>
      <c r="B4332">
        <v>0</v>
      </c>
      <c r="C4332">
        <v>10</v>
      </c>
      <c r="D4332">
        <v>20</v>
      </c>
      <c r="E4332">
        <v>30</v>
      </c>
      <c r="F4332">
        <v>45</v>
      </c>
      <c r="G4332">
        <v>55</v>
      </c>
      <c r="H4332">
        <v>65</v>
      </c>
      <c r="I4332">
        <v>75</v>
      </c>
      <c r="J4332">
        <v>85</v>
      </c>
      <c r="K4332">
        <v>95</v>
      </c>
      <c r="L4332">
        <v>110</v>
      </c>
      <c r="M4332">
        <v>120</v>
      </c>
      <c r="N4332">
        <v>125</v>
      </c>
      <c r="O4332">
        <v>130</v>
      </c>
      <c r="P4332">
        <v>135</v>
      </c>
      <c r="Q4332">
        <v>140</v>
      </c>
    </row>
    <row r="4333" spans="1:17" x14ac:dyDescent="0.25">
      <c r="A4333">
        <v>620</v>
      </c>
      <c r="B4333">
        <v>30.239491000000001</v>
      </c>
      <c r="C4333">
        <v>31.007290999999999</v>
      </c>
      <c r="D4333">
        <v>31.007290999999999</v>
      </c>
      <c r="E4333">
        <v>31.775089999999999</v>
      </c>
      <c r="F4333">
        <v>32.483829</v>
      </c>
      <c r="G4333">
        <v>32.483829</v>
      </c>
      <c r="H4333">
        <v>32.483829</v>
      </c>
      <c r="I4333">
        <v>33.251627999999997</v>
      </c>
      <c r="J4333">
        <v>35.555027000000003</v>
      </c>
      <c r="K4333">
        <v>45.359237</v>
      </c>
      <c r="L4333">
        <v>60.478982999999999</v>
      </c>
      <c r="M4333">
        <v>64.258919000000006</v>
      </c>
      <c r="N4333">
        <v>68.038854999999998</v>
      </c>
      <c r="O4333">
        <v>75.598727999999994</v>
      </c>
      <c r="P4333">
        <v>75.598727999999994</v>
      </c>
      <c r="Q4333">
        <v>75.598727999999994</v>
      </c>
    </row>
    <row r="4334" spans="1:17" x14ac:dyDescent="0.25">
      <c r="A4334">
        <v>650</v>
      </c>
      <c r="B4334">
        <v>31.775089999999999</v>
      </c>
      <c r="C4334">
        <v>31.775089999999999</v>
      </c>
      <c r="D4334">
        <v>32.483829</v>
      </c>
      <c r="E4334">
        <v>32.483829</v>
      </c>
      <c r="F4334">
        <v>33.251627999999997</v>
      </c>
      <c r="G4334">
        <v>33.251627999999997</v>
      </c>
      <c r="H4334">
        <v>34.019427999999998</v>
      </c>
      <c r="I4334">
        <v>34.019427999999998</v>
      </c>
      <c r="J4334">
        <v>36.263764999999999</v>
      </c>
      <c r="K4334">
        <v>46.127037000000001</v>
      </c>
      <c r="L4334">
        <v>61.246782000000003</v>
      </c>
      <c r="M4334">
        <v>65.026719</v>
      </c>
      <c r="N4334">
        <v>68.806655000000006</v>
      </c>
      <c r="O4334">
        <v>76.366528000000002</v>
      </c>
      <c r="P4334">
        <v>76.366528000000002</v>
      </c>
      <c r="Q4334">
        <v>76.366528000000002</v>
      </c>
    </row>
    <row r="4335" spans="1:17" x14ac:dyDescent="0.25">
      <c r="A4335">
        <v>800</v>
      </c>
      <c r="B4335">
        <v>33.251627999999997</v>
      </c>
      <c r="C4335">
        <v>33.251627999999997</v>
      </c>
      <c r="D4335">
        <v>34.019427999999998</v>
      </c>
      <c r="E4335">
        <v>34.019427999999998</v>
      </c>
      <c r="F4335">
        <v>34.787227000000001</v>
      </c>
      <c r="G4335">
        <v>34.787227000000001</v>
      </c>
      <c r="H4335">
        <v>35.555027000000003</v>
      </c>
      <c r="I4335">
        <v>35.555027000000003</v>
      </c>
      <c r="J4335">
        <v>37.799363999999997</v>
      </c>
      <c r="K4335">
        <v>46.894835999999998</v>
      </c>
      <c r="L4335">
        <v>62.723320000000001</v>
      </c>
      <c r="M4335">
        <v>66.503255999999993</v>
      </c>
      <c r="N4335">
        <v>70.283192999999997</v>
      </c>
      <c r="O4335">
        <v>77.134326999999999</v>
      </c>
      <c r="P4335">
        <v>77.843065999999993</v>
      </c>
      <c r="Q4335">
        <v>77.843065999999993</v>
      </c>
    </row>
    <row r="4336" spans="1:17" x14ac:dyDescent="0.25">
      <c r="A4336">
        <v>1000</v>
      </c>
      <c r="B4336">
        <v>40.811501</v>
      </c>
      <c r="C4336">
        <v>41.579301000000001</v>
      </c>
      <c r="D4336">
        <v>41.579301000000001</v>
      </c>
      <c r="E4336">
        <v>42.347099999999998</v>
      </c>
      <c r="F4336">
        <v>43.114899999999999</v>
      </c>
      <c r="G4336">
        <v>43.114899999999999</v>
      </c>
      <c r="H4336">
        <v>43.114899999999999</v>
      </c>
      <c r="I4336">
        <v>43.823638000000003</v>
      </c>
      <c r="J4336">
        <v>44.591436999999999</v>
      </c>
      <c r="K4336">
        <v>52.919110000000003</v>
      </c>
      <c r="L4336">
        <v>68.038854999999998</v>
      </c>
      <c r="M4336">
        <v>71.818792000000002</v>
      </c>
      <c r="N4336">
        <v>75.598727999999994</v>
      </c>
      <c r="O4336">
        <v>83.158601000000004</v>
      </c>
      <c r="P4336">
        <v>83.158601000000004</v>
      </c>
      <c r="Q4336">
        <v>83.158601000000004</v>
      </c>
    </row>
    <row r="4337" spans="1:17" x14ac:dyDescent="0.25">
      <c r="A4337">
        <v>1200</v>
      </c>
      <c r="B4337">
        <v>47.603574000000002</v>
      </c>
      <c r="C4337">
        <v>48.371374000000003</v>
      </c>
      <c r="D4337">
        <v>49.906973000000001</v>
      </c>
      <c r="E4337">
        <v>52.151310000000002</v>
      </c>
      <c r="F4337">
        <v>55.163446999999998</v>
      </c>
      <c r="G4337">
        <v>56.699046000000003</v>
      </c>
      <c r="H4337">
        <v>58.234645</v>
      </c>
      <c r="I4337">
        <v>59.711182999999998</v>
      </c>
      <c r="J4337">
        <v>61.246782000000003</v>
      </c>
      <c r="K4337">
        <v>62.723320000000001</v>
      </c>
      <c r="L4337">
        <v>63.491118999999998</v>
      </c>
      <c r="M4337">
        <v>63.491118999999998</v>
      </c>
      <c r="N4337">
        <v>63.491118999999998</v>
      </c>
      <c r="O4337">
        <v>63.491118999999998</v>
      </c>
      <c r="P4337">
        <v>63.491118999999998</v>
      </c>
      <c r="Q4337">
        <v>63.491118999999998</v>
      </c>
    </row>
    <row r="4338" spans="1:17" x14ac:dyDescent="0.25">
      <c r="A4338">
        <v>1400</v>
      </c>
      <c r="B4338">
        <v>62.014581999999997</v>
      </c>
      <c r="C4338">
        <v>63.491118999999998</v>
      </c>
      <c r="D4338">
        <v>65.794517999999997</v>
      </c>
      <c r="E4338">
        <v>68.806655000000006</v>
      </c>
      <c r="F4338">
        <v>74.063129000000004</v>
      </c>
      <c r="G4338">
        <v>77.843065999999993</v>
      </c>
      <c r="H4338">
        <v>82.390801999999994</v>
      </c>
      <c r="I4338">
        <v>86.938537999999994</v>
      </c>
      <c r="J4338">
        <v>92.254073000000005</v>
      </c>
      <c r="K4338">
        <v>97.510547000000003</v>
      </c>
      <c r="L4338">
        <v>102.058283</v>
      </c>
      <c r="M4338">
        <v>102.058283</v>
      </c>
      <c r="N4338">
        <v>102.058283</v>
      </c>
      <c r="O4338">
        <v>102.058283</v>
      </c>
      <c r="P4338">
        <v>102.058283</v>
      </c>
      <c r="Q4338">
        <v>102.058283</v>
      </c>
    </row>
    <row r="4339" spans="1:17" x14ac:dyDescent="0.25">
      <c r="A4339">
        <v>1550</v>
      </c>
      <c r="B4339">
        <v>76.366528000000002</v>
      </c>
      <c r="C4339">
        <v>79.378664999999998</v>
      </c>
      <c r="D4339">
        <v>83.158601000000004</v>
      </c>
      <c r="E4339">
        <v>88.474136999999999</v>
      </c>
      <c r="F4339">
        <v>97.510547000000003</v>
      </c>
      <c r="G4339">
        <v>103.59388199999999</v>
      </c>
      <c r="H4339">
        <v>111.153755</v>
      </c>
      <c r="I4339">
        <v>119.422366</v>
      </c>
      <c r="J4339">
        <v>128.51783800000001</v>
      </c>
      <c r="K4339">
        <v>138.322048</v>
      </c>
      <c r="L4339">
        <v>145.17318299999999</v>
      </c>
      <c r="M4339">
        <v>154.20959300000001</v>
      </c>
      <c r="N4339">
        <v>158.757329</v>
      </c>
      <c r="O4339">
        <v>204.11656600000001</v>
      </c>
      <c r="P4339">
        <v>204.11656600000001</v>
      </c>
      <c r="Q4339">
        <v>207.896503</v>
      </c>
    </row>
    <row r="4340" spans="1:17" x14ac:dyDescent="0.25">
      <c r="A4340">
        <v>1700</v>
      </c>
      <c r="B4340">
        <v>94.498410000000007</v>
      </c>
      <c r="C4340">
        <v>101.29048400000001</v>
      </c>
      <c r="D4340">
        <v>107.373819</v>
      </c>
      <c r="E4340">
        <v>117.94582800000001</v>
      </c>
      <c r="F4340">
        <v>136.84551099999999</v>
      </c>
      <c r="G4340">
        <v>148.95311899999999</v>
      </c>
      <c r="H4340">
        <v>164.07286500000001</v>
      </c>
      <c r="I4340">
        <v>179.90134900000001</v>
      </c>
      <c r="J4340">
        <v>196.55669399999999</v>
      </c>
      <c r="K4340">
        <v>211.67643899999999</v>
      </c>
      <c r="L4340">
        <v>220.77191099999999</v>
      </c>
      <c r="M4340">
        <v>223.01624899999999</v>
      </c>
      <c r="N4340">
        <v>227.563985</v>
      </c>
      <c r="O4340">
        <v>227.563985</v>
      </c>
      <c r="P4340">
        <v>227.563985</v>
      </c>
      <c r="Q4340">
        <v>231.34392099999999</v>
      </c>
    </row>
    <row r="4341" spans="1:17" x14ac:dyDescent="0.25">
      <c r="A4341">
        <v>1800</v>
      </c>
      <c r="B4341">
        <v>100.522684</v>
      </c>
      <c r="C4341">
        <v>108.850356</v>
      </c>
      <c r="D4341">
        <v>116.410229</v>
      </c>
      <c r="E4341">
        <v>131.52997500000001</v>
      </c>
      <c r="F4341">
        <v>143.637584</v>
      </c>
      <c r="G4341">
        <v>158.757329</v>
      </c>
      <c r="H4341">
        <v>185.98468399999999</v>
      </c>
      <c r="I4341">
        <v>204.11656600000001</v>
      </c>
      <c r="J4341">
        <v>220.00411199999999</v>
      </c>
      <c r="K4341">
        <v>222.30751000000001</v>
      </c>
      <c r="L4341">
        <v>237.25007199999999</v>
      </c>
      <c r="M4341">
        <v>247.11334299999999</v>
      </c>
      <c r="N4341">
        <v>252.13357099999999</v>
      </c>
      <c r="O4341">
        <v>247.23146600000001</v>
      </c>
      <c r="P4341">
        <v>251.72014100000001</v>
      </c>
      <c r="Q4341">
        <v>257.03567600000002</v>
      </c>
    </row>
    <row r="4342" spans="1:17" x14ac:dyDescent="0.25">
      <c r="A4342">
        <v>2000</v>
      </c>
      <c r="B4342">
        <v>114.165892</v>
      </c>
      <c r="C4342">
        <v>126.273501</v>
      </c>
      <c r="D4342">
        <v>137.61331000000001</v>
      </c>
      <c r="E4342">
        <v>157.98953</v>
      </c>
      <c r="F4342">
        <v>184.449085</v>
      </c>
      <c r="G4342">
        <v>207.896503</v>
      </c>
      <c r="H4342">
        <v>230.576121</v>
      </c>
      <c r="I4342">
        <v>246.46366699999999</v>
      </c>
      <c r="J4342">
        <v>257.80347599999999</v>
      </c>
      <c r="K4342">
        <v>255.91350800000001</v>
      </c>
      <c r="L4342">
        <v>274.63600500000001</v>
      </c>
      <c r="M4342">
        <v>285.20801499999999</v>
      </c>
      <c r="N4342">
        <v>290.52355</v>
      </c>
      <c r="O4342">
        <v>295.83908600000001</v>
      </c>
      <c r="P4342">
        <v>301.09555999999998</v>
      </c>
      <c r="Q4342">
        <v>306.47015699999997</v>
      </c>
    </row>
    <row r="4343" spans="1:17" x14ac:dyDescent="0.25">
      <c r="A4343">
        <v>2200</v>
      </c>
      <c r="B4343">
        <v>126.98223900000001</v>
      </c>
      <c r="C4343">
        <v>142.86978400000001</v>
      </c>
      <c r="D4343">
        <v>157.98953</v>
      </c>
      <c r="E4343">
        <v>185.98468399999999</v>
      </c>
      <c r="F4343">
        <v>223.01624899999999</v>
      </c>
      <c r="G4343">
        <v>241.915931</v>
      </c>
      <c r="H4343">
        <v>268.37548600000002</v>
      </c>
      <c r="I4343">
        <v>275.93535800000001</v>
      </c>
      <c r="J4343">
        <v>283.49523099999999</v>
      </c>
      <c r="K4343">
        <v>303.162713</v>
      </c>
      <c r="L4343">
        <v>312.19912299999999</v>
      </c>
      <c r="M4343">
        <v>313.73472299999997</v>
      </c>
      <c r="N4343">
        <v>315.27032200000002</v>
      </c>
      <c r="O4343">
        <v>316.39249000000001</v>
      </c>
      <c r="P4343">
        <v>319.404627</v>
      </c>
      <c r="Q4343">
        <v>321.64896399999998</v>
      </c>
    </row>
    <row r="4344" spans="1:17" x14ac:dyDescent="0.25">
      <c r="A4344">
        <v>2400</v>
      </c>
      <c r="B4344">
        <v>139.85764699999999</v>
      </c>
      <c r="C4344">
        <v>162.53726599999999</v>
      </c>
      <c r="D4344">
        <v>184.449085</v>
      </c>
      <c r="E4344">
        <v>214.68857600000001</v>
      </c>
      <c r="F4344">
        <v>249.47580300000001</v>
      </c>
      <c r="G4344">
        <v>268.37548600000002</v>
      </c>
      <c r="H4344">
        <v>287.27516800000001</v>
      </c>
      <c r="I4344">
        <v>302.39491299999997</v>
      </c>
      <c r="J4344">
        <v>313.73472299999997</v>
      </c>
      <c r="K4344">
        <v>321.29459500000002</v>
      </c>
      <c r="L4344">
        <v>332.63440500000002</v>
      </c>
      <c r="M4344">
        <v>333.40220399999998</v>
      </c>
      <c r="N4344">
        <v>335.64654100000001</v>
      </c>
      <c r="O4344">
        <v>337.94994000000003</v>
      </c>
      <c r="P4344">
        <v>340.194277</v>
      </c>
      <c r="Q4344">
        <v>340.194277</v>
      </c>
    </row>
    <row r="4345" spans="1:17" x14ac:dyDescent="0.25">
      <c r="A4345">
        <v>2600</v>
      </c>
      <c r="B4345">
        <v>151.19745700000001</v>
      </c>
      <c r="C4345">
        <v>179.90134900000001</v>
      </c>
      <c r="D4345">
        <v>208.66430199999999</v>
      </c>
      <c r="E4345">
        <v>240.38033100000001</v>
      </c>
      <c r="F4345">
        <v>294.83503999999999</v>
      </c>
      <c r="G4345">
        <v>309.95478600000001</v>
      </c>
      <c r="H4345">
        <v>317.51465899999999</v>
      </c>
      <c r="I4345">
        <v>328.854468</v>
      </c>
      <c r="J4345">
        <v>336.41434099999998</v>
      </c>
      <c r="K4345">
        <v>343.97421400000002</v>
      </c>
      <c r="L4345">
        <v>347.75414999999998</v>
      </c>
      <c r="M4345">
        <v>355.31402300000002</v>
      </c>
      <c r="N4345">
        <v>362.873896</v>
      </c>
      <c r="O4345">
        <v>366.65383200000002</v>
      </c>
      <c r="P4345">
        <v>370.43376899999998</v>
      </c>
      <c r="Q4345">
        <v>370.43376899999998</v>
      </c>
    </row>
    <row r="4346" spans="1:17" x14ac:dyDescent="0.25">
      <c r="A4346">
        <v>2800</v>
      </c>
      <c r="B4346">
        <v>164.07286500000001</v>
      </c>
      <c r="C4346">
        <v>202.58096699999999</v>
      </c>
      <c r="D4346">
        <v>241.14813100000001</v>
      </c>
      <c r="E4346">
        <v>300.85931399999998</v>
      </c>
      <c r="F4346">
        <v>315.97906</v>
      </c>
      <c r="G4346">
        <v>331.86660499999999</v>
      </c>
      <c r="H4346">
        <v>337.00495599999999</v>
      </c>
      <c r="I4346">
        <v>347.75414999999998</v>
      </c>
      <c r="J4346">
        <v>353.42405500000001</v>
      </c>
      <c r="K4346">
        <v>357.20399099999997</v>
      </c>
      <c r="L4346">
        <v>362.873896</v>
      </c>
      <c r="M4346">
        <v>381.77357799999999</v>
      </c>
      <c r="N4346">
        <v>389.33345100000003</v>
      </c>
      <c r="O4346">
        <v>393.11338699999999</v>
      </c>
      <c r="P4346">
        <v>393.11338699999999</v>
      </c>
      <c r="Q4346">
        <v>393.11338699999999</v>
      </c>
    </row>
    <row r="4347" spans="1:17" x14ac:dyDescent="0.25">
      <c r="A4347">
        <v>2900</v>
      </c>
      <c r="B4347">
        <v>170.864938</v>
      </c>
      <c r="C4347">
        <v>210.90863999999999</v>
      </c>
      <c r="D4347">
        <v>251.011403</v>
      </c>
      <c r="E4347">
        <v>309.18698699999999</v>
      </c>
      <c r="F4347">
        <v>326.61013100000002</v>
      </c>
      <c r="G4347">
        <v>332.63440500000002</v>
      </c>
      <c r="H4347">
        <v>340.194277</v>
      </c>
      <c r="I4347">
        <v>351.534087</v>
      </c>
      <c r="J4347">
        <v>355.31402300000002</v>
      </c>
      <c r="K4347">
        <v>366.65383200000002</v>
      </c>
      <c r="L4347">
        <v>385.55351400000001</v>
      </c>
      <c r="M4347">
        <v>396.89332400000001</v>
      </c>
      <c r="N4347">
        <v>404.45319699999999</v>
      </c>
      <c r="O4347">
        <v>400.67326000000003</v>
      </c>
      <c r="P4347">
        <v>398.01549199999999</v>
      </c>
      <c r="Q4347">
        <v>398.01549199999999</v>
      </c>
    </row>
    <row r="4348" spans="1:17" x14ac:dyDescent="0.25">
      <c r="A4348">
        <v>3000</v>
      </c>
      <c r="B4348">
        <v>176.12141199999999</v>
      </c>
      <c r="C4348">
        <v>220.77191099999999</v>
      </c>
      <c r="D4348">
        <v>265.36334900000003</v>
      </c>
      <c r="E4348">
        <v>312.96692300000001</v>
      </c>
      <c r="F4348">
        <v>329.62226800000002</v>
      </c>
      <c r="G4348">
        <v>343.97421400000002</v>
      </c>
      <c r="H4348">
        <v>347.75414999999998</v>
      </c>
      <c r="I4348">
        <v>359.09395999999998</v>
      </c>
      <c r="J4348">
        <v>370.43376899999998</v>
      </c>
      <c r="K4348">
        <v>384.01791500000002</v>
      </c>
      <c r="L4348">
        <v>396.89332400000001</v>
      </c>
      <c r="M4348">
        <v>408.23313300000001</v>
      </c>
      <c r="N4348">
        <v>408.23313300000001</v>
      </c>
      <c r="O4348">
        <v>408.23313300000001</v>
      </c>
      <c r="P4348">
        <v>400.67326000000003</v>
      </c>
      <c r="Q4348">
        <v>398.01549199999999</v>
      </c>
    </row>
    <row r="4349" spans="1:17" x14ac:dyDescent="0.25">
      <c r="A4349">
        <v>3200</v>
      </c>
      <c r="B4349">
        <v>188.22902099999999</v>
      </c>
      <c r="C4349">
        <v>241.14813100000001</v>
      </c>
      <c r="D4349">
        <v>294.83503999999999</v>
      </c>
      <c r="E4349">
        <v>335.64654100000001</v>
      </c>
      <c r="F4349">
        <v>359.09395999999998</v>
      </c>
      <c r="G4349">
        <v>359.09395999999998</v>
      </c>
      <c r="H4349">
        <v>370.43376899999998</v>
      </c>
      <c r="I4349">
        <v>381.77357799999999</v>
      </c>
      <c r="J4349">
        <v>396.89332400000001</v>
      </c>
      <c r="K4349">
        <v>404.45319699999999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0" spans="1:17" x14ac:dyDescent="0.25">
      <c r="A4350">
        <v>3300</v>
      </c>
      <c r="B4350">
        <v>188.22902099999999</v>
      </c>
      <c r="C4350">
        <v>241.14813100000001</v>
      </c>
      <c r="D4350">
        <v>294.83503999999999</v>
      </c>
      <c r="E4350">
        <v>328.08666899999997</v>
      </c>
      <c r="F4350">
        <v>351.534087</v>
      </c>
      <c r="G4350">
        <v>356.84962200000001</v>
      </c>
      <c r="H4350">
        <v>377.99364200000002</v>
      </c>
      <c r="I4350">
        <v>389.33345100000003</v>
      </c>
      <c r="J4350">
        <v>408.23313300000001</v>
      </c>
      <c r="K4350">
        <v>408.23313300000001</v>
      </c>
      <c r="L4350">
        <v>408.23313300000001</v>
      </c>
      <c r="M4350">
        <v>408.23313300000001</v>
      </c>
      <c r="N4350">
        <v>408.23313300000001</v>
      </c>
      <c r="O4350">
        <v>408.23313300000001</v>
      </c>
      <c r="P4350">
        <v>408.23313300000001</v>
      </c>
      <c r="Q4350">
        <v>408.23313300000001</v>
      </c>
    </row>
    <row r="4351" spans="1:17" x14ac:dyDescent="0.25">
      <c r="A4351">
        <v>3500</v>
      </c>
      <c r="B4351">
        <v>188.22902099999999</v>
      </c>
      <c r="C4351">
        <v>241.14813100000001</v>
      </c>
      <c r="D4351">
        <v>294.83503999999999</v>
      </c>
      <c r="E4351">
        <v>328.08666899999997</v>
      </c>
      <c r="F4351">
        <v>351.534087</v>
      </c>
      <c r="G4351">
        <v>356.84962200000001</v>
      </c>
      <c r="H4351">
        <v>381.77357799999999</v>
      </c>
      <c r="I4351">
        <v>393.11338699999999</v>
      </c>
      <c r="J4351">
        <v>408.23313300000001</v>
      </c>
      <c r="K4351">
        <v>408.23313300000001</v>
      </c>
      <c r="L4351">
        <v>408.23313300000001</v>
      </c>
      <c r="M4351">
        <v>408.23313300000001</v>
      </c>
      <c r="N4351">
        <v>408.23313300000001</v>
      </c>
      <c r="O4351">
        <v>408.23313300000001</v>
      </c>
      <c r="P4351">
        <v>408.23313300000001</v>
      </c>
      <c r="Q4351">
        <v>408.23313300000001</v>
      </c>
    </row>
    <row r="4353" spans="1:17" x14ac:dyDescent="0.25">
      <c r="A4353" t="s">
        <v>568</v>
      </c>
      <c r="B4353" t="s">
        <v>569</v>
      </c>
    </row>
    <row r="4354" spans="1:17" x14ac:dyDescent="0.25">
      <c r="B4354" t="s">
        <v>26</v>
      </c>
    </row>
    <row r="4355" spans="1:17" x14ac:dyDescent="0.25">
      <c r="A4355" t="s">
        <v>22</v>
      </c>
      <c r="B4355">
        <v>0</v>
      </c>
      <c r="C4355">
        <v>10</v>
      </c>
      <c r="D4355">
        <v>20</v>
      </c>
      <c r="E4355">
        <v>30</v>
      </c>
      <c r="F4355">
        <v>45</v>
      </c>
      <c r="G4355">
        <v>55</v>
      </c>
      <c r="H4355">
        <v>65</v>
      </c>
      <c r="I4355">
        <v>75</v>
      </c>
      <c r="J4355">
        <v>85</v>
      </c>
      <c r="K4355">
        <v>95</v>
      </c>
      <c r="L4355">
        <v>110</v>
      </c>
      <c r="M4355">
        <v>120</v>
      </c>
      <c r="N4355">
        <v>125</v>
      </c>
      <c r="O4355">
        <v>130</v>
      </c>
      <c r="P4355">
        <v>135</v>
      </c>
      <c r="Q4355">
        <v>140</v>
      </c>
    </row>
    <row r="4356" spans="1:17" x14ac:dyDescent="0.25">
      <c r="A4356">
        <v>620</v>
      </c>
      <c r="B4356">
        <v>30.239491000000001</v>
      </c>
      <c r="C4356">
        <v>31.007290999999999</v>
      </c>
      <c r="D4356">
        <v>31.007290999999999</v>
      </c>
      <c r="E4356">
        <v>31.775089999999999</v>
      </c>
      <c r="F4356">
        <v>32.483829</v>
      </c>
      <c r="G4356">
        <v>32.483829</v>
      </c>
      <c r="H4356">
        <v>32.483829</v>
      </c>
      <c r="I4356">
        <v>33.251627999999997</v>
      </c>
      <c r="J4356">
        <v>35.555027000000003</v>
      </c>
      <c r="K4356">
        <v>45.359237</v>
      </c>
      <c r="L4356">
        <v>60.478982999999999</v>
      </c>
      <c r="M4356">
        <v>64.258919000000006</v>
      </c>
      <c r="N4356">
        <v>68.038854999999998</v>
      </c>
      <c r="O4356">
        <v>75.598727999999994</v>
      </c>
      <c r="P4356">
        <v>75.598727999999994</v>
      </c>
      <c r="Q4356">
        <v>75.598727999999994</v>
      </c>
    </row>
    <row r="4357" spans="1:17" x14ac:dyDescent="0.25">
      <c r="A4357">
        <v>650</v>
      </c>
      <c r="B4357">
        <v>31.775089999999999</v>
      </c>
      <c r="C4357">
        <v>31.775089999999999</v>
      </c>
      <c r="D4357">
        <v>32.483829</v>
      </c>
      <c r="E4357">
        <v>32.483829</v>
      </c>
      <c r="F4357">
        <v>33.251627999999997</v>
      </c>
      <c r="G4357">
        <v>33.251627999999997</v>
      </c>
      <c r="H4357">
        <v>34.019427999999998</v>
      </c>
      <c r="I4357">
        <v>34.019427999999998</v>
      </c>
      <c r="J4357">
        <v>36.263764999999999</v>
      </c>
      <c r="K4357">
        <v>46.127037000000001</v>
      </c>
      <c r="L4357">
        <v>61.246782000000003</v>
      </c>
      <c r="M4357">
        <v>65.026719</v>
      </c>
      <c r="N4357">
        <v>68.806655000000006</v>
      </c>
      <c r="O4357">
        <v>76.366528000000002</v>
      </c>
      <c r="P4357">
        <v>76.366528000000002</v>
      </c>
      <c r="Q4357">
        <v>76.366528000000002</v>
      </c>
    </row>
    <row r="4358" spans="1:17" x14ac:dyDescent="0.25">
      <c r="A4358">
        <v>800</v>
      </c>
      <c r="B4358">
        <v>33.251627999999997</v>
      </c>
      <c r="C4358">
        <v>33.251627999999997</v>
      </c>
      <c r="D4358">
        <v>34.019427999999998</v>
      </c>
      <c r="E4358">
        <v>34.019427999999998</v>
      </c>
      <c r="F4358">
        <v>34.787227000000001</v>
      </c>
      <c r="G4358">
        <v>34.787227000000001</v>
      </c>
      <c r="H4358">
        <v>35.555027000000003</v>
      </c>
      <c r="I4358">
        <v>35.555027000000003</v>
      </c>
      <c r="J4358">
        <v>37.799363999999997</v>
      </c>
      <c r="K4358">
        <v>46.894835999999998</v>
      </c>
      <c r="L4358">
        <v>62.723320000000001</v>
      </c>
      <c r="M4358">
        <v>66.503255999999993</v>
      </c>
      <c r="N4358">
        <v>70.283192999999997</v>
      </c>
      <c r="O4358">
        <v>77.134326999999999</v>
      </c>
      <c r="P4358">
        <v>77.843065999999993</v>
      </c>
      <c r="Q4358">
        <v>77.843065999999993</v>
      </c>
    </row>
    <row r="4359" spans="1:17" x14ac:dyDescent="0.25">
      <c r="A4359">
        <v>1000</v>
      </c>
      <c r="B4359">
        <v>40.811501</v>
      </c>
      <c r="C4359">
        <v>41.579301000000001</v>
      </c>
      <c r="D4359">
        <v>41.579301000000001</v>
      </c>
      <c r="E4359">
        <v>42.347099999999998</v>
      </c>
      <c r="F4359">
        <v>43.114899999999999</v>
      </c>
      <c r="G4359">
        <v>43.114899999999999</v>
      </c>
      <c r="H4359">
        <v>43.114899999999999</v>
      </c>
      <c r="I4359">
        <v>43.823638000000003</v>
      </c>
      <c r="J4359">
        <v>44.591436999999999</v>
      </c>
      <c r="K4359">
        <v>52.919110000000003</v>
      </c>
      <c r="L4359">
        <v>68.038854999999998</v>
      </c>
      <c r="M4359">
        <v>71.818792000000002</v>
      </c>
      <c r="N4359">
        <v>75.598727999999994</v>
      </c>
      <c r="O4359">
        <v>83.158601000000004</v>
      </c>
      <c r="P4359">
        <v>83.158601000000004</v>
      </c>
      <c r="Q4359">
        <v>83.158601000000004</v>
      </c>
    </row>
    <row r="4360" spans="1:17" x14ac:dyDescent="0.25">
      <c r="A4360">
        <v>1200</v>
      </c>
      <c r="B4360">
        <v>47.603574000000002</v>
      </c>
      <c r="C4360">
        <v>48.371374000000003</v>
      </c>
      <c r="D4360">
        <v>49.906973000000001</v>
      </c>
      <c r="E4360">
        <v>52.151310000000002</v>
      </c>
      <c r="F4360">
        <v>55.163446999999998</v>
      </c>
      <c r="G4360">
        <v>56.699046000000003</v>
      </c>
      <c r="H4360">
        <v>58.234645</v>
      </c>
      <c r="I4360">
        <v>59.711182999999998</v>
      </c>
      <c r="J4360">
        <v>61.246782000000003</v>
      </c>
      <c r="K4360">
        <v>62.723320000000001</v>
      </c>
      <c r="L4360">
        <v>63.491118999999998</v>
      </c>
      <c r="M4360">
        <v>63.491118999999998</v>
      </c>
      <c r="N4360">
        <v>63.491118999999998</v>
      </c>
      <c r="O4360">
        <v>63.491118999999998</v>
      </c>
      <c r="P4360">
        <v>63.491118999999998</v>
      </c>
      <c r="Q4360">
        <v>63.491118999999998</v>
      </c>
    </row>
    <row r="4361" spans="1:17" x14ac:dyDescent="0.25">
      <c r="A4361">
        <v>1400</v>
      </c>
      <c r="B4361">
        <v>62.014581999999997</v>
      </c>
      <c r="C4361">
        <v>63.491118999999998</v>
      </c>
      <c r="D4361">
        <v>65.794517999999997</v>
      </c>
      <c r="E4361">
        <v>68.806655000000006</v>
      </c>
      <c r="F4361">
        <v>74.063129000000004</v>
      </c>
      <c r="G4361">
        <v>77.843065999999993</v>
      </c>
      <c r="H4361">
        <v>82.390801999999994</v>
      </c>
      <c r="I4361">
        <v>86.938537999999994</v>
      </c>
      <c r="J4361">
        <v>92.254073000000005</v>
      </c>
      <c r="K4361">
        <v>97.510547000000003</v>
      </c>
      <c r="L4361">
        <v>102.058283</v>
      </c>
      <c r="M4361">
        <v>102.058283</v>
      </c>
      <c r="N4361">
        <v>102.058283</v>
      </c>
      <c r="O4361">
        <v>102.058283</v>
      </c>
      <c r="P4361">
        <v>102.058283</v>
      </c>
      <c r="Q4361">
        <v>102.058283</v>
      </c>
    </row>
    <row r="4362" spans="1:17" x14ac:dyDescent="0.25">
      <c r="A4362">
        <v>1550</v>
      </c>
      <c r="B4362">
        <v>76.366528000000002</v>
      </c>
      <c r="C4362">
        <v>79.378664999999998</v>
      </c>
      <c r="D4362">
        <v>83.158601000000004</v>
      </c>
      <c r="E4362">
        <v>88.474136999999999</v>
      </c>
      <c r="F4362">
        <v>97.510547000000003</v>
      </c>
      <c r="G4362">
        <v>103.59388199999999</v>
      </c>
      <c r="H4362">
        <v>111.153755</v>
      </c>
      <c r="I4362">
        <v>119.422366</v>
      </c>
      <c r="J4362">
        <v>128.51783800000001</v>
      </c>
      <c r="K4362">
        <v>138.322048</v>
      </c>
      <c r="L4362">
        <v>145.17318299999999</v>
      </c>
      <c r="M4362">
        <v>154.20959300000001</v>
      </c>
      <c r="N4362">
        <v>158.757329</v>
      </c>
      <c r="O4362">
        <v>204.11656600000001</v>
      </c>
      <c r="P4362">
        <v>204.11656600000001</v>
      </c>
      <c r="Q4362">
        <v>207.896503</v>
      </c>
    </row>
    <row r="4363" spans="1:17" x14ac:dyDescent="0.25">
      <c r="A4363">
        <v>1700</v>
      </c>
      <c r="B4363">
        <v>94.498410000000007</v>
      </c>
      <c r="C4363">
        <v>101.29048400000001</v>
      </c>
      <c r="D4363">
        <v>107.373819</v>
      </c>
      <c r="E4363">
        <v>117.94582800000001</v>
      </c>
      <c r="F4363">
        <v>136.84551099999999</v>
      </c>
      <c r="G4363">
        <v>148.95311899999999</v>
      </c>
      <c r="H4363">
        <v>164.07286500000001</v>
      </c>
      <c r="I4363">
        <v>179.90134900000001</v>
      </c>
      <c r="J4363">
        <v>196.55669399999999</v>
      </c>
      <c r="K4363">
        <v>211.67643899999999</v>
      </c>
      <c r="L4363">
        <v>220.77191099999999</v>
      </c>
      <c r="M4363">
        <v>223.01624899999999</v>
      </c>
      <c r="N4363">
        <v>227.563985</v>
      </c>
      <c r="O4363">
        <v>227.563985</v>
      </c>
      <c r="P4363">
        <v>227.563985</v>
      </c>
      <c r="Q4363">
        <v>231.34392099999999</v>
      </c>
    </row>
    <row r="4364" spans="1:17" x14ac:dyDescent="0.25">
      <c r="A4364">
        <v>1800</v>
      </c>
      <c r="B4364">
        <v>100.522684</v>
      </c>
      <c r="C4364">
        <v>108.850356</v>
      </c>
      <c r="D4364">
        <v>116.410229</v>
      </c>
      <c r="E4364">
        <v>131.52997500000001</v>
      </c>
      <c r="F4364">
        <v>151.19745700000001</v>
      </c>
      <c r="G4364">
        <v>167.085002</v>
      </c>
      <c r="H4364">
        <v>185.98468399999999</v>
      </c>
      <c r="I4364">
        <v>204.11656600000001</v>
      </c>
      <c r="J4364">
        <v>220.00411199999999</v>
      </c>
      <c r="K4364">
        <v>231.34392099999999</v>
      </c>
      <c r="L4364">
        <v>238.13599400000001</v>
      </c>
      <c r="M4364">
        <v>242.68373</v>
      </c>
      <c r="N4364">
        <v>246.46366699999999</v>
      </c>
      <c r="O4364">
        <v>246.46366699999999</v>
      </c>
      <c r="P4364">
        <v>246.46366699999999</v>
      </c>
      <c r="Q4364">
        <v>249.47580300000001</v>
      </c>
    </row>
    <row r="4365" spans="1:17" x14ac:dyDescent="0.25">
      <c r="A4365">
        <v>2000</v>
      </c>
      <c r="B4365">
        <v>114.165892</v>
      </c>
      <c r="C4365">
        <v>126.273501</v>
      </c>
      <c r="D4365">
        <v>137.61331000000001</v>
      </c>
      <c r="E4365">
        <v>157.98953</v>
      </c>
      <c r="F4365">
        <v>184.449085</v>
      </c>
      <c r="G4365">
        <v>207.896503</v>
      </c>
      <c r="H4365">
        <v>230.576121</v>
      </c>
      <c r="I4365">
        <v>246.46366699999999</v>
      </c>
      <c r="J4365">
        <v>257.80347599999999</v>
      </c>
      <c r="K4365">
        <v>267.607686</v>
      </c>
      <c r="L4365">
        <v>274.39975900000002</v>
      </c>
      <c r="M4365">
        <v>277.470958</v>
      </c>
      <c r="N4365">
        <v>274.39975900000002</v>
      </c>
      <c r="O4365">
        <v>276.70315799999997</v>
      </c>
      <c r="P4365">
        <v>276.70315799999997</v>
      </c>
      <c r="Q4365">
        <v>280.48309399999999</v>
      </c>
    </row>
    <row r="4366" spans="1:17" x14ac:dyDescent="0.25">
      <c r="A4366">
        <v>2200</v>
      </c>
      <c r="B4366">
        <v>126.98223900000001</v>
      </c>
      <c r="C4366">
        <v>142.86978400000001</v>
      </c>
      <c r="D4366">
        <v>157.98953</v>
      </c>
      <c r="E4366">
        <v>185.98468399999999</v>
      </c>
      <c r="F4366">
        <v>231.34392099999999</v>
      </c>
      <c r="G4366">
        <v>252.48794000000001</v>
      </c>
      <c r="H4366">
        <v>266.83988599999998</v>
      </c>
      <c r="I4366">
        <v>278.17969599999998</v>
      </c>
      <c r="J4366">
        <v>288.810767</v>
      </c>
      <c r="K4366">
        <v>294.83503999999999</v>
      </c>
      <c r="L4366">
        <v>294.06724100000002</v>
      </c>
      <c r="M4366">
        <v>295.60284000000001</v>
      </c>
      <c r="N4366">
        <v>297.84717699999999</v>
      </c>
      <c r="O4366">
        <v>302.39491299999997</v>
      </c>
      <c r="P4366">
        <v>302.39491299999997</v>
      </c>
      <c r="Q4366">
        <v>302.39491299999997</v>
      </c>
    </row>
    <row r="4367" spans="1:17" x14ac:dyDescent="0.25">
      <c r="A4367">
        <v>2400</v>
      </c>
      <c r="B4367">
        <v>139.85764699999999</v>
      </c>
      <c r="C4367">
        <v>162.53726599999999</v>
      </c>
      <c r="D4367">
        <v>184.449085</v>
      </c>
      <c r="E4367">
        <v>214.68857600000001</v>
      </c>
      <c r="F4367">
        <v>263.82774999999998</v>
      </c>
      <c r="G4367">
        <v>283.49523099999999</v>
      </c>
      <c r="H4367">
        <v>296.37063999999998</v>
      </c>
      <c r="I4367">
        <v>307.71044899999998</v>
      </c>
      <c r="J4367">
        <v>310.72258599999998</v>
      </c>
      <c r="K4367">
        <v>312.19912299999999</v>
      </c>
      <c r="L4367">
        <v>320.52679599999999</v>
      </c>
      <c r="M4367">
        <v>309.95478600000001</v>
      </c>
      <c r="N4367">
        <v>309.95478600000001</v>
      </c>
      <c r="O4367">
        <v>309.95478600000001</v>
      </c>
      <c r="P4367">
        <v>309.95478600000001</v>
      </c>
      <c r="Q4367">
        <v>309.95478600000001</v>
      </c>
    </row>
    <row r="4368" spans="1:17" x14ac:dyDescent="0.25">
      <c r="A4368">
        <v>2600</v>
      </c>
      <c r="B4368">
        <v>151.19745700000001</v>
      </c>
      <c r="C4368">
        <v>179.90134900000001</v>
      </c>
      <c r="D4368">
        <v>208.66430199999999</v>
      </c>
      <c r="E4368">
        <v>240.38033100000001</v>
      </c>
      <c r="F4368">
        <v>288.810767</v>
      </c>
      <c r="G4368">
        <v>308.41918700000002</v>
      </c>
      <c r="H4368">
        <v>309.95478600000001</v>
      </c>
      <c r="I4368">
        <v>317.51465899999999</v>
      </c>
      <c r="J4368">
        <v>317.51465899999999</v>
      </c>
      <c r="K4368">
        <v>333.40220399999998</v>
      </c>
      <c r="L4368">
        <v>340.194277</v>
      </c>
      <c r="M4368">
        <v>332.63440500000002</v>
      </c>
      <c r="N4368">
        <v>332.63440500000002</v>
      </c>
      <c r="O4368">
        <v>332.63440500000002</v>
      </c>
      <c r="P4368">
        <v>332.63440500000002</v>
      </c>
      <c r="Q4368">
        <v>332.63440500000002</v>
      </c>
    </row>
    <row r="4369" spans="1:17" x14ac:dyDescent="0.25">
      <c r="A4369">
        <v>2800</v>
      </c>
      <c r="B4369">
        <v>164.07286500000001</v>
      </c>
      <c r="C4369">
        <v>202.58096699999999</v>
      </c>
      <c r="D4369">
        <v>241.14813100000001</v>
      </c>
      <c r="E4369">
        <v>300.85931399999998</v>
      </c>
      <c r="F4369">
        <v>315.97906</v>
      </c>
      <c r="G4369">
        <v>331.86660499999999</v>
      </c>
      <c r="H4369">
        <v>309.95478600000001</v>
      </c>
      <c r="I4369">
        <v>317.51465899999999</v>
      </c>
      <c r="J4369">
        <v>317.51465899999999</v>
      </c>
      <c r="K4369">
        <v>353.77842399999997</v>
      </c>
      <c r="L4369">
        <v>355.31402300000002</v>
      </c>
      <c r="M4369">
        <v>347.75414999999998</v>
      </c>
      <c r="N4369">
        <v>347.75414999999998</v>
      </c>
      <c r="O4369">
        <v>347.75414999999998</v>
      </c>
      <c r="P4369">
        <v>347.75414999999998</v>
      </c>
      <c r="Q4369">
        <v>347.75414999999998</v>
      </c>
    </row>
    <row r="4370" spans="1:17" x14ac:dyDescent="0.25">
      <c r="A4370">
        <v>2900</v>
      </c>
      <c r="B4370">
        <v>170.864938</v>
      </c>
      <c r="C4370">
        <v>210.90863999999999</v>
      </c>
      <c r="D4370">
        <v>251.011403</v>
      </c>
      <c r="E4370">
        <v>309.18698699999999</v>
      </c>
      <c r="F4370">
        <v>326.61013100000002</v>
      </c>
      <c r="G4370">
        <v>340.96207700000002</v>
      </c>
      <c r="H4370">
        <v>346.21855099999999</v>
      </c>
      <c r="I4370">
        <v>346.98635100000001</v>
      </c>
      <c r="J4370">
        <v>353.77842399999997</v>
      </c>
      <c r="K4370">
        <v>355.31402300000002</v>
      </c>
      <c r="L4370">
        <v>355.31402300000002</v>
      </c>
      <c r="M4370">
        <v>355.31402300000002</v>
      </c>
      <c r="N4370">
        <v>355.31402300000002</v>
      </c>
      <c r="O4370">
        <v>355.31402300000002</v>
      </c>
      <c r="P4370">
        <v>355.31402300000002</v>
      </c>
      <c r="Q4370">
        <v>355.31402300000002</v>
      </c>
    </row>
    <row r="4371" spans="1:17" x14ac:dyDescent="0.25">
      <c r="A4371">
        <v>3000</v>
      </c>
      <c r="B4371">
        <v>176.12141199999999</v>
      </c>
      <c r="C4371">
        <v>220.77191099999999</v>
      </c>
      <c r="D4371">
        <v>265.36334900000003</v>
      </c>
      <c r="E4371">
        <v>312.96692300000001</v>
      </c>
      <c r="F4371">
        <v>329.62226800000002</v>
      </c>
      <c r="G4371">
        <v>343.97421400000002</v>
      </c>
      <c r="H4371">
        <v>348.52195</v>
      </c>
      <c r="I4371">
        <v>350.76628699999998</v>
      </c>
      <c r="J4371">
        <v>362.10609599999998</v>
      </c>
      <c r="K4371">
        <v>370.43376899999998</v>
      </c>
      <c r="L4371">
        <v>362.873896</v>
      </c>
      <c r="M4371">
        <v>362.873896</v>
      </c>
      <c r="N4371">
        <v>362.873896</v>
      </c>
      <c r="O4371">
        <v>362.873896</v>
      </c>
      <c r="P4371">
        <v>362.873896</v>
      </c>
      <c r="Q4371">
        <v>362.873896</v>
      </c>
    </row>
    <row r="4372" spans="1:17" x14ac:dyDescent="0.25">
      <c r="A4372">
        <v>3200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3" spans="1:17" x14ac:dyDescent="0.25">
      <c r="A4373">
        <v>3300</v>
      </c>
      <c r="B4373">
        <v>188.22902099999999</v>
      </c>
      <c r="C4373">
        <v>241.14813100000001</v>
      </c>
      <c r="D4373">
        <v>294.83503999999999</v>
      </c>
      <c r="E4373">
        <v>328.08666899999997</v>
      </c>
      <c r="F4373">
        <v>351.534087</v>
      </c>
      <c r="G4373">
        <v>356.84962200000001</v>
      </c>
      <c r="H4373">
        <v>359.09395999999998</v>
      </c>
      <c r="I4373">
        <v>365.886033</v>
      </c>
      <c r="J4373">
        <v>376.45804199999998</v>
      </c>
      <c r="K4373">
        <v>387.089114</v>
      </c>
      <c r="L4373">
        <v>393.11338699999999</v>
      </c>
      <c r="M4373">
        <v>393.11338699999999</v>
      </c>
      <c r="N4373">
        <v>393.11338699999999</v>
      </c>
      <c r="O4373">
        <v>393.11338699999999</v>
      </c>
      <c r="P4373">
        <v>393.11338699999999</v>
      </c>
      <c r="Q4373">
        <v>393.11338699999999</v>
      </c>
    </row>
    <row r="4374" spans="1:17" x14ac:dyDescent="0.25">
      <c r="A4374">
        <v>3500</v>
      </c>
      <c r="B4374">
        <v>188.22902099999999</v>
      </c>
      <c r="C4374">
        <v>241.14813100000001</v>
      </c>
      <c r="D4374">
        <v>294.83503999999999</v>
      </c>
      <c r="E4374">
        <v>328.08666899999997</v>
      </c>
      <c r="F4374">
        <v>351.534087</v>
      </c>
      <c r="G4374">
        <v>356.84962200000001</v>
      </c>
      <c r="H4374">
        <v>359.09395999999998</v>
      </c>
      <c r="I4374">
        <v>365.886033</v>
      </c>
      <c r="J4374">
        <v>376.45804199999998</v>
      </c>
      <c r="K4374">
        <v>387.089114</v>
      </c>
      <c r="L4374">
        <v>393.11338699999999</v>
      </c>
      <c r="M4374">
        <v>393.11338699999999</v>
      </c>
      <c r="N4374">
        <v>393.11338699999999</v>
      </c>
      <c r="O4374">
        <v>393.11338699999999</v>
      </c>
      <c r="P4374">
        <v>393.11338699999999</v>
      </c>
      <c r="Q4374">
        <v>393.11338699999999</v>
      </c>
    </row>
    <row r="4376" spans="1:17" x14ac:dyDescent="0.25">
      <c r="A4376" t="s">
        <v>570</v>
      </c>
      <c r="B4376" t="s">
        <v>571</v>
      </c>
    </row>
    <row r="4377" spans="1:17" x14ac:dyDescent="0.25">
      <c r="B4377" t="s">
        <v>26</v>
      </c>
    </row>
    <row r="4378" spans="1:17" x14ac:dyDescent="0.25">
      <c r="A4378" t="s">
        <v>22</v>
      </c>
      <c r="B4378">
        <v>0</v>
      </c>
      <c r="C4378">
        <v>10</v>
      </c>
      <c r="D4378">
        <v>20</v>
      </c>
      <c r="E4378">
        <v>30</v>
      </c>
      <c r="F4378">
        <v>45</v>
      </c>
      <c r="G4378">
        <v>55</v>
      </c>
      <c r="H4378">
        <v>65</v>
      </c>
      <c r="I4378">
        <v>75</v>
      </c>
      <c r="J4378">
        <v>85</v>
      </c>
      <c r="K4378">
        <v>95</v>
      </c>
      <c r="L4378">
        <v>110</v>
      </c>
      <c r="M4378">
        <v>120</v>
      </c>
      <c r="N4378">
        <v>125</v>
      </c>
      <c r="O4378">
        <v>130</v>
      </c>
      <c r="P4378">
        <v>135</v>
      </c>
      <c r="Q4378">
        <v>140</v>
      </c>
    </row>
    <row r="4379" spans="1:17" x14ac:dyDescent="0.25">
      <c r="A4379">
        <v>620</v>
      </c>
      <c r="B4379">
        <v>30.239491000000001</v>
      </c>
      <c r="C4379">
        <v>31.007290999999999</v>
      </c>
      <c r="D4379">
        <v>31.007290999999999</v>
      </c>
      <c r="E4379">
        <v>31.775089999999999</v>
      </c>
      <c r="F4379">
        <v>32.483829</v>
      </c>
      <c r="G4379">
        <v>32.483829</v>
      </c>
      <c r="H4379">
        <v>32.483829</v>
      </c>
      <c r="I4379">
        <v>33.251627999999997</v>
      </c>
      <c r="J4379">
        <v>35.555027000000003</v>
      </c>
      <c r="K4379">
        <v>45.359237</v>
      </c>
      <c r="L4379">
        <v>60.478982999999999</v>
      </c>
      <c r="M4379">
        <v>64.258919000000006</v>
      </c>
      <c r="N4379">
        <v>68.038854999999998</v>
      </c>
      <c r="O4379">
        <v>75.598727999999994</v>
      </c>
      <c r="P4379">
        <v>75.598727999999994</v>
      </c>
      <c r="Q4379">
        <v>75.598727999999994</v>
      </c>
    </row>
    <row r="4380" spans="1:17" x14ac:dyDescent="0.25">
      <c r="A4380">
        <v>650</v>
      </c>
      <c r="B4380">
        <v>31.775089999999999</v>
      </c>
      <c r="C4380">
        <v>31.775089999999999</v>
      </c>
      <c r="D4380">
        <v>32.483829</v>
      </c>
      <c r="E4380">
        <v>32.483829</v>
      </c>
      <c r="F4380">
        <v>33.251627999999997</v>
      </c>
      <c r="G4380">
        <v>33.251627999999997</v>
      </c>
      <c r="H4380">
        <v>34.019427999999998</v>
      </c>
      <c r="I4380">
        <v>34.019427999999998</v>
      </c>
      <c r="J4380">
        <v>36.263764999999999</v>
      </c>
      <c r="K4380">
        <v>46.127037000000001</v>
      </c>
      <c r="L4380">
        <v>61.246782000000003</v>
      </c>
      <c r="M4380">
        <v>65.026719</v>
      </c>
      <c r="N4380">
        <v>68.806655000000006</v>
      </c>
      <c r="O4380">
        <v>76.366528000000002</v>
      </c>
      <c r="P4380">
        <v>76.366528000000002</v>
      </c>
      <c r="Q4380">
        <v>76.366528000000002</v>
      </c>
    </row>
    <row r="4381" spans="1:17" x14ac:dyDescent="0.25">
      <c r="A4381">
        <v>800</v>
      </c>
      <c r="B4381">
        <v>33.251627999999997</v>
      </c>
      <c r="C4381">
        <v>33.251627999999997</v>
      </c>
      <c r="D4381">
        <v>34.019427999999998</v>
      </c>
      <c r="E4381">
        <v>34.019427999999998</v>
      </c>
      <c r="F4381">
        <v>34.787227000000001</v>
      </c>
      <c r="G4381">
        <v>34.787227000000001</v>
      </c>
      <c r="H4381">
        <v>35.555027000000003</v>
      </c>
      <c r="I4381">
        <v>35.555027000000003</v>
      </c>
      <c r="J4381">
        <v>37.799363999999997</v>
      </c>
      <c r="K4381">
        <v>46.894835999999998</v>
      </c>
      <c r="L4381">
        <v>62.723320000000001</v>
      </c>
      <c r="M4381">
        <v>66.503255999999993</v>
      </c>
      <c r="N4381">
        <v>70.283192999999997</v>
      </c>
      <c r="O4381">
        <v>77.134326999999999</v>
      </c>
      <c r="P4381">
        <v>77.843065999999993</v>
      </c>
      <c r="Q4381">
        <v>77.843065999999993</v>
      </c>
    </row>
    <row r="4382" spans="1:17" x14ac:dyDescent="0.25">
      <c r="A4382">
        <v>1000</v>
      </c>
      <c r="B4382">
        <v>40.811501</v>
      </c>
      <c r="C4382">
        <v>41.579301000000001</v>
      </c>
      <c r="D4382">
        <v>41.579301000000001</v>
      </c>
      <c r="E4382">
        <v>42.347099999999998</v>
      </c>
      <c r="F4382">
        <v>43.114899999999999</v>
      </c>
      <c r="G4382">
        <v>43.114899999999999</v>
      </c>
      <c r="H4382">
        <v>43.114899999999999</v>
      </c>
      <c r="I4382">
        <v>43.823638000000003</v>
      </c>
      <c r="J4382">
        <v>44.591436999999999</v>
      </c>
      <c r="K4382">
        <v>52.919110000000003</v>
      </c>
      <c r="L4382">
        <v>68.038854999999998</v>
      </c>
      <c r="M4382">
        <v>71.818792000000002</v>
      </c>
      <c r="N4382">
        <v>75.598727999999994</v>
      </c>
      <c r="O4382">
        <v>83.158601000000004</v>
      </c>
      <c r="P4382">
        <v>83.158601000000004</v>
      </c>
      <c r="Q4382">
        <v>83.158601000000004</v>
      </c>
    </row>
    <row r="4383" spans="1:17" x14ac:dyDescent="0.25">
      <c r="A4383">
        <v>1200</v>
      </c>
      <c r="B4383">
        <v>47.603574000000002</v>
      </c>
      <c r="C4383">
        <v>48.371374000000003</v>
      </c>
      <c r="D4383">
        <v>49.906973000000001</v>
      </c>
      <c r="E4383">
        <v>52.151310000000002</v>
      </c>
      <c r="F4383">
        <v>55.163446999999998</v>
      </c>
      <c r="G4383">
        <v>56.699046000000003</v>
      </c>
      <c r="H4383">
        <v>58.234645</v>
      </c>
      <c r="I4383">
        <v>59.711182999999998</v>
      </c>
      <c r="J4383">
        <v>61.246782000000003</v>
      </c>
      <c r="K4383">
        <v>62.723320000000001</v>
      </c>
      <c r="L4383">
        <v>63.491118999999998</v>
      </c>
      <c r="M4383">
        <v>63.491118999999998</v>
      </c>
      <c r="N4383">
        <v>63.491118999999998</v>
      </c>
      <c r="O4383">
        <v>63.491118999999998</v>
      </c>
      <c r="P4383">
        <v>63.491118999999998</v>
      </c>
      <c r="Q4383">
        <v>63.491118999999998</v>
      </c>
    </row>
    <row r="4384" spans="1:17" x14ac:dyDescent="0.25">
      <c r="A4384">
        <v>1400</v>
      </c>
      <c r="B4384">
        <v>62.014581999999997</v>
      </c>
      <c r="C4384">
        <v>63.491118999999998</v>
      </c>
      <c r="D4384">
        <v>65.794517999999997</v>
      </c>
      <c r="E4384">
        <v>68.806655000000006</v>
      </c>
      <c r="F4384">
        <v>74.063129000000004</v>
      </c>
      <c r="G4384">
        <v>77.843065999999993</v>
      </c>
      <c r="H4384">
        <v>82.390801999999994</v>
      </c>
      <c r="I4384">
        <v>86.938537999999994</v>
      </c>
      <c r="J4384">
        <v>92.254073000000005</v>
      </c>
      <c r="K4384">
        <v>97.510547000000003</v>
      </c>
      <c r="L4384">
        <v>102.058283</v>
      </c>
      <c r="M4384">
        <v>102.058283</v>
      </c>
      <c r="N4384">
        <v>102.058283</v>
      </c>
      <c r="O4384">
        <v>102.058283</v>
      </c>
      <c r="P4384">
        <v>102.058283</v>
      </c>
      <c r="Q4384">
        <v>102.058283</v>
      </c>
    </row>
    <row r="4385" spans="1:17" x14ac:dyDescent="0.25">
      <c r="A4385">
        <v>1550</v>
      </c>
      <c r="B4385">
        <v>76.366528000000002</v>
      </c>
      <c r="C4385">
        <v>79.378664999999998</v>
      </c>
      <c r="D4385">
        <v>83.158601000000004</v>
      </c>
      <c r="E4385">
        <v>88.474136999999999</v>
      </c>
      <c r="F4385">
        <v>97.510547000000003</v>
      </c>
      <c r="G4385">
        <v>103.59388199999999</v>
      </c>
      <c r="H4385">
        <v>111.153755</v>
      </c>
      <c r="I4385">
        <v>119.422366</v>
      </c>
      <c r="J4385">
        <v>128.51783800000001</v>
      </c>
      <c r="K4385">
        <v>138.322048</v>
      </c>
      <c r="L4385">
        <v>145.17318299999999</v>
      </c>
      <c r="M4385">
        <v>154.20959300000001</v>
      </c>
      <c r="N4385">
        <v>158.757329</v>
      </c>
      <c r="O4385">
        <v>204.11656600000001</v>
      </c>
      <c r="P4385">
        <v>204.11656600000001</v>
      </c>
      <c r="Q4385">
        <v>207.896503</v>
      </c>
    </row>
    <row r="4386" spans="1:17" x14ac:dyDescent="0.25">
      <c r="A4386">
        <v>1700</v>
      </c>
      <c r="B4386">
        <v>94.498410000000007</v>
      </c>
      <c r="C4386">
        <v>101.29048400000001</v>
      </c>
      <c r="D4386">
        <v>107.373819</v>
      </c>
      <c r="E4386">
        <v>117.94582800000001</v>
      </c>
      <c r="F4386">
        <v>136.84551099999999</v>
      </c>
      <c r="G4386">
        <v>148.95311899999999</v>
      </c>
      <c r="H4386">
        <v>164.07286500000001</v>
      </c>
      <c r="I4386">
        <v>179.90134900000001</v>
      </c>
      <c r="J4386">
        <v>196.55669399999999</v>
      </c>
      <c r="K4386">
        <v>211.67643899999999</v>
      </c>
      <c r="L4386">
        <v>220.77191099999999</v>
      </c>
      <c r="M4386">
        <v>223.01624899999999</v>
      </c>
      <c r="N4386">
        <v>227.563985</v>
      </c>
      <c r="O4386">
        <v>227.563985</v>
      </c>
      <c r="P4386">
        <v>227.563985</v>
      </c>
      <c r="Q4386">
        <v>231.34392099999999</v>
      </c>
    </row>
    <row r="4387" spans="1:17" x14ac:dyDescent="0.25">
      <c r="A4387">
        <v>1800</v>
      </c>
      <c r="B4387">
        <v>100.522684</v>
      </c>
      <c r="C4387">
        <v>108.850356</v>
      </c>
      <c r="D4387">
        <v>116.410229</v>
      </c>
      <c r="E4387">
        <v>131.52997500000001</v>
      </c>
      <c r="F4387">
        <v>151.19745700000001</v>
      </c>
      <c r="G4387">
        <v>167.085002</v>
      </c>
      <c r="H4387">
        <v>185.98468399999999</v>
      </c>
      <c r="I4387">
        <v>204.11656600000001</v>
      </c>
      <c r="J4387">
        <v>220.00411199999999</v>
      </c>
      <c r="K4387">
        <v>231.34392099999999</v>
      </c>
      <c r="L4387">
        <v>238.13599400000001</v>
      </c>
      <c r="M4387">
        <v>242.68373</v>
      </c>
      <c r="N4387">
        <v>246.46366699999999</v>
      </c>
      <c r="O4387">
        <v>246.46366699999999</v>
      </c>
      <c r="P4387">
        <v>246.46366699999999</v>
      </c>
      <c r="Q4387">
        <v>249.47580300000001</v>
      </c>
    </row>
    <row r="4388" spans="1:17" x14ac:dyDescent="0.25">
      <c r="A4388">
        <v>2000</v>
      </c>
      <c r="B4388">
        <v>114.165892</v>
      </c>
      <c r="C4388">
        <v>126.273501</v>
      </c>
      <c r="D4388">
        <v>137.61331000000001</v>
      </c>
      <c r="E4388">
        <v>157.98953</v>
      </c>
      <c r="F4388">
        <v>184.449085</v>
      </c>
      <c r="G4388">
        <v>207.896503</v>
      </c>
      <c r="H4388">
        <v>230.576121</v>
      </c>
      <c r="I4388">
        <v>246.46366699999999</v>
      </c>
      <c r="J4388">
        <v>257.80347599999999</v>
      </c>
      <c r="K4388">
        <v>267.607686</v>
      </c>
      <c r="L4388">
        <v>274.39975900000002</v>
      </c>
      <c r="M4388">
        <v>277.470958</v>
      </c>
      <c r="N4388">
        <v>274.39975900000002</v>
      </c>
      <c r="O4388">
        <v>276.70315799999997</v>
      </c>
      <c r="P4388">
        <v>276.70315799999997</v>
      </c>
      <c r="Q4388">
        <v>280.48309399999999</v>
      </c>
    </row>
    <row r="4389" spans="1:17" x14ac:dyDescent="0.25">
      <c r="A4389">
        <v>2200</v>
      </c>
      <c r="B4389">
        <v>126.98223900000001</v>
      </c>
      <c r="C4389">
        <v>142.86978400000001</v>
      </c>
      <c r="D4389">
        <v>157.98953</v>
      </c>
      <c r="E4389">
        <v>185.98468399999999</v>
      </c>
      <c r="F4389">
        <v>231.34392099999999</v>
      </c>
      <c r="G4389">
        <v>252.48794000000001</v>
      </c>
      <c r="H4389">
        <v>266.83988599999998</v>
      </c>
      <c r="I4389">
        <v>278.17969599999998</v>
      </c>
      <c r="J4389">
        <v>288.810767</v>
      </c>
      <c r="K4389">
        <v>294.83503999999999</v>
      </c>
      <c r="L4389">
        <v>294.06724100000002</v>
      </c>
      <c r="M4389">
        <v>295.60284000000001</v>
      </c>
      <c r="N4389">
        <v>297.84717699999999</v>
      </c>
      <c r="O4389">
        <v>302.39491299999997</v>
      </c>
      <c r="P4389">
        <v>302.39491299999997</v>
      </c>
      <c r="Q4389">
        <v>302.39491299999997</v>
      </c>
    </row>
    <row r="4390" spans="1:17" x14ac:dyDescent="0.25">
      <c r="A4390">
        <v>2400</v>
      </c>
      <c r="B4390">
        <v>139.85764699999999</v>
      </c>
      <c r="C4390">
        <v>162.53726599999999</v>
      </c>
      <c r="D4390">
        <v>184.449085</v>
      </c>
      <c r="E4390">
        <v>214.68857600000001</v>
      </c>
      <c r="F4390">
        <v>263.82774999999998</v>
      </c>
      <c r="G4390">
        <v>283.49523099999999</v>
      </c>
      <c r="H4390">
        <v>296.37063999999998</v>
      </c>
      <c r="I4390">
        <v>307.71044899999998</v>
      </c>
      <c r="J4390">
        <v>310.72258599999998</v>
      </c>
      <c r="K4390">
        <v>312.19912299999999</v>
      </c>
      <c r="L4390">
        <v>320.52679599999999</v>
      </c>
      <c r="M4390">
        <v>309.95478600000001</v>
      </c>
      <c r="N4390">
        <v>309.95478600000001</v>
      </c>
      <c r="O4390">
        <v>309.95478600000001</v>
      </c>
      <c r="P4390">
        <v>309.95478600000001</v>
      </c>
      <c r="Q4390">
        <v>309.95478600000001</v>
      </c>
    </row>
    <row r="4391" spans="1:17" x14ac:dyDescent="0.25">
      <c r="A4391">
        <v>2600</v>
      </c>
      <c r="B4391">
        <v>151.19745700000001</v>
      </c>
      <c r="C4391">
        <v>179.90134900000001</v>
      </c>
      <c r="D4391">
        <v>208.66430199999999</v>
      </c>
      <c r="E4391">
        <v>240.38033100000001</v>
      </c>
      <c r="F4391">
        <v>288.810767</v>
      </c>
      <c r="G4391">
        <v>308.41918700000002</v>
      </c>
      <c r="H4391">
        <v>309.95478600000001</v>
      </c>
      <c r="I4391">
        <v>317.51465899999999</v>
      </c>
      <c r="J4391">
        <v>317.51465899999999</v>
      </c>
      <c r="K4391">
        <v>333.40220399999998</v>
      </c>
      <c r="L4391">
        <v>340.194277</v>
      </c>
      <c r="M4391">
        <v>332.63440500000002</v>
      </c>
      <c r="N4391">
        <v>332.63440500000002</v>
      </c>
      <c r="O4391">
        <v>332.63440500000002</v>
      </c>
      <c r="P4391">
        <v>332.63440500000002</v>
      </c>
      <c r="Q4391">
        <v>332.63440500000002</v>
      </c>
    </row>
    <row r="4392" spans="1:17" x14ac:dyDescent="0.25">
      <c r="A4392">
        <v>2800</v>
      </c>
      <c r="B4392">
        <v>164.07286500000001</v>
      </c>
      <c r="C4392">
        <v>202.58096699999999</v>
      </c>
      <c r="D4392">
        <v>241.14813100000001</v>
      </c>
      <c r="E4392">
        <v>300.85931399999998</v>
      </c>
      <c r="F4392">
        <v>315.97906</v>
      </c>
      <c r="G4392">
        <v>331.86660499999999</v>
      </c>
      <c r="H4392">
        <v>309.95478600000001</v>
      </c>
      <c r="I4392">
        <v>317.51465899999999</v>
      </c>
      <c r="J4392">
        <v>317.51465899999999</v>
      </c>
      <c r="K4392">
        <v>353.77842399999997</v>
      </c>
      <c r="L4392">
        <v>355.31402300000002</v>
      </c>
      <c r="M4392">
        <v>347.75414999999998</v>
      </c>
      <c r="N4392">
        <v>347.75414999999998</v>
      </c>
      <c r="O4392">
        <v>347.75414999999998</v>
      </c>
      <c r="P4392">
        <v>347.75414999999998</v>
      </c>
      <c r="Q4392">
        <v>347.75414999999998</v>
      </c>
    </row>
    <row r="4393" spans="1:17" x14ac:dyDescent="0.25">
      <c r="A4393">
        <v>2900</v>
      </c>
      <c r="B4393">
        <v>170.864938</v>
      </c>
      <c r="C4393">
        <v>210.90863999999999</v>
      </c>
      <c r="D4393">
        <v>251.011403</v>
      </c>
      <c r="E4393">
        <v>309.18698699999999</v>
      </c>
      <c r="F4393">
        <v>326.61013100000002</v>
      </c>
      <c r="G4393">
        <v>340.96207700000002</v>
      </c>
      <c r="H4393">
        <v>346.21855099999999</v>
      </c>
      <c r="I4393">
        <v>346.98635100000001</v>
      </c>
      <c r="J4393">
        <v>353.77842399999997</v>
      </c>
      <c r="K4393">
        <v>355.31402300000002</v>
      </c>
      <c r="L4393">
        <v>355.31402300000002</v>
      </c>
      <c r="M4393">
        <v>355.31402300000002</v>
      </c>
      <c r="N4393">
        <v>355.31402300000002</v>
      </c>
      <c r="O4393">
        <v>355.31402300000002</v>
      </c>
      <c r="P4393">
        <v>355.31402300000002</v>
      </c>
      <c r="Q4393">
        <v>355.31402300000002</v>
      </c>
    </row>
    <row r="4394" spans="1:17" x14ac:dyDescent="0.25">
      <c r="A4394">
        <v>3000</v>
      </c>
      <c r="B4394">
        <v>176.12141199999999</v>
      </c>
      <c r="C4394">
        <v>220.77191099999999</v>
      </c>
      <c r="D4394">
        <v>265.36334900000003</v>
      </c>
      <c r="E4394">
        <v>312.96692300000001</v>
      </c>
      <c r="F4394">
        <v>329.62226800000002</v>
      </c>
      <c r="G4394">
        <v>343.97421400000002</v>
      </c>
      <c r="H4394">
        <v>348.52195</v>
      </c>
      <c r="I4394">
        <v>350.76628699999998</v>
      </c>
      <c r="J4394">
        <v>362.10609599999998</v>
      </c>
      <c r="K4394">
        <v>370.43376899999998</v>
      </c>
      <c r="L4394">
        <v>362.873896</v>
      </c>
      <c r="M4394">
        <v>362.873896</v>
      </c>
      <c r="N4394">
        <v>362.873896</v>
      </c>
      <c r="O4394">
        <v>362.873896</v>
      </c>
      <c r="P4394">
        <v>362.873896</v>
      </c>
      <c r="Q4394">
        <v>362.873896</v>
      </c>
    </row>
    <row r="4395" spans="1:17" x14ac:dyDescent="0.25">
      <c r="A4395">
        <v>3200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6" spans="1:17" x14ac:dyDescent="0.25">
      <c r="A4396">
        <v>3300</v>
      </c>
      <c r="B4396">
        <v>188.22902099999999</v>
      </c>
      <c r="C4396">
        <v>241.14813100000001</v>
      </c>
      <c r="D4396">
        <v>294.83503999999999</v>
      </c>
      <c r="E4396">
        <v>328.08666899999997</v>
      </c>
      <c r="F4396">
        <v>351.534087</v>
      </c>
      <c r="G4396">
        <v>356.84962200000001</v>
      </c>
      <c r="H4396">
        <v>359.09395999999998</v>
      </c>
      <c r="I4396">
        <v>365.886033</v>
      </c>
      <c r="J4396">
        <v>376.45804199999998</v>
      </c>
      <c r="K4396">
        <v>387.089114</v>
      </c>
      <c r="L4396">
        <v>393.11338699999999</v>
      </c>
      <c r="M4396">
        <v>393.11338699999999</v>
      </c>
      <c r="N4396">
        <v>393.11338699999999</v>
      </c>
      <c r="O4396">
        <v>393.11338699999999</v>
      </c>
      <c r="P4396">
        <v>393.11338699999999</v>
      </c>
      <c r="Q4396">
        <v>393.11338699999999</v>
      </c>
    </row>
    <row r="4397" spans="1:17" x14ac:dyDescent="0.25">
      <c r="A4397">
        <v>3500</v>
      </c>
      <c r="B4397">
        <v>188.22902099999999</v>
      </c>
      <c r="C4397">
        <v>241.14813100000001</v>
      </c>
      <c r="D4397">
        <v>294.83503999999999</v>
      </c>
      <c r="E4397">
        <v>328.08666899999997</v>
      </c>
      <c r="F4397">
        <v>351.534087</v>
      </c>
      <c r="G4397">
        <v>356.84962200000001</v>
      </c>
      <c r="H4397">
        <v>359.09395999999998</v>
      </c>
      <c r="I4397">
        <v>365.886033</v>
      </c>
      <c r="J4397">
        <v>376.45804199999998</v>
      </c>
      <c r="K4397">
        <v>387.089114</v>
      </c>
      <c r="L4397">
        <v>393.11338699999999</v>
      </c>
      <c r="M4397">
        <v>393.11338699999999</v>
      </c>
      <c r="N4397">
        <v>393.11338699999999</v>
      </c>
      <c r="O4397">
        <v>393.11338699999999</v>
      </c>
      <c r="P4397">
        <v>393.11338699999999</v>
      </c>
      <c r="Q4397">
        <v>393.11338699999999</v>
      </c>
    </row>
    <row r="4399" spans="1:17" x14ac:dyDescent="0.25">
      <c r="A4399" t="s">
        <v>572</v>
      </c>
      <c r="B4399" t="s">
        <v>573</v>
      </c>
    </row>
    <row r="4400" spans="1:17" x14ac:dyDescent="0.25">
      <c r="B4400" t="s">
        <v>26</v>
      </c>
    </row>
    <row r="4401" spans="1:17" x14ac:dyDescent="0.25">
      <c r="A4401" t="s">
        <v>22</v>
      </c>
      <c r="B4401">
        <v>0</v>
      </c>
      <c r="C4401">
        <v>10</v>
      </c>
      <c r="D4401">
        <v>20</v>
      </c>
      <c r="E4401">
        <v>30</v>
      </c>
      <c r="F4401">
        <v>45</v>
      </c>
      <c r="G4401">
        <v>55</v>
      </c>
      <c r="H4401">
        <v>65</v>
      </c>
      <c r="I4401">
        <v>75</v>
      </c>
      <c r="J4401">
        <v>85</v>
      </c>
      <c r="K4401">
        <v>95</v>
      </c>
      <c r="L4401">
        <v>110</v>
      </c>
      <c r="M4401">
        <v>120</v>
      </c>
      <c r="N4401">
        <v>125</v>
      </c>
      <c r="O4401">
        <v>130</v>
      </c>
      <c r="P4401">
        <v>135</v>
      </c>
      <c r="Q4401">
        <v>140</v>
      </c>
    </row>
    <row r="4402" spans="1:17" x14ac:dyDescent="0.25">
      <c r="A4402">
        <v>620</v>
      </c>
      <c r="B4402">
        <v>30.239491000000001</v>
      </c>
      <c r="C4402">
        <v>31.007290999999999</v>
      </c>
      <c r="D4402">
        <v>31.007290999999999</v>
      </c>
      <c r="E4402">
        <v>31.775089999999999</v>
      </c>
      <c r="F4402">
        <v>32.483829</v>
      </c>
      <c r="G4402">
        <v>32.483829</v>
      </c>
      <c r="H4402">
        <v>32.483829</v>
      </c>
      <c r="I4402">
        <v>33.251627999999997</v>
      </c>
      <c r="J4402">
        <v>35.555027000000003</v>
      </c>
      <c r="K4402">
        <v>45.359237</v>
      </c>
      <c r="L4402">
        <v>60.478982999999999</v>
      </c>
      <c r="M4402">
        <v>64.258919000000006</v>
      </c>
      <c r="N4402">
        <v>68.038854999999998</v>
      </c>
      <c r="O4402">
        <v>75.598727999999994</v>
      </c>
      <c r="P4402">
        <v>75.598727999999994</v>
      </c>
      <c r="Q4402">
        <v>75.598727999999994</v>
      </c>
    </row>
    <row r="4403" spans="1:17" x14ac:dyDescent="0.25">
      <c r="A4403">
        <v>650</v>
      </c>
      <c r="B4403">
        <v>31.775089999999999</v>
      </c>
      <c r="C4403">
        <v>31.775089999999999</v>
      </c>
      <c r="D4403">
        <v>32.483829</v>
      </c>
      <c r="E4403">
        <v>32.483829</v>
      </c>
      <c r="F4403">
        <v>33.251627999999997</v>
      </c>
      <c r="G4403">
        <v>33.251627999999997</v>
      </c>
      <c r="H4403">
        <v>34.019427999999998</v>
      </c>
      <c r="I4403">
        <v>34.019427999999998</v>
      </c>
      <c r="J4403">
        <v>36.263764999999999</v>
      </c>
      <c r="K4403">
        <v>46.127037000000001</v>
      </c>
      <c r="L4403">
        <v>61.246782000000003</v>
      </c>
      <c r="M4403">
        <v>65.026719</v>
      </c>
      <c r="N4403">
        <v>68.806655000000006</v>
      </c>
      <c r="O4403">
        <v>76.366528000000002</v>
      </c>
      <c r="P4403">
        <v>76.366528000000002</v>
      </c>
      <c r="Q4403">
        <v>76.366528000000002</v>
      </c>
    </row>
    <row r="4404" spans="1:17" x14ac:dyDescent="0.25">
      <c r="A4404">
        <v>800</v>
      </c>
      <c r="B4404">
        <v>33.251627999999997</v>
      </c>
      <c r="C4404">
        <v>33.251627999999997</v>
      </c>
      <c r="D4404">
        <v>34.019427999999998</v>
      </c>
      <c r="E4404">
        <v>34.019427999999998</v>
      </c>
      <c r="F4404">
        <v>34.787227000000001</v>
      </c>
      <c r="G4404">
        <v>34.787227000000001</v>
      </c>
      <c r="H4404">
        <v>35.555027000000003</v>
      </c>
      <c r="I4404">
        <v>35.555027000000003</v>
      </c>
      <c r="J4404">
        <v>37.799363999999997</v>
      </c>
      <c r="K4404">
        <v>46.894835999999998</v>
      </c>
      <c r="L4404">
        <v>62.723320000000001</v>
      </c>
      <c r="M4404">
        <v>66.503255999999993</v>
      </c>
      <c r="N4404">
        <v>70.283192999999997</v>
      </c>
      <c r="O4404">
        <v>77.134326999999999</v>
      </c>
      <c r="P4404">
        <v>77.843065999999993</v>
      </c>
      <c r="Q4404">
        <v>77.843065999999993</v>
      </c>
    </row>
    <row r="4405" spans="1:17" x14ac:dyDescent="0.25">
      <c r="A4405">
        <v>1000</v>
      </c>
      <c r="B4405">
        <v>40.811501</v>
      </c>
      <c r="C4405">
        <v>41.579301000000001</v>
      </c>
      <c r="D4405">
        <v>41.579301000000001</v>
      </c>
      <c r="E4405">
        <v>42.347099999999998</v>
      </c>
      <c r="F4405">
        <v>43.114899999999999</v>
      </c>
      <c r="G4405">
        <v>43.114899999999999</v>
      </c>
      <c r="H4405">
        <v>43.114899999999999</v>
      </c>
      <c r="I4405">
        <v>43.823638000000003</v>
      </c>
      <c r="J4405">
        <v>44.591436999999999</v>
      </c>
      <c r="K4405">
        <v>52.919110000000003</v>
      </c>
      <c r="L4405">
        <v>68.038854999999998</v>
      </c>
      <c r="M4405">
        <v>71.818792000000002</v>
      </c>
      <c r="N4405">
        <v>75.598727999999994</v>
      </c>
      <c r="O4405">
        <v>83.158601000000004</v>
      </c>
      <c r="P4405">
        <v>83.158601000000004</v>
      </c>
      <c r="Q4405">
        <v>83.158601000000004</v>
      </c>
    </row>
    <row r="4406" spans="1:17" x14ac:dyDescent="0.25">
      <c r="A4406">
        <v>1200</v>
      </c>
      <c r="B4406">
        <v>47.603574000000002</v>
      </c>
      <c r="C4406">
        <v>48.371374000000003</v>
      </c>
      <c r="D4406">
        <v>49.906973000000001</v>
      </c>
      <c r="E4406">
        <v>52.151310000000002</v>
      </c>
      <c r="F4406">
        <v>55.163446999999998</v>
      </c>
      <c r="G4406">
        <v>56.699046000000003</v>
      </c>
      <c r="H4406">
        <v>58.234645</v>
      </c>
      <c r="I4406">
        <v>59.711182999999998</v>
      </c>
      <c r="J4406">
        <v>61.246782000000003</v>
      </c>
      <c r="K4406">
        <v>62.723320000000001</v>
      </c>
      <c r="L4406">
        <v>63.491118999999998</v>
      </c>
      <c r="M4406">
        <v>63.491118999999998</v>
      </c>
      <c r="N4406">
        <v>63.491118999999998</v>
      </c>
      <c r="O4406">
        <v>63.491118999999998</v>
      </c>
      <c r="P4406">
        <v>63.491118999999998</v>
      </c>
      <c r="Q4406">
        <v>63.491118999999998</v>
      </c>
    </row>
    <row r="4407" spans="1:17" x14ac:dyDescent="0.25">
      <c r="A4407">
        <v>1400</v>
      </c>
      <c r="B4407">
        <v>62.014581999999997</v>
      </c>
      <c r="C4407">
        <v>63.491118999999998</v>
      </c>
      <c r="D4407">
        <v>65.794517999999997</v>
      </c>
      <c r="E4407">
        <v>68.806655000000006</v>
      </c>
      <c r="F4407">
        <v>74.063129000000004</v>
      </c>
      <c r="G4407">
        <v>77.843065999999993</v>
      </c>
      <c r="H4407">
        <v>82.390801999999994</v>
      </c>
      <c r="I4407">
        <v>86.938537999999994</v>
      </c>
      <c r="J4407">
        <v>92.254073000000005</v>
      </c>
      <c r="K4407">
        <v>97.510547000000003</v>
      </c>
      <c r="L4407">
        <v>102.058283</v>
      </c>
      <c r="M4407">
        <v>102.058283</v>
      </c>
      <c r="N4407">
        <v>102.058283</v>
      </c>
      <c r="O4407">
        <v>102.058283</v>
      </c>
      <c r="P4407">
        <v>102.058283</v>
      </c>
      <c r="Q4407">
        <v>102.058283</v>
      </c>
    </row>
    <row r="4408" spans="1:17" x14ac:dyDescent="0.25">
      <c r="A4408">
        <v>1550</v>
      </c>
      <c r="B4408">
        <v>76.366528000000002</v>
      </c>
      <c r="C4408">
        <v>79.378664999999998</v>
      </c>
      <c r="D4408">
        <v>83.158601000000004</v>
      </c>
      <c r="E4408">
        <v>88.474136999999999</v>
      </c>
      <c r="F4408">
        <v>97.510547000000003</v>
      </c>
      <c r="G4408">
        <v>103.59388199999999</v>
      </c>
      <c r="H4408">
        <v>111.153755</v>
      </c>
      <c r="I4408">
        <v>119.422366</v>
      </c>
      <c r="J4408">
        <v>128.51783800000001</v>
      </c>
      <c r="K4408">
        <v>138.322048</v>
      </c>
      <c r="L4408">
        <v>145.17318299999999</v>
      </c>
      <c r="M4408">
        <v>154.20959300000001</v>
      </c>
      <c r="N4408">
        <v>158.757329</v>
      </c>
      <c r="O4408">
        <v>204.11656600000001</v>
      </c>
      <c r="P4408">
        <v>204.11656600000001</v>
      </c>
      <c r="Q4408">
        <v>207.896503</v>
      </c>
    </row>
    <row r="4409" spans="1:17" x14ac:dyDescent="0.25">
      <c r="A4409">
        <v>1700</v>
      </c>
      <c r="B4409">
        <v>94.498410000000007</v>
      </c>
      <c r="C4409">
        <v>101.29048400000001</v>
      </c>
      <c r="D4409">
        <v>107.373819</v>
      </c>
      <c r="E4409">
        <v>117.94582800000001</v>
      </c>
      <c r="F4409">
        <v>136.84551099999999</v>
      </c>
      <c r="G4409">
        <v>148.95311899999999</v>
      </c>
      <c r="H4409">
        <v>164.07286500000001</v>
      </c>
      <c r="I4409">
        <v>179.90134900000001</v>
      </c>
      <c r="J4409">
        <v>196.55669399999999</v>
      </c>
      <c r="K4409">
        <v>211.67643899999999</v>
      </c>
      <c r="L4409">
        <v>220.77191099999999</v>
      </c>
      <c r="M4409">
        <v>223.01624899999999</v>
      </c>
      <c r="N4409">
        <v>227.563985</v>
      </c>
      <c r="O4409">
        <v>227.563985</v>
      </c>
      <c r="P4409">
        <v>227.563985</v>
      </c>
      <c r="Q4409">
        <v>231.34392099999999</v>
      </c>
    </row>
    <row r="4410" spans="1:17" x14ac:dyDescent="0.25">
      <c r="A4410">
        <v>1800</v>
      </c>
      <c r="B4410">
        <v>100.522684</v>
      </c>
      <c r="C4410">
        <v>108.850356</v>
      </c>
      <c r="D4410">
        <v>116.410229</v>
      </c>
      <c r="E4410">
        <v>131.52997500000001</v>
      </c>
      <c r="F4410">
        <v>151.19745700000001</v>
      </c>
      <c r="G4410">
        <v>167.085002</v>
      </c>
      <c r="H4410">
        <v>185.98468399999999</v>
      </c>
      <c r="I4410">
        <v>204.11656600000001</v>
      </c>
      <c r="J4410">
        <v>220.00411199999999</v>
      </c>
      <c r="K4410">
        <v>231.34392099999999</v>
      </c>
      <c r="L4410">
        <v>238.13599400000001</v>
      </c>
      <c r="M4410">
        <v>242.68373</v>
      </c>
      <c r="N4410">
        <v>246.46366699999999</v>
      </c>
      <c r="O4410">
        <v>246.46366699999999</v>
      </c>
      <c r="P4410">
        <v>246.46366699999999</v>
      </c>
      <c r="Q4410">
        <v>249.47580300000001</v>
      </c>
    </row>
    <row r="4411" spans="1:17" x14ac:dyDescent="0.25">
      <c r="A4411">
        <v>2000</v>
      </c>
      <c r="B4411">
        <v>114.165892</v>
      </c>
      <c r="C4411">
        <v>126.273501</v>
      </c>
      <c r="D4411">
        <v>137.61331000000001</v>
      </c>
      <c r="E4411">
        <v>157.98953</v>
      </c>
      <c r="F4411">
        <v>184.449085</v>
      </c>
      <c r="G4411">
        <v>207.896503</v>
      </c>
      <c r="H4411">
        <v>230.576121</v>
      </c>
      <c r="I4411">
        <v>246.46366699999999</v>
      </c>
      <c r="J4411">
        <v>257.80347599999999</v>
      </c>
      <c r="K4411">
        <v>267.607686</v>
      </c>
      <c r="L4411">
        <v>274.39975900000002</v>
      </c>
      <c r="M4411">
        <v>277.470958</v>
      </c>
      <c r="N4411">
        <v>274.39975900000002</v>
      </c>
      <c r="O4411">
        <v>276.70315799999997</v>
      </c>
      <c r="P4411">
        <v>276.70315799999997</v>
      </c>
      <c r="Q4411">
        <v>280.48309399999999</v>
      </c>
    </row>
    <row r="4412" spans="1:17" x14ac:dyDescent="0.25">
      <c r="A4412">
        <v>2200</v>
      </c>
      <c r="B4412">
        <v>126.98223900000001</v>
      </c>
      <c r="C4412">
        <v>142.86978400000001</v>
      </c>
      <c r="D4412">
        <v>157.98953</v>
      </c>
      <c r="E4412">
        <v>185.98468399999999</v>
      </c>
      <c r="F4412">
        <v>231.34392099999999</v>
      </c>
      <c r="G4412">
        <v>252.48794000000001</v>
      </c>
      <c r="H4412">
        <v>266.83988599999998</v>
      </c>
      <c r="I4412">
        <v>278.17969599999998</v>
      </c>
      <c r="J4412">
        <v>288.810767</v>
      </c>
      <c r="K4412">
        <v>294.83503999999999</v>
      </c>
      <c r="L4412">
        <v>294.06724100000002</v>
      </c>
      <c r="M4412">
        <v>295.60284000000001</v>
      </c>
      <c r="N4412">
        <v>297.84717699999999</v>
      </c>
      <c r="O4412">
        <v>302.39491299999997</v>
      </c>
      <c r="P4412">
        <v>302.39491299999997</v>
      </c>
      <c r="Q4412">
        <v>302.39491299999997</v>
      </c>
    </row>
    <row r="4413" spans="1:17" x14ac:dyDescent="0.25">
      <c r="A4413">
        <v>2400</v>
      </c>
      <c r="B4413">
        <v>139.85764699999999</v>
      </c>
      <c r="C4413">
        <v>162.53726599999999</v>
      </c>
      <c r="D4413">
        <v>184.449085</v>
      </c>
      <c r="E4413">
        <v>214.68857600000001</v>
      </c>
      <c r="F4413">
        <v>263.82774999999998</v>
      </c>
      <c r="G4413">
        <v>283.49523099999999</v>
      </c>
      <c r="H4413">
        <v>296.37063999999998</v>
      </c>
      <c r="I4413">
        <v>307.71044899999998</v>
      </c>
      <c r="J4413">
        <v>310.72258599999998</v>
      </c>
      <c r="K4413">
        <v>312.19912299999999</v>
      </c>
      <c r="L4413">
        <v>320.52679599999999</v>
      </c>
      <c r="M4413">
        <v>309.95478600000001</v>
      </c>
      <c r="N4413">
        <v>309.95478600000001</v>
      </c>
      <c r="O4413">
        <v>309.95478600000001</v>
      </c>
      <c r="P4413">
        <v>309.95478600000001</v>
      </c>
      <c r="Q4413">
        <v>309.95478600000001</v>
      </c>
    </row>
    <row r="4414" spans="1:17" x14ac:dyDescent="0.25">
      <c r="A4414">
        <v>2600</v>
      </c>
      <c r="B4414">
        <v>151.19745700000001</v>
      </c>
      <c r="C4414">
        <v>179.90134900000001</v>
      </c>
      <c r="D4414">
        <v>208.66430199999999</v>
      </c>
      <c r="E4414">
        <v>240.38033100000001</v>
      </c>
      <c r="F4414">
        <v>288.810767</v>
      </c>
      <c r="G4414">
        <v>308.41918700000002</v>
      </c>
      <c r="H4414">
        <v>309.95478600000001</v>
      </c>
      <c r="I4414">
        <v>317.51465899999999</v>
      </c>
      <c r="J4414">
        <v>317.51465899999999</v>
      </c>
      <c r="K4414">
        <v>333.40220399999998</v>
      </c>
      <c r="L4414">
        <v>340.194277</v>
      </c>
      <c r="M4414">
        <v>332.63440500000002</v>
      </c>
      <c r="N4414">
        <v>332.63440500000002</v>
      </c>
      <c r="O4414">
        <v>332.63440500000002</v>
      </c>
      <c r="P4414">
        <v>332.63440500000002</v>
      </c>
      <c r="Q4414">
        <v>332.63440500000002</v>
      </c>
    </row>
    <row r="4415" spans="1:17" x14ac:dyDescent="0.25">
      <c r="A4415">
        <v>2800</v>
      </c>
      <c r="B4415">
        <v>164.07286500000001</v>
      </c>
      <c r="C4415">
        <v>202.58096699999999</v>
      </c>
      <c r="D4415">
        <v>241.14813100000001</v>
      </c>
      <c r="E4415">
        <v>300.85931399999998</v>
      </c>
      <c r="F4415">
        <v>315.97906</v>
      </c>
      <c r="G4415">
        <v>331.86660499999999</v>
      </c>
      <c r="H4415">
        <v>309.95478600000001</v>
      </c>
      <c r="I4415">
        <v>317.51465899999999</v>
      </c>
      <c r="J4415">
        <v>317.51465899999999</v>
      </c>
      <c r="K4415">
        <v>353.77842399999997</v>
      </c>
      <c r="L4415">
        <v>355.31402300000002</v>
      </c>
      <c r="M4415">
        <v>347.75414999999998</v>
      </c>
      <c r="N4415">
        <v>347.75414999999998</v>
      </c>
      <c r="O4415">
        <v>347.75414999999998</v>
      </c>
      <c r="P4415">
        <v>347.75414999999998</v>
      </c>
      <c r="Q4415">
        <v>347.75414999999998</v>
      </c>
    </row>
    <row r="4416" spans="1:17" x14ac:dyDescent="0.25">
      <c r="A4416">
        <v>2900</v>
      </c>
      <c r="B4416">
        <v>170.864938</v>
      </c>
      <c r="C4416">
        <v>210.90863999999999</v>
      </c>
      <c r="D4416">
        <v>251.011403</v>
      </c>
      <c r="E4416">
        <v>309.18698699999999</v>
      </c>
      <c r="F4416">
        <v>326.61013100000002</v>
      </c>
      <c r="G4416">
        <v>340.96207700000002</v>
      </c>
      <c r="H4416">
        <v>346.21855099999999</v>
      </c>
      <c r="I4416">
        <v>346.98635100000001</v>
      </c>
      <c r="J4416">
        <v>353.77842399999997</v>
      </c>
      <c r="K4416">
        <v>355.31402300000002</v>
      </c>
      <c r="L4416">
        <v>355.31402300000002</v>
      </c>
      <c r="M4416">
        <v>355.31402300000002</v>
      </c>
      <c r="N4416">
        <v>355.31402300000002</v>
      </c>
      <c r="O4416">
        <v>355.31402300000002</v>
      </c>
      <c r="P4416">
        <v>355.31402300000002</v>
      </c>
      <c r="Q4416">
        <v>355.31402300000002</v>
      </c>
    </row>
    <row r="4417" spans="1:17" x14ac:dyDescent="0.25">
      <c r="A4417">
        <v>3000</v>
      </c>
      <c r="B4417">
        <v>176.12141199999999</v>
      </c>
      <c r="C4417">
        <v>220.77191099999999</v>
      </c>
      <c r="D4417">
        <v>265.36334900000003</v>
      </c>
      <c r="E4417">
        <v>312.96692300000001</v>
      </c>
      <c r="F4417">
        <v>329.62226800000002</v>
      </c>
      <c r="G4417">
        <v>343.97421400000002</v>
      </c>
      <c r="H4417">
        <v>348.52195</v>
      </c>
      <c r="I4417">
        <v>350.76628699999998</v>
      </c>
      <c r="J4417">
        <v>362.10609599999998</v>
      </c>
      <c r="K4417">
        <v>370.43376899999998</v>
      </c>
      <c r="L4417">
        <v>362.873896</v>
      </c>
      <c r="M4417">
        <v>362.873896</v>
      </c>
      <c r="N4417">
        <v>362.873896</v>
      </c>
      <c r="O4417">
        <v>362.873896</v>
      </c>
      <c r="P4417">
        <v>362.873896</v>
      </c>
      <c r="Q4417">
        <v>362.873896</v>
      </c>
    </row>
    <row r="4418" spans="1:17" x14ac:dyDescent="0.25">
      <c r="A4418">
        <v>3200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19" spans="1:17" x14ac:dyDescent="0.25">
      <c r="A4419">
        <v>3300</v>
      </c>
      <c r="B4419">
        <v>188.22902099999999</v>
      </c>
      <c r="C4419">
        <v>241.14813100000001</v>
      </c>
      <c r="D4419">
        <v>294.83503999999999</v>
      </c>
      <c r="E4419">
        <v>328.08666899999997</v>
      </c>
      <c r="F4419">
        <v>351.534087</v>
      </c>
      <c r="G4419">
        <v>356.84962200000001</v>
      </c>
      <c r="H4419">
        <v>359.09395999999998</v>
      </c>
      <c r="I4419">
        <v>365.886033</v>
      </c>
      <c r="J4419">
        <v>376.45804199999998</v>
      </c>
      <c r="K4419">
        <v>387.089114</v>
      </c>
      <c r="L4419">
        <v>393.11338699999999</v>
      </c>
      <c r="M4419">
        <v>393.11338699999999</v>
      </c>
      <c r="N4419">
        <v>393.11338699999999</v>
      </c>
      <c r="O4419">
        <v>393.11338699999999</v>
      </c>
      <c r="P4419">
        <v>393.11338699999999</v>
      </c>
      <c r="Q4419">
        <v>393.11338699999999</v>
      </c>
    </row>
    <row r="4420" spans="1:17" x14ac:dyDescent="0.25">
      <c r="A4420">
        <v>3500</v>
      </c>
      <c r="B4420">
        <v>188.22902099999999</v>
      </c>
      <c r="C4420">
        <v>241.14813100000001</v>
      </c>
      <c r="D4420">
        <v>294.83503999999999</v>
      </c>
      <c r="E4420">
        <v>328.08666899999997</v>
      </c>
      <c r="F4420">
        <v>351.534087</v>
      </c>
      <c r="G4420">
        <v>356.84962200000001</v>
      </c>
      <c r="H4420">
        <v>359.09395999999998</v>
      </c>
      <c r="I4420">
        <v>365.886033</v>
      </c>
      <c r="J4420">
        <v>376.45804199999998</v>
      </c>
      <c r="K4420">
        <v>387.089114</v>
      </c>
      <c r="L4420">
        <v>393.11338699999999</v>
      </c>
      <c r="M4420">
        <v>393.11338699999999</v>
      </c>
      <c r="N4420">
        <v>393.11338699999999</v>
      </c>
      <c r="O4420">
        <v>393.11338699999999</v>
      </c>
      <c r="P4420">
        <v>393.11338699999999</v>
      </c>
      <c r="Q4420">
        <v>393.11338699999999</v>
      </c>
    </row>
    <row r="4422" spans="1:17" x14ac:dyDescent="0.25">
      <c r="A4422" t="s">
        <v>574</v>
      </c>
      <c r="B4422">
        <v>2200</v>
      </c>
      <c r="C4422" t="s">
        <v>22</v>
      </c>
      <c r="D4422" t="s">
        <v>575</v>
      </c>
    </row>
    <row r="4424" spans="1:17" x14ac:dyDescent="0.25">
      <c r="A4424" t="s">
        <v>576</v>
      </c>
      <c r="B4424">
        <v>3</v>
      </c>
      <c r="C4424" t="s">
        <v>577</v>
      </c>
      <c r="D4424" t="s">
        <v>578</v>
      </c>
    </row>
    <row r="4426" spans="1:17" x14ac:dyDescent="0.25">
      <c r="A4426" t="s">
        <v>579</v>
      </c>
      <c r="B4426">
        <v>75</v>
      </c>
      <c r="C4426" t="s">
        <v>580</v>
      </c>
      <c r="D4426" t="s">
        <v>581</v>
      </c>
    </row>
    <row r="4428" spans="1:17" x14ac:dyDescent="0.25">
      <c r="A4428" t="s">
        <v>582</v>
      </c>
      <c r="B4428">
        <v>1800</v>
      </c>
      <c r="C4428" t="s">
        <v>22</v>
      </c>
      <c r="D4428" t="s">
        <v>583</v>
      </c>
    </row>
    <row r="4430" spans="1:17" x14ac:dyDescent="0.25">
      <c r="A4430" t="s">
        <v>584</v>
      </c>
      <c r="B4430">
        <v>14.976559</v>
      </c>
      <c r="C4430" t="s">
        <v>146</v>
      </c>
      <c r="D4430" t="s">
        <v>585</v>
      </c>
    </row>
    <row r="4432" spans="1:17" x14ac:dyDescent="0.25">
      <c r="A4432" t="s">
        <v>586</v>
      </c>
      <c r="B4432">
        <v>8.3515599999999992</v>
      </c>
      <c r="C4432" t="s">
        <v>146</v>
      </c>
      <c r="D4432" t="s">
        <v>587</v>
      </c>
    </row>
    <row r="4434" spans="1:4" x14ac:dyDescent="0.25">
      <c r="A4434" t="s">
        <v>588</v>
      </c>
      <c r="B4434">
        <v>3.5</v>
      </c>
      <c r="C4434" t="s">
        <v>577</v>
      </c>
      <c r="D4434" t="s">
        <v>589</v>
      </c>
    </row>
    <row r="4436" spans="1:4" x14ac:dyDescent="0.25">
      <c r="A4436" t="s">
        <v>590</v>
      </c>
      <c r="B4436">
        <v>100</v>
      </c>
      <c r="C4436" t="s">
        <v>424</v>
      </c>
      <c r="D4436" t="s">
        <v>591</v>
      </c>
    </row>
    <row r="4438" spans="1:4" x14ac:dyDescent="0.25">
      <c r="A4438" t="s">
        <v>592</v>
      </c>
      <c r="B4438">
        <v>0</v>
      </c>
      <c r="C4438" t="s">
        <v>424</v>
      </c>
      <c r="D4438" t="s">
        <v>593</v>
      </c>
    </row>
    <row r="4440" spans="1:4" x14ac:dyDescent="0.25">
      <c r="A4440" t="s">
        <v>594</v>
      </c>
      <c r="B4440" t="s">
        <v>595</v>
      </c>
    </row>
    <row r="4441" spans="1:4" x14ac:dyDescent="0.25">
      <c r="A4441" t="s">
        <v>3</v>
      </c>
      <c r="B4441" t="s">
        <v>143</v>
      </c>
    </row>
    <row r="4442" spans="1:4" x14ac:dyDescent="0.25">
      <c r="A4442">
        <v>1</v>
      </c>
      <c r="B4442">
        <v>9.3281229999999997</v>
      </c>
    </row>
    <row r="4443" spans="1:4" x14ac:dyDescent="0.25">
      <c r="A4443">
        <v>2</v>
      </c>
      <c r="B4443">
        <v>11.296872</v>
      </c>
    </row>
    <row r="4444" spans="1:4" x14ac:dyDescent="0.25">
      <c r="A4444">
        <v>3</v>
      </c>
      <c r="B4444">
        <v>13.257809</v>
      </c>
    </row>
    <row r="4445" spans="1:4" x14ac:dyDescent="0.25">
      <c r="A4445">
        <v>4</v>
      </c>
      <c r="B4445">
        <v>14.734370999999999</v>
      </c>
    </row>
    <row r="4447" spans="1:4" x14ac:dyDescent="0.25">
      <c r="A4447" t="s">
        <v>596</v>
      </c>
      <c r="B4447" t="s">
        <v>597</v>
      </c>
    </row>
    <row r="4448" spans="1:4" x14ac:dyDescent="0.25">
      <c r="A4448" t="s">
        <v>146</v>
      </c>
      <c r="B4448" t="s">
        <v>143</v>
      </c>
    </row>
    <row r="4449" spans="1:2" x14ac:dyDescent="0.25">
      <c r="A4449">
        <v>9.33</v>
      </c>
      <c r="B4449">
        <v>27.507805000000001</v>
      </c>
    </row>
    <row r="4450" spans="1:2" x14ac:dyDescent="0.25">
      <c r="A4450">
        <v>11.3</v>
      </c>
      <c r="B4450">
        <v>30.453116999999999</v>
      </c>
    </row>
    <row r="4451" spans="1:2" x14ac:dyDescent="0.25">
      <c r="A4451">
        <v>13.26</v>
      </c>
      <c r="B4451">
        <v>33.398429</v>
      </c>
    </row>
    <row r="4452" spans="1:2" x14ac:dyDescent="0.25">
      <c r="A4452">
        <v>14.73</v>
      </c>
      <c r="B4452">
        <v>33.398429</v>
      </c>
    </row>
    <row r="4454" spans="1:2" x14ac:dyDescent="0.25">
      <c r="A4454" t="s">
        <v>598</v>
      </c>
      <c r="B4454" t="s">
        <v>599</v>
      </c>
    </row>
    <row r="4455" spans="1:2" x14ac:dyDescent="0.25">
      <c r="A4455" t="s">
        <v>3</v>
      </c>
      <c r="B4455" t="s">
        <v>143</v>
      </c>
    </row>
    <row r="4456" spans="1:2" x14ac:dyDescent="0.25">
      <c r="A4456">
        <v>1</v>
      </c>
      <c r="B4456">
        <v>9.3281229999999997</v>
      </c>
    </row>
    <row r="4457" spans="1:2" x14ac:dyDescent="0.25">
      <c r="A4457">
        <v>2</v>
      </c>
      <c r="B4457">
        <v>11.296872</v>
      </c>
    </row>
    <row r="4458" spans="1:2" x14ac:dyDescent="0.25">
      <c r="A4458">
        <v>3</v>
      </c>
      <c r="B4458">
        <v>13.257809</v>
      </c>
    </row>
    <row r="4459" spans="1:2" x14ac:dyDescent="0.25">
      <c r="A4459">
        <v>4</v>
      </c>
      <c r="B4459">
        <v>14.734370999999999</v>
      </c>
    </row>
    <row r="4461" spans="1:2" x14ac:dyDescent="0.25">
      <c r="A4461" t="s">
        <v>600</v>
      </c>
      <c r="B4461" t="s">
        <v>601</v>
      </c>
    </row>
    <row r="4462" spans="1:2" x14ac:dyDescent="0.25">
      <c r="A4462" t="s">
        <v>146</v>
      </c>
      <c r="B4462" t="s">
        <v>143</v>
      </c>
    </row>
    <row r="4463" spans="1:2" x14ac:dyDescent="0.25">
      <c r="A4463">
        <v>9.33</v>
      </c>
      <c r="B4463">
        <v>26.523430999999999</v>
      </c>
    </row>
    <row r="4464" spans="1:2" x14ac:dyDescent="0.25">
      <c r="A4464">
        <v>11.3</v>
      </c>
      <c r="B4464">
        <v>29.468741999999999</v>
      </c>
    </row>
    <row r="4465" spans="1:2" x14ac:dyDescent="0.25">
      <c r="A4465">
        <v>13.26</v>
      </c>
      <c r="B4465">
        <v>32.414054</v>
      </c>
    </row>
    <row r="4466" spans="1:2" x14ac:dyDescent="0.25">
      <c r="A4466">
        <v>14.73</v>
      </c>
      <c r="B4466">
        <v>32.414054</v>
      </c>
    </row>
    <row r="4468" spans="1:2" x14ac:dyDescent="0.25">
      <c r="A4468" t="s">
        <v>602</v>
      </c>
      <c r="B4468" t="s">
        <v>603</v>
      </c>
    </row>
    <row r="4469" spans="1:2" x14ac:dyDescent="0.25">
      <c r="A4469" t="s">
        <v>3</v>
      </c>
      <c r="B4469" t="s">
        <v>143</v>
      </c>
    </row>
    <row r="4470" spans="1:2" x14ac:dyDescent="0.25">
      <c r="A4470">
        <v>1</v>
      </c>
      <c r="B4470">
        <v>9.3281229999999997</v>
      </c>
    </row>
    <row r="4471" spans="1:2" x14ac:dyDescent="0.25">
      <c r="A4471">
        <v>2</v>
      </c>
      <c r="B4471">
        <v>11.296872</v>
      </c>
    </row>
    <row r="4472" spans="1:2" x14ac:dyDescent="0.25">
      <c r="A4472">
        <v>3</v>
      </c>
      <c r="B4472">
        <v>13.257809</v>
      </c>
    </row>
    <row r="4473" spans="1:2" x14ac:dyDescent="0.25">
      <c r="A4473">
        <v>4</v>
      </c>
      <c r="B4473">
        <v>14.734370999999999</v>
      </c>
    </row>
    <row r="4475" spans="1:2" x14ac:dyDescent="0.25">
      <c r="A4475" t="s">
        <v>604</v>
      </c>
      <c r="B4475" t="s">
        <v>605</v>
      </c>
    </row>
    <row r="4476" spans="1:2" x14ac:dyDescent="0.25">
      <c r="A4476" t="s">
        <v>146</v>
      </c>
      <c r="B4476" t="s">
        <v>143</v>
      </c>
    </row>
    <row r="4477" spans="1:2" x14ac:dyDescent="0.25">
      <c r="A4477">
        <v>9.33</v>
      </c>
      <c r="B4477">
        <v>19.648432</v>
      </c>
    </row>
    <row r="4478" spans="1:2" x14ac:dyDescent="0.25">
      <c r="A4478">
        <v>11.3</v>
      </c>
      <c r="B4478">
        <v>24.554680999999999</v>
      </c>
    </row>
    <row r="4479" spans="1:2" x14ac:dyDescent="0.25">
      <c r="A4479">
        <v>13.26</v>
      </c>
      <c r="B4479">
        <v>25.539055999999999</v>
      </c>
    </row>
    <row r="4480" spans="1:2" x14ac:dyDescent="0.25">
      <c r="A4480">
        <v>14.73</v>
      </c>
      <c r="B4480">
        <v>25.539055999999999</v>
      </c>
    </row>
    <row r="4482" spans="1:2" x14ac:dyDescent="0.25">
      <c r="A4482" t="s">
        <v>606</v>
      </c>
      <c r="B4482" t="s">
        <v>607</v>
      </c>
    </row>
    <row r="4483" spans="1:2" x14ac:dyDescent="0.25">
      <c r="A4483" t="s">
        <v>3</v>
      </c>
      <c r="B4483" t="s">
        <v>608</v>
      </c>
    </row>
    <row r="4484" spans="1:2" x14ac:dyDescent="0.25">
      <c r="A4484">
        <v>1</v>
      </c>
      <c r="B4484">
        <v>0.20019500000000001</v>
      </c>
    </row>
    <row r="4485" spans="1:2" x14ac:dyDescent="0.25">
      <c r="A4485">
        <v>2</v>
      </c>
      <c r="B4485">
        <v>0.29785200000000001</v>
      </c>
    </row>
    <row r="4486" spans="1:2" x14ac:dyDescent="0.25">
      <c r="A4486">
        <v>3</v>
      </c>
      <c r="B4486">
        <v>0.400391</v>
      </c>
    </row>
    <row r="4487" spans="1:2" x14ac:dyDescent="0.25">
      <c r="A4487">
        <v>4</v>
      </c>
      <c r="B4487">
        <v>0.49804700000000002</v>
      </c>
    </row>
    <row r="4488" spans="1:2" x14ac:dyDescent="0.25">
      <c r="A4488">
        <v>5</v>
      </c>
      <c r="B4488">
        <v>4.5019530000000003</v>
      </c>
    </row>
    <row r="4489" spans="1:2" x14ac:dyDescent="0.25">
      <c r="A4489">
        <v>6</v>
      </c>
      <c r="B4489">
        <v>4.5996090000000001</v>
      </c>
    </row>
    <row r="4490" spans="1:2" x14ac:dyDescent="0.25">
      <c r="A4490">
        <v>7</v>
      </c>
      <c r="B4490">
        <v>4.7021480000000002</v>
      </c>
    </row>
    <row r="4491" spans="1:2" x14ac:dyDescent="0.25">
      <c r="A4491">
        <v>8</v>
      </c>
      <c r="B4491">
        <v>4.7998050000000001</v>
      </c>
    </row>
    <row r="4493" spans="1:2" x14ac:dyDescent="0.25">
      <c r="A4493" t="s">
        <v>609</v>
      </c>
      <c r="B4493" t="s">
        <v>610</v>
      </c>
    </row>
    <row r="4494" spans="1:2" x14ac:dyDescent="0.25">
      <c r="A4494" t="s">
        <v>611</v>
      </c>
      <c r="B4494" t="s">
        <v>143</v>
      </c>
    </row>
    <row r="4495" spans="1:2" x14ac:dyDescent="0.25">
      <c r="A4495">
        <v>0.2</v>
      </c>
      <c r="B4495">
        <v>6.4999979999999997</v>
      </c>
    </row>
    <row r="4496" spans="1:2" x14ac:dyDescent="0.25">
      <c r="A4496">
        <v>0.3</v>
      </c>
      <c r="B4496">
        <v>6.4999979999999997</v>
      </c>
    </row>
    <row r="4497" spans="1:2" x14ac:dyDescent="0.25">
      <c r="A4497">
        <v>0.4</v>
      </c>
      <c r="B4497">
        <v>6.4999979999999997</v>
      </c>
    </row>
    <row r="4498" spans="1:2" x14ac:dyDescent="0.25">
      <c r="A4498">
        <v>0.5</v>
      </c>
      <c r="B4498">
        <v>6.4999979999999997</v>
      </c>
    </row>
    <row r="4499" spans="1:2" x14ac:dyDescent="0.25">
      <c r="A4499">
        <v>4.5</v>
      </c>
      <c r="B4499">
        <v>15.999995999999999</v>
      </c>
    </row>
    <row r="4500" spans="1:2" x14ac:dyDescent="0.25">
      <c r="A4500">
        <v>4.5999999999999996</v>
      </c>
      <c r="B4500">
        <v>15.999995999999999</v>
      </c>
    </row>
    <row r="4501" spans="1:2" x14ac:dyDescent="0.25">
      <c r="A4501">
        <v>4.7</v>
      </c>
      <c r="B4501">
        <v>15.999995999999999</v>
      </c>
    </row>
    <row r="4502" spans="1:2" x14ac:dyDescent="0.25">
      <c r="A4502">
        <v>4.8</v>
      </c>
      <c r="B4502">
        <v>15.999995999999999</v>
      </c>
    </row>
    <row r="4504" spans="1:2" x14ac:dyDescent="0.25">
      <c r="A4504" t="s">
        <v>612</v>
      </c>
      <c r="B4504" t="s">
        <v>613</v>
      </c>
    </row>
    <row r="4505" spans="1:2" x14ac:dyDescent="0.25">
      <c r="A4505" t="s">
        <v>3</v>
      </c>
      <c r="B4505" t="s">
        <v>608</v>
      </c>
    </row>
    <row r="4506" spans="1:2" x14ac:dyDescent="0.25">
      <c r="A4506">
        <v>1</v>
      </c>
      <c r="B4506">
        <v>0.20019500000000001</v>
      </c>
    </row>
    <row r="4507" spans="1:2" x14ac:dyDescent="0.25">
      <c r="A4507">
        <v>2</v>
      </c>
      <c r="B4507">
        <v>0.24902299999999999</v>
      </c>
    </row>
    <row r="4508" spans="1:2" x14ac:dyDescent="0.25">
      <c r="A4508">
        <v>3</v>
      </c>
      <c r="B4508">
        <v>0.3125</v>
      </c>
    </row>
    <row r="4509" spans="1:2" x14ac:dyDescent="0.25">
      <c r="A4509">
        <v>4</v>
      </c>
      <c r="B4509">
        <v>0.400391</v>
      </c>
    </row>
    <row r="4510" spans="1:2" x14ac:dyDescent="0.25">
      <c r="A4510">
        <v>5</v>
      </c>
      <c r="B4510">
        <v>0.50781299999999996</v>
      </c>
    </row>
    <row r="4511" spans="1:2" x14ac:dyDescent="0.25">
      <c r="A4511">
        <v>6</v>
      </c>
      <c r="B4511">
        <v>0.65429700000000002</v>
      </c>
    </row>
    <row r="4512" spans="1:2" x14ac:dyDescent="0.25">
      <c r="A4512">
        <v>7</v>
      </c>
      <c r="B4512">
        <v>0.84472700000000001</v>
      </c>
    </row>
    <row r="4513" spans="1:2" x14ac:dyDescent="0.25">
      <c r="A4513">
        <v>8</v>
      </c>
      <c r="B4513">
        <v>1.0839840000000001</v>
      </c>
    </row>
    <row r="4514" spans="1:2" x14ac:dyDescent="0.25">
      <c r="A4514">
        <v>9</v>
      </c>
      <c r="B4514">
        <v>1.3964840000000001</v>
      </c>
    </row>
    <row r="4515" spans="1:2" x14ac:dyDescent="0.25">
      <c r="A4515">
        <v>10</v>
      </c>
      <c r="B4515">
        <v>1.7675780000000001</v>
      </c>
    </row>
    <row r="4516" spans="1:2" x14ac:dyDescent="0.25">
      <c r="A4516">
        <v>11</v>
      </c>
      <c r="B4516">
        <v>2.2119140000000002</v>
      </c>
    </row>
    <row r="4517" spans="1:2" x14ac:dyDescent="0.25">
      <c r="A4517">
        <v>12</v>
      </c>
      <c r="B4517">
        <v>2.6904300000000001</v>
      </c>
    </row>
    <row r="4518" spans="1:2" x14ac:dyDescent="0.25">
      <c r="A4518">
        <v>13</v>
      </c>
      <c r="B4518">
        <v>3.1884769999999998</v>
      </c>
    </row>
    <row r="4519" spans="1:2" x14ac:dyDescent="0.25">
      <c r="A4519">
        <v>14</v>
      </c>
      <c r="B4519">
        <v>3.6621090000000001</v>
      </c>
    </row>
    <row r="4520" spans="1:2" x14ac:dyDescent="0.25">
      <c r="A4520">
        <v>15</v>
      </c>
      <c r="B4520">
        <v>4.0673830000000004</v>
      </c>
    </row>
    <row r="4521" spans="1:2" x14ac:dyDescent="0.25">
      <c r="A4521">
        <v>16</v>
      </c>
      <c r="B4521">
        <v>4.3847659999999999</v>
      </c>
    </row>
    <row r="4522" spans="1:2" x14ac:dyDescent="0.25">
      <c r="A4522">
        <v>17</v>
      </c>
      <c r="B4522">
        <v>4.6142580000000004</v>
      </c>
    </row>
    <row r="4523" spans="1:2" x14ac:dyDescent="0.25">
      <c r="A4523">
        <v>18</v>
      </c>
      <c r="B4523">
        <v>4.7705080000000004</v>
      </c>
    </row>
    <row r="4524" spans="1:2" x14ac:dyDescent="0.25">
      <c r="A4524">
        <v>19</v>
      </c>
      <c r="B4524">
        <v>4.7753909999999999</v>
      </c>
    </row>
    <row r="4526" spans="1:2" x14ac:dyDescent="0.25">
      <c r="A4526" t="s">
        <v>614</v>
      </c>
      <c r="B4526" t="s">
        <v>615</v>
      </c>
    </row>
    <row r="4527" spans="1:2" x14ac:dyDescent="0.25">
      <c r="A4527" t="s">
        <v>611</v>
      </c>
      <c r="B4527" t="s">
        <v>69</v>
      </c>
    </row>
    <row r="4528" spans="1:2" x14ac:dyDescent="0.25">
      <c r="A4528">
        <v>0.2</v>
      </c>
      <c r="B4528">
        <v>266.14</v>
      </c>
    </row>
    <row r="4529" spans="1:2" x14ac:dyDescent="0.25">
      <c r="A4529">
        <v>0.25</v>
      </c>
      <c r="B4529">
        <v>248.14</v>
      </c>
    </row>
    <row r="4530" spans="1:2" x14ac:dyDescent="0.25">
      <c r="A4530">
        <v>0.31</v>
      </c>
      <c r="B4530">
        <v>230.14</v>
      </c>
    </row>
    <row r="4531" spans="1:2" x14ac:dyDescent="0.25">
      <c r="A4531">
        <v>0.4</v>
      </c>
      <c r="B4531">
        <v>212.14</v>
      </c>
    </row>
    <row r="4532" spans="1:2" x14ac:dyDescent="0.25">
      <c r="A4532">
        <v>0.51</v>
      </c>
      <c r="B4532">
        <v>194.14</v>
      </c>
    </row>
    <row r="4533" spans="1:2" x14ac:dyDescent="0.25">
      <c r="A4533">
        <v>0.65</v>
      </c>
      <c r="B4533">
        <v>176.14</v>
      </c>
    </row>
    <row r="4534" spans="1:2" x14ac:dyDescent="0.25">
      <c r="A4534">
        <v>0.84</v>
      </c>
      <c r="B4534">
        <v>158.13999999999999</v>
      </c>
    </row>
    <row r="4535" spans="1:2" x14ac:dyDescent="0.25">
      <c r="A4535">
        <v>1.08</v>
      </c>
      <c r="B4535">
        <v>140.13999999999999</v>
      </c>
    </row>
    <row r="4536" spans="1:2" x14ac:dyDescent="0.25">
      <c r="A4536">
        <v>1.4</v>
      </c>
      <c r="B4536">
        <v>122.14</v>
      </c>
    </row>
    <row r="4537" spans="1:2" x14ac:dyDescent="0.25">
      <c r="A4537">
        <v>1.77</v>
      </c>
      <c r="B4537">
        <v>104.14</v>
      </c>
    </row>
    <row r="4538" spans="1:2" x14ac:dyDescent="0.25">
      <c r="A4538">
        <v>2.21</v>
      </c>
      <c r="B4538">
        <v>86.14</v>
      </c>
    </row>
    <row r="4539" spans="1:2" x14ac:dyDescent="0.25">
      <c r="A4539">
        <v>2.69</v>
      </c>
      <c r="B4539">
        <v>68.14</v>
      </c>
    </row>
    <row r="4540" spans="1:2" x14ac:dyDescent="0.25">
      <c r="A4540">
        <v>3.19</v>
      </c>
      <c r="B4540">
        <v>50.14</v>
      </c>
    </row>
    <row r="4541" spans="1:2" x14ac:dyDescent="0.25">
      <c r="A4541">
        <v>3.66</v>
      </c>
      <c r="B4541">
        <v>32.14</v>
      </c>
    </row>
    <row r="4542" spans="1:2" x14ac:dyDescent="0.25">
      <c r="A4542">
        <v>4.07</v>
      </c>
      <c r="B4542">
        <v>14.14</v>
      </c>
    </row>
    <row r="4543" spans="1:2" x14ac:dyDescent="0.25">
      <c r="A4543">
        <v>4.38</v>
      </c>
      <c r="B4543">
        <v>-3.86</v>
      </c>
    </row>
    <row r="4544" spans="1:2" x14ac:dyDescent="0.25">
      <c r="A4544">
        <v>4.6100000000000003</v>
      </c>
      <c r="B4544">
        <v>-21.86</v>
      </c>
    </row>
    <row r="4545" spans="1:2" x14ac:dyDescent="0.25">
      <c r="A4545">
        <v>4.7699999999999996</v>
      </c>
      <c r="B4545">
        <v>-39.86</v>
      </c>
    </row>
    <row r="4546" spans="1:2" x14ac:dyDescent="0.25">
      <c r="A4546">
        <v>4.78</v>
      </c>
      <c r="B4546">
        <v>-39.86</v>
      </c>
    </row>
    <row r="4548" spans="1:2" x14ac:dyDescent="0.25">
      <c r="A4548" t="s">
        <v>616</v>
      </c>
      <c r="B4548" t="s">
        <v>617</v>
      </c>
    </row>
    <row r="4549" spans="1:2" x14ac:dyDescent="0.25">
      <c r="A4549" t="s">
        <v>3</v>
      </c>
      <c r="B4549" t="s">
        <v>608</v>
      </c>
    </row>
    <row r="4550" spans="1:2" x14ac:dyDescent="0.25">
      <c r="A4550">
        <v>1</v>
      </c>
      <c r="B4550">
        <v>0</v>
      </c>
    </row>
    <row r="4551" spans="1:2" x14ac:dyDescent="0.25">
      <c r="A4551">
        <v>2</v>
      </c>
      <c r="B4551">
        <v>8.3007999999999998E-2</v>
      </c>
    </row>
    <row r="4552" spans="1:2" x14ac:dyDescent="0.25">
      <c r="A4552">
        <v>3</v>
      </c>
      <c r="B4552">
        <v>8.7890999999999997E-2</v>
      </c>
    </row>
    <row r="4553" spans="1:2" x14ac:dyDescent="0.25">
      <c r="A4553">
        <v>4</v>
      </c>
      <c r="B4553">
        <v>0.49804700000000002</v>
      </c>
    </row>
    <row r="4554" spans="1:2" x14ac:dyDescent="0.25">
      <c r="A4554">
        <v>5</v>
      </c>
      <c r="B4554">
        <v>4.4970699999999999</v>
      </c>
    </row>
    <row r="4555" spans="1:2" x14ac:dyDescent="0.25">
      <c r="A4555">
        <v>6</v>
      </c>
      <c r="B4555">
        <v>4.9853519999999998</v>
      </c>
    </row>
    <row r="4556" spans="1:2" x14ac:dyDescent="0.25">
      <c r="A4556">
        <v>7</v>
      </c>
      <c r="B4556">
        <v>4.9902340000000001</v>
      </c>
    </row>
    <row r="4557" spans="1:2" x14ac:dyDescent="0.25">
      <c r="A4557">
        <v>8</v>
      </c>
      <c r="B4557">
        <v>4.9951169999999996</v>
      </c>
    </row>
    <row r="4559" spans="1:2" x14ac:dyDescent="0.25">
      <c r="A4559" t="s">
        <v>618</v>
      </c>
      <c r="B4559" t="s">
        <v>619</v>
      </c>
    </row>
    <row r="4560" spans="1:2" x14ac:dyDescent="0.25">
      <c r="A4560" t="s">
        <v>611</v>
      </c>
      <c r="B4560" t="s">
        <v>143</v>
      </c>
    </row>
    <row r="4561" spans="1:2" x14ac:dyDescent="0.25">
      <c r="A4561">
        <v>0</v>
      </c>
      <c r="B4561">
        <v>5.8906229999999997</v>
      </c>
    </row>
    <row r="4562" spans="1:2" x14ac:dyDescent="0.25">
      <c r="A4562">
        <v>0.08</v>
      </c>
      <c r="B4562">
        <v>5.8906229999999997</v>
      </c>
    </row>
    <row r="4563" spans="1:2" x14ac:dyDescent="0.25">
      <c r="A4563">
        <v>0.09</v>
      </c>
      <c r="B4563">
        <v>5.8906229999999997</v>
      </c>
    </row>
    <row r="4564" spans="1:2" x14ac:dyDescent="0.25">
      <c r="A4564">
        <v>0.5</v>
      </c>
      <c r="B4564">
        <v>5.8906229999999997</v>
      </c>
    </row>
    <row r="4565" spans="1:2" x14ac:dyDescent="0.25">
      <c r="A4565">
        <v>4.5</v>
      </c>
      <c r="B4565">
        <v>51.445298999999999</v>
      </c>
    </row>
    <row r="4566" spans="1:2" x14ac:dyDescent="0.25">
      <c r="A4566">
        <v>4.99</v>
      </c>
      <c r="B4566">
        <v>51.445298999999999</v>
      </c>
    </row>
    <row r="4567" spans="1:2" x14ac:dyDescent="0.25">
      <c r="A4567">
        <v>4.99</v>
      </c>
      <c r="B4567">
        <v>51.445298999999999</v>
      </c>
    </row>
    <row r="4568" spans="1:2" x14ac:dyDescent="0.25">
      <c r="A4568">
        <v>5</v>
      </c>
      <c r="B4568">
        <v>51.445298999999999</v>
      </c>
    </row>
    <row r="4570" spans="1:2" x14ac:dyDescent="0.25">
      <c r="A4570" t="s">
        <v>620</v>
      </c>
      <c r="B4570" t="s">
        <v>621</v>
      </c>
    </row>
    <row r="4571" spans="1:2" x14ac:dyDescent="0.25">
      <c r="A4571" t="s">
        <v>3</v>
      </c>
      <c r="B4571" t="s">
        <v>608</v>
      </c>
    </row>
    <row r="4572" spans="1:2" x14ac:dyDescent="0.25">
      <c r="A4572">
        <v>1</v>
      </c>
      <c r="B4572">
        <v>0</v>
      </c>
    </row>
    <row r="4573" spans="1:2" x14ac:dyDescent="0.25">
      <c r="A4573">
        <v>2</v>
      </c>
      <c r="B4573">
        <v>0.30761699999999997</v>
      </c>
    </row>
    <row r="4574" spans="1:2" x14ac:dyDescent="0.25">
      <c r="A4574">
        <v>3</v>
      </c>
      <c r="B4574">
        <v>0.41015600000000002</v>
      </c>
    </row>
    <row r="4575" spans="1:2" x14ac:dyDescent="0.25">
      <c r="A4575">
        <v>4</v>
      </c>
      <c r="B4575">
        <v>1.1181639999999999</v>
      </c>
    </row>
    <row r="4576" spans="1:2" x14ac:dyDescent="0.25">
      <c r="A4576">
        <v>5</v>
      </c>
      <c r="B4576">
        <v>1.8994139999999999</v>
      </c>
    </row>
    <row r="4577" spans="1:2" x14ac:dyDescent="0.25">
      <c r="A4577">
        <v>6</v>
      </c>
      <c r="B4577">
        <v>2.3291019999999998</v>
      </c>
    </row>
    <row r="4578" spans="1:2" x14ac:dyDescent="0.25">
      <c r="A4578">
        <v>7</v>
      </c>
      <c r="B4578">
        <v>3.510742</v>
      </c>
    </row>
    <row r="4579" spans="1:2" x14ac:dyDescent="0.25">
      <c r="A4579">
        <v>8</v>
      </c>
      <c r="B4579">
        <v>4.9951169999999996</v>
      </c>
    </row>
    <row r="4581" spans="1:2" x14ac:dyDescent="0.25">
      <c r="A4581" t="s">
        <v>622</v>
      </c>
      <c r="B4581" t="s">
        <v>623</v>
      </c>
    </row>
    <row r="4582" spans="1:2" x14ac:dyDescent="0.25">
      <c r="A4582" t="s">
        <v>611</v>
      </c>
      <c r="B4582" t="s">
        <v>9</v>
      </c>
    </row>
    <row r="4583" spans="1:2" x14ac:dyDescent="0.25">
      <c r="A4583">
        <v>0</v>
      </c>
      <c r="B4583">
        <v>99.999780000000001</v>
      </c>
    </row>
    <row r="4584" spans="1:2" x14ac:dyDescent="0.25">
      <c r="A4584">
        <v>0.31</v>
      </c>
      <c r="B4584">
        <v>99.999780000000001</v>
      </c>
    </row>
    <row r="4585" spans="1:2" x14ac:dyDescent="0.25">
      <c r="A4585">
        <v>0.41</v>
      </c>
      <c r="B4585">
        <v>96.862532000000002</v>
      </c>
    </row>
    <row r="4586" spans="1:2" x14ac:dyDescent="0.25">
      <c r="A4586">
        <v>1.1200000000000001</v>
      </c>
      <c r="B4586">
        <v>74.901796000000004</v>
      </c>
    </row>
    <row r="4587" spans="1:2" x14ac:dyDescent="0.25">
      <c r="A4587">
        <v>1.9</v>
      </c>
      <c r="B4587">
        <v>50.195968000000001</v>
      </c>
    </row>
    <row r="4588" spans="1:2" x14ac:dyDescent="0.25">
      <c r="A4588">
        <v>2.33</v>
      </c>
      <c r="B4588">
        <v>36.862664000000002</v>
      </c>
    </row>
    <row r="4589" spans="1:2" x14ac:dyDescent="0.25">
      <c r="A4589">
        <v>3.51</v>
      </c>
      <c r="B4589">
        <v>0</v>
      </c>
    </row>
    <row r="4590" spans="1:2" x14ac:dyDescent="0.25">
      <c r="A4590">
        <v>5</v>
      </c>
      <c r="B4590">
        <v>0</v>
      </c>
    </row>
    <row r="4592" spans="1:2" x14ac:dyDescent="0.25">
      <c r="A4592" t="s">
        <v>624</v>
      </c>
      <c r="B4592" t="s">
        <v>625</v>
      </c>
    </row>
    <row r="4593" spans="1:4" x14ac:dyDescent="0.25">
      <c r="A4593" t="s">
        <v>3</v>
      </c>
      <c r="B4593" t="s">
        <v>608</v>
      </c>
    </row>
    <row r="4594" spans="1:4" x14ac:dyDescent="0.25">
      <c r="A4594">
        <v>1</v>
      </c>
      <c r="B4594">
        <v>0.49971599999999999</v>
      </c>
    </row>
    <row r="4595" spans="1:4" x14ac:dyDescent="0.25">
      <c r="A4595">
        <v>2</v>
      </c>
      <c r="B4595">
        <v>1.50037</v>
      </c>
    </row>
    <row r="4596" spans="1:4" x14ac:dyDescent="0.25">
      <c r="A4596">
        <v>3</v>
      </c>
      <c r="B4596">
        <v>2.5010249999999998</v>
      </c>
    </row>
    <row r="4597" spans="1:4" x14ac:dyDescent="0.25">
      <c r="A4597">
        <v>4</v>
      </c>
      <c r="B4597">
        <v>3.5016790000000002</v>
      </c>
    </row>
    <row r="4598" spans="1:4" x14ac:dyDescent="0.25">
      <c r="A4598">
        <v>5</v>
      </c>
      <c r="B4598">
        <v>4.5023330000000001</v>
      </c>
    </row>
    <row r="4600" spans="1:4" x14ac:dyDescent="0.25">
      <c r="A4600" t="s">
        <v>626</v>
      </c>
      <c r="B4600" t="s">
        <v>627</v>
      </c>
    </row>
    <row r="4601" spans="1:4" x14ac:dyDescent="0.25">
      <c r="A4601" t="s">
        <v>3</v>
      </c>
      <c r="B4601" t="s">
        <v>19</v>
      </c>
    </row>
    <row r="4602" spans="1:4" x14ac:dyDescent="0.25">
      <c r="A4602">
        <v>0.5</v>
      </c>
      <c r="B4602">
        <v>0</v>
      </c>
    </row>
    <row r="4603" spans="1:4" x14ac:dyDescent="0.25">
      <c r="A4603">
        <v>1.5</v>
      </c>
      <c r="B4603">
        <v>44.993600000000001</v>
      </c>
    </row>
    <row r="4604" spans="1:4" x14ac:dyDescent="0.25">
      <c r="A4604">
        <v>2.5</v>
      </c>
      <c r="B4604">
        <v>89.987200000000001</v>
      </c>
    </row>
    <row r="4605" spans="1:4" x14ac:dyDescent="0.25">
      <c r="A4605">
        <v>3.5</v>
      </c>
      <c r="B4605">
        <v>134.98079999999999</v>
      </c>
    </row>
    <row r="4606" spans="1:4" x14ac:dyDescent="0.25">
      <c r="A4606">
        <v>4.5</v>
      </c>
      <c r="B4606">
        <v>180.0232</v>
      </c>
    </row>
    <row r="4608" spans="1:4" x14ac:dyDescent="0.25">
      <c r="A4608" t="s">
        <v>628</v>
      </c>
      <c r="B4608" t="s">
        <v>28</v>
      </c>
      <c r="D4608" t="s">
        <v>629</v>
      </c>
    </row>
    <row r="4610" spans="1:4" x14ac:dyDescent="0.25">
      <c r="A4610" t="s">
        <v>630</v>
      </c>
      <c r="B4610" t="s">
        <v>28</v>
      </c>
      <c r="D4610" t="s">
        <v>631</v>
      </c>
    </row>
    <row r="4612" spans="1:4" x14ac:dyDescent="0.25">
      <c r="A4612" t="s">
        <v>632</v>
      </c>
      <c r="B4612">
        <v>30</v>
      </c>
      <c r="C4612" t="s">
        <v>611</v>
      </c>
      <c r="D4612" t="s">
        <v>633</v>
      </c>
    </row>
    <row r="4614" spans="1:4" x14ac:dyDescent="0.25">
      <c r="A4614" t="s">
        <v>634</v>
      </c>
      <c r="B4614">
        <v>0.14000000000000001</v>
      </c>
      <c r="C4614" t="s">
        <v>635</v>
      </c>
      <c r="D4614" t="s">
        <v>636</v>
      </c>
    </row>
    <row r="4616" spans="1:4" x14ac:dyDescent="0.25">
      <c r="A4616" t="s">
        <v>637</v>
      </c>
      <c r="B4616">
        <v>13</v>
      </c>
      <c r="C4616" t="s">
        <v>611</v>
      </c>
      <c r="D4616" t="s">
        <v>638</v>
      </c>
    </row>
    <row r="4618" spans="1:4" x14ac:dyDescent="0.25">
      <c r="A4618" t="s">
        <v>639</v>
      </c>
      <c r="B4618">
        <v>10</v>
      </c>
      <c r="C4618" t="s">
        <v>611</v>
      </c>
      <c r="D4618" t="s">
        <v>640</v>
      </c>
    </row>
    <row r="4620" spans="1:4" x14ac:dyDescent="0.25">
      <c r="A4620" t="s">
        <v>641</v>
      </c>
      <c r="B4620">
        <v>654</v>
      </c>
      <c r="C4620" t="s">
        <v>3</v>
      </c>
      <c r="D4620" t="s">
        <v>642</v>
      </c>
    </row>
    <row r="4622" spans="1:4" x14ac:dyDescent="0.25">
      <c r="A4622" t="s">
        <v>643</v>
      </c>
      <c r="B4622">
        <v>8000</v>
      </c>
      <c r="C4622" t="s">
        <v>3</v>
      </c>
      <c r="D4622" t="s">
        <v>644</v>
      </c>
    </row>
    <row r="4624" spans="1:4" x14ac:dyDescent="0.25">
      <c r="A4624" t="s">
        <v>645</v>
      </c>
      <c r="B4624">
        <v>4.9999979999999997</v>
      </c>
      <c r="C4624" t="s">
        <v>646</v>
      </c>
      <c r="D4624" t="s">
        <v>647</v>
      </c>
    </row>
    <row r="4626" spans="1:4" x14ac:dyDescent="0.25">
      <c r="A4626" t="s">
        <v>648</v>
      </c>
      <c r="B4626">
        <v>10</v>
      </c>
      <c r="C4626" t="s">
        <v>424</v>
      </c>
      <c r="D4626" t="s">
        <v>649</v>
      </c>
    </row>
    <row r="4628" spans="1:4" x14ac:dyDescent="0.25">
      <c r="A4628" t="s">
        <v>650</v>
      </c>
      <c r="B4628">
        <v>99</v>
      </c>
      <c r="C4628" t="s">
        <v>424</v>
      </c>
      <c r="D4628" t="s">
        <v>651</v>
      </c>
    </row>
    <row r="4630" spans="1:4" x14ac:dyDescent="0.25">
      <c r="A4630" t="s">
        <v>652</v>
      </c>
      <c r="B4630">
        <v>3500</v>
      </c>
      <c r="C4630" t="s">
        <v>22</v>
      </c>
      <c r="D4630" t="s">
        <v>653</v>
      </c>
    </row>
    <row r="4632" spans="1:4" x14ac:dyDescent="0.25">
      <c r="A4632" t="s">
        <v>654</v>
      </c>
      <c r="B4632">
        <v>3400</v>
      </c>
      <c r="C4632" t="s">
        <v>22</v>
      </c>
      <c r="D4632" t="s">
        <v>655</v>
      </c>
    </row>
    <row r="4634" spans="1:4" x14ac:dyDescent="0.25">
      <c r="A4634" t="s">
        <v>656</v>
      </c>
      <c r="B4634">
        <v>5</v>
      </c>
      <c r="C4634" t="s">
        <v>577</v>
      </c>
      <c r="D4634" t="s">
        <v>657</v>
      </c>
    </row>
    <row r="4636" spans="1:4" x14ac:dyDescent="0.25">
      <c r="A4636" t="s">
        <v>658</v>
      </c>
      <c r="B4636" t="s">
        <v>28</v>
      </c>
      <c r="D4636" t="s">
        <v>659</v>
      </c>
    </row>
    <row r="4638" spans="1:4" x14ac:dyDescent="0.25">
      <c r="A4638" t="s">
        <v>660</v>
      </c>
      <c r="B4638">
        <v>105.999967</v>
      </c>
      <c r="C4638" t="s">
        <v>646</v>
      </c>
      <c r="D4638" t="s">
        <v>661</v>
      </c>
    </row>
    <row r="4640" spans="1:4" x14ac:dyDescent="0.25">
      <c r="A4640" t="s">
        <v>662</v>
      </c>
      <c r="B4640">
        <v>84.999973999999995</v>
      </c>
      <c r="C4640" t="s">
        <v>646</v>
      </c>
      <c r="D4640" t="s">
        <v>663</v>
      </c>
    </row>
    <row r="4642" spans="1:2" x14ac:dyDescent="0.25">
      <c r="A4642" t="s">
        <v>1221</v>
      </c>
      <c r="B4642" t="s">
        <v>664</v>
      </c>
    </row>
    <row r="4643" spans="1:2" x14ac:dyDescent="0.25">
      <c r="A4643" t="s">
        <v>3</v>
      </c>
      <c r="B4643" t="s">
        <v>6</v>
      </c>
    </row>
    <row r="4644" spans="1:2" x14ac:dyDescent="0.25">
      <c r="A4644">
        <v>1</v>
      </c>
      <c r="B4644">
        <v>1190</v>
      </c>
    </row>
    <row r="4645" spans="1:2" x14ac:dyDescent="0.25">
      <c r="A4645">
        <v>2</v>
      </c>
      <c r="B4645">
        <v>1200</v>
      </c>
    </row>
    <row r="4646" spans="1:2" x14ac:dyDescent="0.25">
      <c r="A4646">
        <v>3</v>
      </c>
      <c r="B4646">
        <v>1400</v>
      </c>
    </row>
    <row r="4647" spans="1:2" x14ac:dyDescent="0.25">
      <c r="A4647">
        <v>4</v>
      </c>
      <c r="B4647">
        <v>1800</v>
      </c>
    </row>
    <row r="4648" spans="1:2" x14ac:dyDescent="0.25">
      <c r="A4648">
        <v>5</v>
      </c>
      <c r="B4648">
        <v>2240</v>
      </c>
    </row>
    <row r="4649" spans="1:2" x14ac:dyDescent="0.25">
      <c r="A4649">
        <v>6</v>
      </c>
      <c r="B4649">
        <v>2560</v>
      </c>
    </row>
    <row r="4650" spans="1:2" x14ac:dyDescent="0.25">
      <c r="A4650">
        <v>7</v>
      </c>
      <c r="B4650">
        <v>2960</v>
      </c>
    </row>
    <row r="4651" spans="1:2" x14ac:dyDescent="0.25">
      <c r="A4651">
        <v>8</v>
      </c>
      <c r="B4651">
        <v>2980</v>
      </c>
    </row>
    <row r="4653" spans="1:2" x14ac:dyDescent="0.25">
      <c r="A4653" t="s">
        <v>1222</v>
      </c>
      <c r="B4653" t="s">
        <v>665</v>
      </c>
    </row>
    <row r="4654" spans="1:2" x14ac:dyDescent="0.25">
      <c r="A4654" t="s">
        <v>666</v>
      </c>
      <c r="B4654" t="s">
        <v>9</v>
      </c>
    </row>
    <row r="4655" spans="1:2" x14ac:dyDescent="0.25">
      <c r="A4655">
        <v>1190</v>
      </c>
      <c r="B4655">
        <v>0</v>
      </c>
    </row>
    <row r="4656" spans="1:2" x14ac:dyDescent="0.25">
      <c r="A4656">
        <v>1200</v>
      </c>
      <c r="B4656">
        <v>0</v>
      </c>
    </row>
    <row r="4657" spans="1:2" x14ac:dyDescent="0.25">
      <c r="A4657">
        <v>1400</v>
      </c>
      <c r="B4657">
        <v>3.5</v>
      </c>
    </row>
    <row r="4658" spans="1:2" x14ac:dyDescent="0.25">
      <c r="A4658">
        <v>1800</v>
      </c>
      <c r="B4658">
        <v>13.25</v>
      </c>
    </row>
    <row r="4659" spans="1:2" x14ac:dyDescent="0.25">
      <c r="A4659">
        <v>2240</v>
      </c>
      <c r="B4659">
        <v>38</v>
      </c>
    </row>
    <row r="4660" spans="1:2" x14ac:dyDescent="0.25">
      <c r="A4660">
        <v>2560</v>
      </c>
      <c r="B4660">
        <v>56.5</v>
      </c>
    </row>
    <row r="4661" spans="1:2" x14ac:dyDescent="0.25">
      <c r="A4661">
        <v>2960</v>
      </c>
      <c r="B4661">
        <v>83.25</v>
      </c>
    </row>
    <row r="4662" spans="1:2" x14ac:dyDescent="0.25">
      <c r="A4662">
        <v>2980</v>
      </c>
      <c r="B4662">
        <v>100</v>
      </c>
    </row>
    <row r="4664" spans="1:2" x14ac:dyDescent="0.25">
      <c r="A4664" t="s">
        <v>667</v>
      </c>
      <c r="B4664" t="s">
        <v>668</v>
      </c>
    </row>
    <row r="4665" spans="1:2" x14ac:dyDescent="0.25">
      <c r="A4665" t="s">
        <v>3</v>
      </c>
      <c r="B4665" t="s">
        <v>6</v>
      </c>
    </row>
    <row r="4666" spans="1:2" x14ac:dyDescent="0.25">
      <c r="A4666">
        <v>1</v>
      </c>
      <c r="B4666">
        <v>340</v>
      </c>
    </row>
    <row r="4667" spans="1:2" x14ac:dyDescent="0.25">
      <c r="A4667">
        <v>2</v>
      </c>
      <c r="B4667">
        <v>500</v>
      </c>
    </row>
    <row r="4668" spans="1:2" x14ac:dyDescent="0.25">
      <c r="A4668">
        <v>3</v>
      </c>
      <c r="B4668">
        <v>1440</v>
      </c>
    </row>
    <row r="4669" spans="1:2" x14ac:dyDescent="0.25">
      <c r="A4669">
        <v>4</v>
      </c>
      <c r="B4669">
        <v>1840</v>
      </c>
    </row>
    <row r="4670" spans="1:2" x14ac:dyDescent="0.25">
      <c r="A4670">
        <v>5</v>
      </c>
      <c r="B4670">
        <v>2200</v>
      </c>
    </row>
    <row r="4671" spans="1:2" x14ac:dyDescent="0.25">
      <c r="A4671">
        <v>6</v>
      </c>
      <c r="B4671">
        <v>2220</v>
      </c>
    </row>
    <row r="4672" spans="1:2" x14ac:dyDescent="0.25">
      <c r="A4672">
        <v>7</v>
      </c>
      <c r="B4672">
        <v>3500</v>
      </c>
    </row>
    <row r="4673" spans="1:2" x14ac:dyDescent="0.25">
      <c r="A4673">
        <v>8</v>
      </c>
      <c r="B4673">
        <v>3520</v>
      </c>
    </row>
    <row r="4675" spans="1:2" x14ac:dyDescent="0.25">
      <c r="A4675" t="s">
        <v>669</v>
      </c>
      <c r="B4675" t="s">
        <v>670</v>
      </c>
    </row>
    <row r="4676" spans="1:2" x14ac:dyDescent="0.25">
      <c r="A4676" t="s">
        <v>666</v>
      </c>
      <c r="B4676" t="s">
        <v>9</v>
      </c>
    </row>
    <row r="4677" spans="1:2" x14ac:dyDescent="0.25">
      <c r="A4677">
        <v>340</v>
      </c>
      <c r="B4677">
        <v>0</v>
      </c>
    </row>
    <row r="4678" spans="1:2" x14ac:dyDescent="0.25">
      <c r="A4678">
        <v>500</v>
      </c>
      <c r="B4678">
        <v>11</v>
      </c>
    </row>
    <row r="4679" spans="1:2" x14ac:dyDescent="0.25">
      <c r="A4679">
        <v>1440</v>
      </c>
      <c r="B4679">
        <v>30.5</v>
      </c>
    </row>
    <row r="4680" spans="1:2" x14ac:dyDescent="0.25">
      <c r="A4680">
        <v>1840</v>
      </c>
      <c r="B4680">
        <v>43</v>
      </c>
    </row>
    <row r="4681" spans="1:2" x14ac:dyDescent="0.25">
      <c r="A4681">
        <v>2200</v>
      </c>
      <c r="B4681">
        <v>71.5</v>
      </c>
    </row>
    <row r="4682" spans="1:2" x14ac:dyDescent="0.25">
      <c r="A4682">
        <v>2220</v>
      </c>
      <c r="B4682">
        <v>87.5</v>
      </c>
    </row>
    <row r="4683" spans="1:2" x14ac:dyDescent="0.25">
      <c r="A4683">
        <v>3500</v>
      </c>
      <c r="B4683">
        <v>97.5</v>
      </c>
    </row>
    <row r="4684" spans="1:2" x14ac:dyDescent="0.25">
      <c r="A4684">
        <v>3520</v>
      </c>
      <c r="B4684">
        <v>100</v>
      </c>
    </row>
    <row r="4686" spans="1:2" x14ac:dyDescent="0.25">
      <c r="A4686" t="s">
        <v>1223</v>
      </c>
      <c r="B4686" t="s">
        <v>671</v>
      </c>
    </row>
    <row r="4687" spans="1:2" x14ac:dyDescent="0.25">
      <c r="A4687" t="s">
        <v>3</v>
      </c>
      <c r="B4687" t="s">
        <v>6</v>
      </c>
    </row>
    <row r="4688" spans="1:2" x14ac:dyDescent="0.25">
      <c r="A4688">
        <v>1</v>
      </c>
      <c r="B4688">
        <v>0</v>
      </c>
    </row>
    <row r="4689" spans="1:2" x14ac:dyDescent="0.25">
      <c r="A4689">
        <v>2</v>
      </c>
      <c r="B4689">
        <v>800</v>
      </c>
    </row>
    <row r="4690" spans="1:2" x14ac:dyDescent="0.25">
      <c r="A4690">
        <v>3</v>
      </c>
      <c r="B4690">
        <v>840</v>
      </c>
    </row>
    <row r="4691" spans="1:2" x14ac:dyDescent="0.25">
      <c r="A4691">
        <v>4</v>
      </c>
      <c r="B4691">
        <v>1200</v>
      </c>
    </row>
    <row r="4692" spans="1:2" x14ac:dyDescent="0.25">
      <c r="A4692">
        <v>5</v>
      </c>
      <c r="B4692">
        <v>1800</v>
      </c>
    </row>
    <row r="4693" spans="1:2" x14ac:dyDescent="0.25">
      <c r="A4693">
        <v>6</v>
      </c>
      <c r="B4693">
        <v>2000</v>
      </c>
    </row>
    <row r="4694" spans="1:2" x14ac:dyDescent="0.25">
      <c r="A4694">
        <v>7</v>
      </c>
      <c r="B4694">
        <v>2760</v>
      </c>
    </row>
    <row r="4695" spans="1:2" x14ac:dyDescent="0.25">
      <c r="A4695">
        <v>8</v>
      </c>
      <c r="B4695">
        <v>2800</v>
      </c>
    </row>
    <row r="4697" spans="1:2" x14ac:dyDescent="0.25">
      <c r="A4697" t="s">
        <v>1224</v>
      </c>
      <c r="B4697" t="s">
        <v>672</v>
      </c>
    </row>
    <row r="4698" spans="1:2" x14ac:dyDescent="0.25">
      <c r="A4698" t="s">
        <v>666</v>
      </c>
      <c r="B4698" t="s">
        <v>9</v>
      </c>
    </row>
    <row r="4699" spans="1:2" x14ac:dyDescent="0.25">
      <c r="A4699">
        <v>0</v>
      </c>
      <c r="B4699">
        <v>0</v>
      </c>
    </row>
    <row r="4700" spans="1:2" x14ac:dyDescent="0.25">
      <c r="A4700">
        <v>800</v>
      </c>
      <c r="B4700">
        <v>0</v>
      </c>
    </row>
    <row r="4701" spans="1:2" x14ac:dyDescent="0.25">
      <c r="A4701">
        <v>840</v>
      </c>
      <c r="B4701">
        <v>0</v>
      </c>
    </row>
    <row r="4702" spans="1:2" x14ac:dyDescent="0.25">
      <c r="A4702">
        <v>1200</v>
      </c>
      <c r="B4702">
        <v>9.25</v>
      </c>
    </row>
    <row r="4703" spans="1:2" x14ac:dyDescent="0.25">
      <c r="A4703">
        <v>1800</v>
      </c>
      <c r="B4703">
        <v>43.25</v>
      </c>
    </row>
    <row r="4704" spans="1:2" x14ac:dyDescent="0.25">
      <c r="A4704">
        <v>2000</v>
      </c>
      <c r="B4704">
        <v>52.5</v>
      </c>
    </row>
    <row r="4705" spans="1:2" x14ac:dyDescent="0.25">
      <c r="A4705">
        <v>2760</v>
      </c>
      <c r="B4705">
        <v>83.25</v>
      </c>
    </row>
    <row r="4706" spans="1:2" x14ac:dyDescent="0.25">
      <c r="A4706">
        <v>2800</v>
      </c>
      <c r="B4706">
        <v>100</v>
      </c>
    </row>
    <row r="4708" spans="1:2" x14ac:dyDescent="0.25">
      <c r="A4708" t="s">
        <v>673</v>
      </c>
      <c r="B4708" t="s">
        <v>674</v>
      </c>
    </row>
    <row r="4709" spans="1:2" x14ac:dyDescent="0.25">
      <c r="A4709" t="s">
        <v>3</v>
      </c>
      <c r="B4709" t="s">
        <v>6</v>
      </c>
    </row>
    <row r="4710" spans="1:2" x14ac:dyDescent="0.25">
      <c r="A4710">
        <v>1</v>
      </c>
      <c r="B4710">
        <v>340</v>
      </c>
    </row>
    <row r="4711" spans="1:2" x14ac:dyDescent="0.25">
      <c r="A4711">
        <v>2</v>
      </c>
      <c r="B4711">
        <v>500</v>
      </c>
    </row>
    <row r="4712" spans="1:2" x14ac:dyDescent="0.25">
      <c r="A4712">
        <v>3</v>
      </c>
      <c r="B4712">
        <v>1440</v>
      </c>
    </row>
    <row r="4713" spans="1:2" x14ac:dyDescent="0.25">
      <c r="A4713">
        <v>4</v>
      </c>
      <c r="B4713">
        <v>1840</v>
      </c>
    </row>
    <row r="4714" spans="1:2" x14ac:dyDescent="0.25">
      <c r="A4714">
        <v>5</v>
      </c>
      <c r="B4714">
        <v>2200</v>
      </c>
    </row>
    <row r="4715" spans="1:2" x14ac:dyDescent="0.25">
      <c r="A4715">
        <v>6</v>
      </c>
      <c r="B4715">
        <v>2220</v>
      </c>
    </row>
    <row r="4716" spans="1:2" x14ac:dyDescent="0.25">
      <c r="A4716">
        <v>7</v>
      </c>
      <c r="B4716">
        <v>3500</v>
      </c>
    </row>
    <row r="4717" spans="1:2" x14ac:dyDescent="0.25">
      <c r="A4717">
        <v>8</v>
      </c>
      <c r="B4717">
        <v>3520</v>
      </c>
    </row>
    <row r="4719" spans="1:2" x14ac:dyDescent="0.25">
      <c r="A4719" t="s">
        <v>675</v>
      </c>
      <c r="B4719" t="s">
        <v>676</v>
      </c>
    </row>
    <row r="4720" spans="1:2" x14ac:dyDescent="0.25">
      <c r="A4720" t="s">
        <v>666</v>
      </c>
      <c r="B4720" t="s">
        <v>9</v>
      </c>
    </row>
    <row r="4721" spans="1:2" x14ac:dyDescent="0.25">
      <c r="A4721">
        <v>340</v>
      </c>
      <c r="B4721">
        <v>0</v>
      </c>
    </row>
    <row r="4722" spans="1:2" x14ac:dyDescent="0.25">
      <c r="A4722">
        <v>500</v>
      </c>
      <c r="B4722">
        <v>11</v>
      </c>
    </row>
    <row r="4723" spans="1:2" x14ac:dyDescent="0.25">
      <c r="A4723">
        <v>1440</v>
      </c>
      <c r="B4723">
        <v>30.5</v>
      </c>
    </row>
    <row r="4724" spans="1:2" x14ac:dyDescent="0.25">
      <c r="A4724">
        <v>1840</v>
      </c>
      <c r="B4724">
        <v>43</v>
      </c>
    </row>
    <row r="4725" spans="1:2" x14ac:dyDescent="0.25">
      <c r="A4725">
        <v>2200</v>
      </c>
      <c r="B4725">
        <v>71.5</v>
      </c>
    </row>
    <row r="4726" spans="1:2" x14ac:dyDescent="0.25">
      <c r="A4726">
        <v>2220</v>
      </c>
      <c r="B4726">
        <v>87.5</v>
      </c>
    </row>
    <row r="4727" spans="1:2" x14ac:dyDescent="0.25">
      <c r="A4727">
        <v>3500</v>
      </c>
      <c r="B4727">
        <v>97.5</v>
      </c>
    </row>
    <row r="4728" spans="1:2" x14ac:dyDescent="0.25">
      <c r="A4728">
        <v>3520</v>
      </c>
      <c r="B4728">
        <v>100</v>
      </c>
    </row>
    <row r="4730" spans="1:2" x14ac:dyDescent="0.25">
      <c r="A4730" t="s">
        <v>1225</v>
      </c>
      <c r="B4730" t="s">
        <v>677</v>
      </c>
    </row>
    <row r="4731" spans="1:2" x14ac:dyDescent="0.25">
      <c r="A4731" t="s">
        <v>3</v>
      </c>
      <c r="B4731" t="s">
        <v>6</v>
      </c>
    </row>
    <row r="4732" spans="1:2" x14ac:dyDescent="0.25">
      <c r="A4732">
        <v>1</v>
      </c>
      <c r="B4732">
        <v>0</v>
      </c>
    </row>
    <row r="4733" spans="1:2" x14ac:dyDescent="0.25">
      <c r="A4733">
        <v>2</v>
      </c>
      <c r="B4733">
        <v>400</v>
      </c>
    </row>
    <row r="4734" spans="1:2" x14ac:dyDescent="0.25">
      <c r="A4734">
        <v>3</v>
      </c>
      <c r="B4734">
        <v>460</v>
      </c>
    </row>
    <row r="4735" spans="1:2" x14ac:dyDescent="0.25">
      <c r="A4735">
        <v>4</v>
      </c>
      <c r="B4735">
        <v>600</v>
      </c>
    </row>
    <row r="4736" spans="1:2" x14ac:dyDescent="0.25">
      <c r="A4736">
        <v>5</v>
      </c>
      <c r="B4736">
        <v>740</v>
      </c>
    </row>
    <row r="4737" spans="1:2" x14ac:dyDescent="0.25">
      <c r="A4737">
        <v>6</v>
      </c>
      <c r="B4737">
        <v>1140</v>
      </c>
    </row>
    <row r="4738" spans="1:2" x14ac:dyDescent="0.25">
      <c r="A4738">
        <v>7</v>
      </c>
      <c r="B4738">
        <v>1220</v>
      </c>
    </row>
    <row r="4739" spans="1:2" x14ac:dyDescent="0.25">
      <c r="A4739">
        <v>8</v>
      </c>
      <c r="B4739">
        <v>1320</v>
      </c>
    </row>
    <row r="4740" spans="1:2" x14ac:dyDescent="0.25">
      <c r="A4740">
        <v>9</v>
      </c>
      <c r="B4740">
        <v>1560</v>
      </c>
    </row>
    <row r="4741" spans="1:2" x14ac:dyDescent="0.25">
      <c r="A4741">
        <v>10</v>
      </c>
      <c r="B4741">
        <v>1660</v>
      </c>
    </row>
    <row r="4742" spans="1:2" x14ac:dyDescent="0.25">
      <c r="A4742">
        <v>11</v>
      </c>
      <c r="B4742">
        <v>1760</v>
      </c>
    </row>
    <row r="4743" spans="1:2" x14ac:dyDescent="0.25">
      <c r="A4743">
        <v>12</v>
      </c>
      <c r="B4743">
        <v>1780</v>
      </c>
    </row>
    <row r="4744" spans="1:2" x14ac:dyDescent="0.25">
      <c r="A4744">
        <v>13</v>
      </c>
      <c r="B4744">
        <v>1800</v>
      </c>
    </row>
    <row r="4746" spans="1:2" x14ac:dyDescent="0.25">
      <c r="A4746" t="s">
        <v>1226</v>
      </c>
      <c r="B4746" t="s">
        <v>678</v>
      </c>
    </row>
    <row r="4747" spans="1:2" x14ac:dyDescent="0.25">
      <c r="A4747" t="s">
        <v>666</v>
      </c>
      <c r="B4747" t="s">
        <v>1227</v>
      </c>
    </row>
    <row r="4748" spans="1:2" x14ac:dyDescent="0.25">
      <c r="A4748">
        <v>0</v>
      </c>
      <c r="B4748">
        <v>0</v>
      </c>
    </row>
    <row r="4749" spans="1:2" x14ac:dyDescent="0.25">
      <c r="A4749">
        <v>400</v>
      </c>
      <c r="B4749">
        <v>0</v>
      </c>
    </row>
    <row r="4750" spans="1:2" x14ac:dyDescent="0.25">
      <c r="A4750">
        <v>460</v>
      </c>
      <c r="B4750">
        <v>31.026408</v>
      </c>
    </row>
    <row r="4751" spans="1:2" x14ac:dyDescent="0.25">
      <c r="A4751">
        <v>600</v>
      </c>
      <c r="B4751">
        <v>62.052816</v>
      </c>
    </row>
    <row r="4752" spans="1:2" x14ac:dyDescent="0.25">
      <c r="A4752">
        <v>740</v>
      </c>
      <c r="B4752">
        <v>93.079223999999996</v>
      </c>
    </row>
    <row r="4753" spans="1:2" x14ac:dyDescent="0.25">
      <c r="A4753">
        <v>1140</v>
      </c>
      <c r="B4753">
        <v>210.290098</v>
      </c>
    </row>
    <row r="4754" spans="1:2" x14ac:dyDescent="0.25">
      <c r="A4754">
        <v>1220</v>
      </c>
      <c r="B4754">
        <v>275.79029200000002</v>
      </c>
    </row>
    <row r="4755" spans="1:2" x14ac:dyDescent="0.25">
      <c r="A4755">
        <v>1320</v>
      </c>
      <c r="B4755">
        <v>324.05359299999998</v>
      </c>
    </row>
    <row r="4756" spans="1:2" x14ac:dyDescent="0.25">
      <c r="A4756">
        <v>1560</v>
      </c>
      <c r="B4756">
        <v>434.36971</v>
      </c>
    </row>
    <row r="4757" spans="1:2" x14ac:dyDescent="0.25">
      <c r="A4757">
        <v>1660</v>
      </c>
      <c r="B4757">
        <v>479.185632</v>
      </c>
    </row>
    <row r="4758" spans="1:2" x14ac:dyDescent="0.25">
      <c r="A4758">
        <v>1760</v>
      </c>
      <c r="B4758">
        <v>548.13320499999998</v>
      </c>
    </row>
    <row r="4759" spans="1:2" x14ac:dyDescent="0.25">
      <c r="A4759">
        <v>1780</v>
      </c>
      <c r="B4759">
        <v>579.15961300000004</v>
      </c>
    </row>
    <row r="4760" spans="1:2" x14ac:dyDescent="0.25">
      <c r="A4760">
        <v>1800</v>
      </c>
      <c r="B4760">
        <v>875.63417700000002</v>
      </c>
    </row>
    <row r="4762" spans="1:2" x14ac:dyDescent="0.25">
      <c r="A4762" t="s">
        <v>1228</v>
      </c>
      <c r="B4762" t="s">
        <v>679</v>
      </c>
    </row>
    <row r="4763" spans="1:2" x14ac:dyDescent="0.25">
      <c r="A4763" t="s">
        <v>3</v>
      </c>
      <c r="B4763" t="s">
        <v>6</v>
      </c>
    </row>
    <row r="4764" spans="1:2" x14ac:dyDescent="0.25">
      <c r="A4764">
        <v>1</v>
      </c>
      <c r="B4764">
        <v>0</v>
      </c>
    </row>
    <row r="4765" spans="1:2" x14ac:dyDescent="0.25">
      <c r="A4765">
        <v>2</v>
      </c>
      <c r="B4765">
        <v>200</v>
      </c>
    </row>
    <row r="4766" spans="1:2" x14ac:dyDescent="0.25">
      <c r="A4766">
        <v>3</v>
      </c>
      <c r="B4766">
        <v>480</v>
      </c>
    </row>
    <row r="4767" spans="1:2" x14ac:dyDescent="0.25">
      <c r="A4767">
        <v>4</v>
      </c>
      <c r="B4767">
        <v>1000</v>
      </c>
    </row>
    <row r="4768" spans="1:2" x14ac:dyDescent="0.25">
      <c r="A4768">
        <v>5</v>
      </c>
      <c r="B4768">
        <v>1040</v>
      </c>
    </row>
    <row r="4769" spans="1:2" x14ac:dyDescent="0.25">
      <c r="A4769">
        <v>6</v>
      </c>
      <c r="B4769">
        <v>1600</v>
      </c>
    </row>
    <row r="4770" spans="1:2" x14ac:dyDescent="0.25">
      <c r="A4770">
        <v>7</v>
      </c>
      <c r="B4770">
        <v>1700</v>
      </c>
    </row>
    <row r="4771" spans="1:2" x14ac:dyDescent="0.25">
      <c r="A4771">
        <v>8</v>
      </c>
      <c r="B4771">
        <v>1740</v>
      </c>
    </row>
    <row r="4772" spans="1:2" x14ac:dyDescent="0.25">
      <c r="A4772">
        <v>9</v>
      </c>
      <c r="B4772">
        <v>1880</v>
      </c>
    </row>
    <row r="4773" spans="1:2" x14ac:dyDescent="0.25">
      <c r="A4773">
        <v>10</v>
      </c>
      <c r="B4773">
        <v>1920</v>
      </c>
    </row>
    <row r="4775" spans="1:2" x14ac:dyDescent="0.25">
      <c r="A4775" t="s">
        <v>1229</v>
      </c>
      <c r="B4775" t="s">
        <v>680</v>
      </c>
    </row>
    <row r="4776" spans="1:2" x14ac:dyDescent="0.25">
      <c r="A4776" t="s">
        <v>666</v>
      </c>
      <c r="B4776" t="s">
        <v>1227</v>
      </c>
    </row>
    <row r="4777" spans="1:2" x14ac:dyDescent="0.25">
      <c r="A4777">
        <v>0</v>
      </c>
      <c r="B4777">
        <v>0</v>
      </c>
    </row>
    <row r="4778" spans="1:2" x14ac:dyDescent="0.25">
      <c r="A4778">
        <v>200</v>
      </c>
      <c r="B4778">
        <v>0</v>
      </c>
    </row>
    <row r="4779" spans="1:2" x14ac:dyDescent="0.25">
      <c r="A4779">
        <v>480</v>
      </c>
      <c r="B4779">
        <v>65.500193999999993</v>
      </c>
    </row>
    <row r="4780" spans="1:2" x14ac:dyDescent="0.25">
      <c r="A4780">
        <v>1000</v>
      </c>
      <c r="B4780">
        <v>203.39534</v>
      </c>
    </row>
    <row r="4781" spans="1:2" x14ac:dyDescent="0.25">
      <c r="A4781">
        <v>1040</v>
      </c>
      <c r="B4781">
        <v>337.84310799999997</v>
      </c>
    </row>
    <row r="4782" spans="1:2" x14ac:dyDescent="0.25">
      <c r="A4782">
        <v>1600</v>
      </c>
      <c r="B4782">
        <v>337.84310799999997</v>
      </c>
    </row>
    <row r="4783" spans="1:2" x14ac:dyDescent="0.25">
      <c r="A4783">
        <v>1700</v>
      </c>
      <c r="B4783">
        <v>355.08000099999998</v>
      </c>
    </row>
    <row r="4784" spans="1:2" x14ac:dyDescent="0.25">
      <c r="A4784">
        <v>1740</v>
      </c>
      <c r="B4784">
        <v>368.86951599999998</v>
      </c>
    </row>
    <row r="4785" spans="1:2" x14ac:dyDescent="0.25">
      <c r="A4785">
        <v>1880</v>
      </c>
      <c r="B4785">
        <v>582.60699199999999</v>
      </c>
    </row>
    <row r="4786" spans="1:2" x14ac:dyDescent="0.25">
      <c r="A4786">
        <v>1920</v>
      </c>
      <c r="B4786">
        <v>875.63417700000002</v>
      </c>
    </row>
    <row r="4788" spans="1:2" x14ac:dyDescent="0.25">
      <c r="A4788" t="s">
        <v>1230</v>
      </c>
      <c r="B4788" t="s">
        <v>681</v>
      </c>
    </row>
    <row r="4789" spans="1:2" x14ac:dyDescent="0.25">
      <c r="A4789" t="s">
        <v>3</v>
      </c>
      <c r="B4789" t="s">
        <v>6</v>
      </c>
    </row>
    <row r="4790" spans="1:2" x14ac:dyDescent="0.25">
      <c r="A4790">
        <v>1</v>
      </c>
      <c r="B4790">
        <v>340</v>
      </c>
    </row>
    <row r="4791" spans="1:2" x14ac:dyDescent="0.25">
      <c r="A4791">
        <v>2</v>
      </c>
      <c r="B4791">
        <v>500</v>
      </c>
    </row>
    <row r="4792" spans="1:2" x14ac:dyDescent="0.25">
      <c r="A4792">
        <v>3</v>
      </c>
      <c r="B4792">
        <v>1440</v>
      </c>
    </row>
    <row r="4793" spans="1:2" x14ac:dyDescent="0.25">
      <c r="A4793">
        <v>4</v>
      </c>
      <c r="B4793">
        <v>1840</v>
      </c>
    </row>
    <row r="4794" spans="1:2" x14ac:dyDescent="0.25">
      <c r="A4794">
        <v>5</v>
      </c>
      <c r="B4794">
        <v>2200</v>
      </c>
    </row>
    <row r="4795" spans="1:2" x14ac:dyDescent="0.25">
      <c r="A4795">
        <v>6</v>
      </c>
      <c r="B4795">
        <v>2220</v>
      </c>
    </row>
    <row r="4796" spans="1:2" x14ac:dyDescent="0.25">
      <c r="A4796">
        <v>7</v>
      </c>
      <c r="B4796">
        <v>3500</v>
      </c>
    </row>
    <row r="4797" spans="1:2" x14ac:dyDescent="0.25">
      <c r="A4797">
        <v>8</v>
      </c>
      <c r="B4797">
        <v>3520</v>
      </c>
    </row>
    <row r="4799" spans="1:2" x14ac:dyDescent="0.25">
      <c r="A4799" t="s">
        <v>1231</v>
      </c>
      <c r="B4799" t="s">
        <v>682</v>
      </c>
    </row>
    <row r="4800" spans="1:2" x14ac:dyDescent="0.25">
      <c r="A4800" t="s">
        <v>666</v>
      </c>
      <c r="B4800" t="s">
        <v>1227</v>
      </c>
    </row>
    <row r="4801" spans="1:2" x14ac:dyDescent="0.25">
      <c r="A4801">
        <v>340</v>
      </c>
      <c r="B4801">
        <v>0</v>
      </c>
    </row>
    <row r="4802" spans="1:2" x14ac:dyDescent="0.25">
      <c r="A4802">
        <v>500</v>
      </c>
      <c r="B4802">
        <v>75.842330000000004</v>
      </c>
    </row>
    <row r="4803" spans="1:2" x14ac:dyDescent="0.25">
      <c r="A4803">
        <v>1440</v>
      </c>
      <c r="B4803">
        <v>210.290098</v>
      </c>
    </row>
    <row r="4804" spans="1:2" x14ac:dyDescent="0.25">
      <c r="A4804">
        <v>1840</v>
      </c>
      <c r="B4804">
        <v>296.47456399999999</v>
      </c>
    </row>
    <row r="4805" spans="1:2" x14ac:dyDescent="0.25">
      <c r="A4805">
        <v>2200</v>
      </c>
      <c r="B4805">
        <v>492.97514699999999</v>
      </c>
    </row>
    <row r="4806" spans="1:2" x14ac:dyDescent="0.25">
      <c r="A4806">
        <v>2220</v>
      </c>
      <c r="B4806">
        <v>879.08155599999998</v>
      </c>
    </row>
    <row r="4807" spans="1:2" x14ac:dyDescent="0.25">
      <c r="A4807">
        <v>3500</v>
      </c>
      <c r="B4807">
        <v>879.08155599999998</v>
      </c>
    </row>
    <row r="4808" spans="1:2" x14ac:dyDescent="0.25">
      <c r="A4808">
        <v>3520</v>
      </c>
      <c r="B4808">
        <v>879.08155599999998</v>
      </c>
    </row>
    <row r="4810" spans="1:2" x14ac:dyDescent="0.25">
      <c r="A4810" t="s">
        <v>683</v>
      </c>
      <c r="B4810" t="s">
        <v>684</v>
      </c>
    </row>
    <row r="4811" spans="1:2" x14ac:dyDescent="0.25">
      <c r="A4811" t="s">
        <v>3</v>
      </c>
      <c r="B4811" t="s">
        <v>9</v>
      </c>
    </row>
    <row r="4812" spans="1:2" x14ac:dyDescent="0.25">
      <c r="A4812">
        <v>1</v>
      </c>
      <c r="B4812">
        <v>0</v>
      </c>
    </row>
    <row r="4813" spans="1:2" x14ac:dyDescent="0.25">
      <c r="A4813">
        <v>2</v>
      </c>
      <c r="B4813">
        <v>20</v>
      </c>
    </row>
    <row r="4814" spans="1:2" x14ac:dyDescent="0.25">
      <c r="A4814">
        <v>3</v>
      </c>
      <c r="B4814">
        <v>40</v>
      </c>
    </row>
    <row r="4815" spans="1:2" x14ac:dyDescent="0.25">
      <c r="A4815">
        <v>4</v>
      </c>
      <c r="B4815">
        <v>60</v>
      </c>
    </row>
    <row r="4816" spans="1:2" x14ac:dyDescent="0.25">
      <c r="A4816">
        <v>5</v>
      </c>
      <c r="B4816">
        <v>80</v>
      </c>
    </row>
    <row r="4817" spans="1:2" x14ac:dyDescent="0.25">
      <c r="A4817">
        <v>6</v>
      </c>
      <c r="B4817">
        <v>100</v>
      </c>
    </row>
    <row r="4819" spans="1:2" x14ac:dyDescent="0.25">
      <c r="A4819" t="s">
        <v>1232</v>
      </c>
      <c r="B4819" t="s">
        <v>685</v>
      </c>
    </row>
    <row r="4820" spans="1:2" x14ac:dyDescent="0.25">
      <c r="A4820" t="s">
        <v>424</v>
      </c>
      <c r="B4820" t="s">
        <v>302</v>
      </c>
    </row>
    <row r="4821" spans="1:2" x14ac:dyDescent="0.25">
      <c r="A4821">
        <v>0</v>
      </c>
      <c r="B4821">
        <v>0</v>
      </c>
    </row>
    <row r="4822" spans="1:2" x14ac:dyDescent="0.25">
      <c r="A4822">
        <v>20</v>
      </c>
      <c r="B4822">
        <v>20</v>
      </c>
    </row>
    <row r="4823" spans="1:2" x14ac:dyDescent="0.25">
      <c r="A4823">
        <v>40</v>
      </c>
      <c r="B4823">
        <v>40</v>
      </c>
    </row>
    <row r="4824" spans="1:2" x14ac:dyDescent="0.25">
      <c r="A4824">
        <v>60</v>
      </c>
      <c r="B4824">
        <v>60</v>
      </c>
    </row>
    <row r="4825" spans="1:2" x14ac:dyDescent="0.25">
      <c r="A4825">
        <v>80</v>
      </c>
      <c r="B4825">
        <v>80</v>
      </c>
    </row>
    <row r="4826" spans="1:2" x14ac:dyDescent="0.25">
      <c r="A4826">
        <v>100</v>
      </c>
      <c r="B4826">
        <v>100</v>
      </c>
    </row>
    <row r="4828" spans="1:2" x14ac:dyDescent="0.25">
      <c r="A4828" t="s">
        <v>686</v>
      </c>
      <c r="B4828" t="s">
        <v>687</v>
      </c>
    </row>
    <row r="4829" spans="1:2" x14ac:dyDescent="0.25">
      <c r="A4829" t="s">
        <v>3</v>
      </c>
      <c r="B4829" t="s">
        <v>6</v>
      </c>
    </row>
    <row r="4830" spans="1:2" x14ac:dyDescent="0.25">
      <c r="A4830">
        <v>1</v>
      </c>
      <c r="B4830">
        <v>0</v>
      </c>
    </row>
    <row r="4831" spans="1:2" x14ac:dyDescent="0.25">
      <c r="A4831">
        <v>2</v>
      </c>
      <c r="B4831">
        <v>720</v>
      </c>
    </row>
    <row r="4832" spans="1:2" x14ac:dyDescent="0.25">
      <c r="A4832">
        <v>3</v>
      </c>
      <c r="B4832">
        <v>1420</v>
      </c>
    </row>
    <row r="4833" spans="1:2" x14ac:dyDescent="0.25">
      <c r="A4833">
        <v>4</v>
      </c>
      <c r="B4833">
        <v>2140</v>
      </c>
    </row>
    <row r="4834" spans="1:2" x14ac:dyDescent="0.25">
      <c r="A4834">
        <v>5</v>
      </c>
      <c r="B4834">
        <v>2860</v>
      </c>
    </row>
    <row r="4835" spans="1:2" x14ac:dyDescent="0.25">
      <c r="A4835">
        <v>6</v>
      </c>
      <c r="B4835">
        <v>3580</v>
      </c>
    </row>
    <row r="4836" spans="1:2" x14ac:dyDescent="0.25">
      <c r="A4836">
        <v>7</v>
      </c>
      <c r="B4836">
        <v>4280</v>
      </c>
    </row>
    <row r="4837" spans="1:2" x14ac:dyDescent="0.25">
      <c r="A4837">
        <v>8</v>
      </c>
      <c r="B4837">
        <v>4500</v>
      </c>
    </row>
    <row r="4839" spans="1:2" x14ac:dyDescent="0.25">
      <c r="A4839" t="s">
        <v>688</v>
      </c>
      <c r="B4839" t="s">
        <v>689</v>
      </c>
    </row>
    <row r="4840" spans="1:2" x14ac:dyDescent="0.25">
      <c r="A4840" t="s">
        <v>666</v>
      </c>
      <c r="B4840" t="s">
        <v>9</v>
      </c>
    </row>
    <row r="4841" spans="1:2" x14ac:dyDescent="0.25">
      <c r="A4841">
        <v>0</v>
      </c>
      <c r="B4841">
        <v>7.75</v>
      </c>
    </row>
    <row r="4842" spans="1:2" x14ac:dyDescent="0.25">
      <c r="A4842">
        <v>720</v>
      </c>
      <c r="B4842">
        <v>7.75</v>
      </c>
    </row>
    <row r="4843" spans="1:2" x14ac:dyDescent="0.25">
      <c r="A4843">
        <v>1420</v>
      </c>
      <c r="B4843">
        <v>7.75</v>
      </c>
    </row>
    <row r="4844" spans="1:2" x14ac:dyDescent="0.25">
      <c r="A4844">
        <v>2140</v>
      </c>
      <c r="B4844">
        <v>7.75</v>
      </c>
    </row>
    <row r="4845" spans="1:2" x14ac:dyDescent="0.25">
      <c r="A4845">
        <v>2860</v>
      </c>
      <c r="B4845">
        <v>7.75</v>
      </c>
    </row>
    <row r="4846" spans="1:2" x14ac:dyDescent="0.25">
      <c r="A4846">
        <v>3580</v>
      </c>
      <c r="B4846">
        <v>7.75</v>
      </c>
    </row>
    <row r="4847" spans="1:2" x14ac:dyDescent="0.25">
      <c r="A4847">
        <v>4280</v>
      </c>
      <c r="B4847">
        <v>7.75</v>
      </c>
    </row>
    <row r="4848" spans="1:2" x14ac:dyDescent="0.25">
      <c r="A4848">
        <v>4500</v>
      </c>
      <c r="B4848">
        <v>7.75</v>
      </c>
    </row>
    <row r="4850" spans="1:2" x14ac:dyDescent="0.25">
      <c r="A4850" t="s">
        <v>690</v>
      </c>
      <c r="B4850" t="s">
        <v>691</v>
      </c>
    </row>
    <row r="4851" spans="1:2" x14ac:dyDescent="0.25">
      <c r="A4851" t="s">
        <v>3</v>
      </c>
      <c r="B4851" t="s">
        <v>6</v>
      </c>
    </row>
    <row r="4852" spans="1:2" x14ac:dyDescent="0.25">
      <c r="A4852">
        <v>1</v>
      </c>
      <c r="B4852">
        <v>0</v>
      </c>
    </row>
    <row r="4853" spans="1:2" x14ac:dyDescent="0.25">
      <c r="A4853">
        <v>2</v>
      </c>
      <c r="B4853">
        <v>1100</v>
      </c>
    </row>
    <row r="4854" spans="1:2" x14ac:dyDescent="0.25">
      <c r="A4854">
        <v>3</v>
      </c>
      <c r="B4854">
        <v>1500</v>
      </c>
    </row>
    <row r="4855" spans="1:2" x14ac:dyDescent="0.25">
      <c r="A4855">
        <v>4</v>
      </c>
      <c r="B4855">
        <v>1780</v>
      </c>
    </row>
    <row r="4856" spans="1:2" x14ac:dyDescent="0.25">
      <c r="A4856">
        <v>5</v>
      </c>
      <c r="B4856">
        <v>1940</v>
      </c>
    </row>
    <row r="4857" spans="1:2" x14ac:dyDescent="0.25">
      <c r="A4857">
        <v>6</v>
      </c>
      <c r="B4857">
        <v>1960</v>
      </c>
    </row>
    <row r="4858" spans="1:2" x14ac:dyDescent="0.25">
      <c r="A4858">
        <v>7</v>
      </c>
      <c r="B4858">
        <v>1980</v>
      </c>
    </row>
    <row r="4859" spans="1:2" x14ac:dyDescent="0.25">
      <c r="A4859">
        <v>8</v>
      </c>
      <c r="B4859">
        <v>5100</v>
      </c>
    </row>
    <row r="4861" spans="1:2" x14ac:dyDescent="0.25">
      <c r="A4861" t="s">
        <v>692</v>
      </c>
      <c r="B4861" t="s">
        <v>693</v>
      </c>
    </row>
    <row r="4862" spans="1:2" x14ac:dyDescent="0.25">
      <c r="A4862" t="s">
        <v>666</v>
      </c>
      <c r="B4862" t="s">
        <v>9</v>
      </c>
    </row>
    <row r="4863" spans="1:2" x14ac:dyDescent="0.25">
      <c r="A4863">
        <v>0</v>
      </c>
      <c r="B4863">
        <v>0</v>
      </c>
    </row>
    <row r="4864" spans="1:2" x14ac:dyDescent="0.25">
      <c r="A4864">
        <v>1100</v>
      </c>
      <c r="B4864">
        <v>0</v>
      </c>
    </row>
    <row r="4865" spans="1:2" x14ac:dyDescent="0.25">
      <c r="A4865">
        <v>1500</v>
      </c>
      <c r="B4865">
        <v>10.75</v>
      </c>
    </row>
    <row r="4866" spans="1:2" x14ac:dyDescent="0.25">
      <c r="A4866">
        <v>1780</v>
      </c>
      <c r="B4866">
        <v>53.75</v>
      </c>
    </row>
    <row r="4867" spans="1:2" x14ac:dyDescent="0.25">
      <c r="A4867">
        <v>1940</v>
      </c>
      <c r="B4867">
        <v>83.25</v>
      </c>
    </row>
    <row r="4868" spans="1:2" x14ac:dyDescent="0.25">
      <c r="A4868">
        <v>1960</v>
      </c>
      <c r="B4868">
        <v>98.25</v>
      </c>
    </row>
    <row r="4869" spans="1:2" x14ac:dyDescent="0.25">
      <c r="A4869">
        <v>1980</v>
      </c>
      <c r="B4869">
        <v>100</v>
      </c>
    </row>
    <row r="4870" spans="1:2" x14ac:dyDescent="0.25">
      <c r="A4870">
        <v>5100</v>
      </c>
      <c r="B4870">
        <v>100</v>
      </c>
    </row>
    <row r="4872" spans="1:2" x14ac:dyDescent="0.25">
      <c r="A4872" t="s">
        <v>694</v>
      </c>
      <c r="B4872" t="s">
        <v>695</v>
      </c>
    </row>
    <row r="4873" spans="1:2" x14ac:dyDescent="0.25">
      <c r="A4873" t="s">
        <v>3</v>
      </c>
      <c r="B4873" t="s">
        <v>6</v>
      </c>
    </row>
    <row r="4874" spans="1:2" x14ac:dyDescent="0.25">
      <c r="A4874">
        <v>1</v>
      </c>
      <c r="B4874">
        <v>340</v>
      </c>
    </row>
    <row r="4875" spans="1:2" x14ac:dyDescent="0.25">
      <c r="A4875">
        <v>2</v>
      </c>
      <c r="B4875">
        <v>500</v>
      </c>
    </row>
    <row r="4876" spans="1:2" x14ac:dyDescent="0.25">
      <c r="A4876">
        <v>3</v>
      </c>
      <c r="B4876">
        <v>1440</v>
      </c>
    </row>
    <row r="4877" spans="1:2" x14ac:dyDescent="0.25">
      <c r="A4877">
        <v>4</v>
      </c>
      <c r="B4877">
        <v>1840</v>
      </c>
    </row>
    <row r="4878" spans="1:2" x14ac:dyDescent="0.25">
      <c r="A4878">
        <v>5</v>
      </c>
      <c r="B4878">
        <v>2200</v>
      </c>
    </row>
    <row r="4879" spans="1:2" x14ac:dyDescent="0.25">
      <c r="A4879">
        <v>6</v>
      </c>
      <c r="B4879">
        <v>2220</v>
      </c>
    </row>
    <row r="4880" spans="1:2" x14ac:dyDescent="0.25">
      <c r="A4880">
        <v>7</v>
      </c>
      <c r="B4880">
        <v>3500</v>
      </c>
    </row>
    <row r="4881" spans="1:2" x14ac:dyDescent="0.25">
      <c r="A4881">
        <v>8</v>
      </c>
      <c r="B4881">
        <v>3520</v>
      </c>
    </row>
    <row r="4883" spans="1:2" x14ac:dyDescent="0.25">
      <c r="A4883" t="s">
        <v>696</v>
      </c>
      <c r="B4883" t="s">
        <v>697</v>
      </c>
    </row>
    <row r="4884" spans="1:2" x14ac:dyDescent="0.25">
      <c r="A4884" t="s">
        <v>666</v>
      </c>
      <c r="B4884" t="s">
        <v>9</v>
      </c>
    </row>
    <row r="4885" spans="1:2" x14ac:dyDescent="0.25">
      <c r="A4885">
        <v>340</v>
      </c>
      <c r="B4885">
        <v>0</v>
      </c>
    </row>
    <row r="4886" spans="1:2" x14ac:dyDescent="0.25">
      <c r="A4886">
        <v>500</v>
      </c>
      <c r="B4886">
        <v>11</v>
      </c>
    </row>
    <row r="4887" spans="1:2" x14ac:dyDescent="0.25">
      <c r="A4887">
        <v>1440</v>
      </c>
      <c r="B4887">
        <v>30.5</v>
      </c>
    </row>
    <row r="4888" spans="1:2" x14ac:dyDescent="0.25">
      <c r="A4888">
        <v>1840</v>
      </c>
      <c r="B4888">
        <v>43</v>
      </c>
    </row>
    <row r="4889" spans="1:2" x14ac:dyDescent="0.25">
      <c r="A4889">
        <v>2200</v>
      </c>
      <c r="B4889">
        <v>71.5</v>
      </c>
    </row>
    <row r="4890" spans="1:2" x14ac:dyDescent="0.25">
      <c r="A4890">
        <v>2220</v>
      </c>
      <c r="B4890">
        <v>87.5</v>
      </c>
    </row>
    <row r="4891" spans="1:2" x14ac:dyDescent="0.25">
      <c r="A4891">
        <v>3500</v>
      </c>
      <c r="B4891">
        <v>97.5</v>
      </c>
    </row>
    <row r="4892" spans="1:2" x14ac:dyDescent="0.25">
      <c r="A4892">
        <v>3520</v>
      </c>
      <c r="B4892">
        <v>100</v>
      </c>
    </row>
    <row r="4894" spans="1:2" x14ac:dyDescent="0.25">
      <c r="A4894" t="s">
        <v>698</v>
      </c>
      <c r="B4894" t="s">
        <v>699</v>
      </c>
    </row>
    <row r="4895" spans="1:2" x14ac:dyDescent="0.25">
      <c r="A4895" t="s">
        <v>3</v>
      </c>
      <c r="B4895" t="s">
        <v>6</v>
      </c>
    </row>
    <row r="4896" spans="1:2" x14ac:dyDescent="0.25">
      <c r="A4896">
        <v>1</v>
      </c>
      <c r="B4896">
        <v>1090</v>
      </c>
    </row>
    <row r="4897" spans="1:2" x14ac:dyDescent="0.25">
      <c r="A4897">
        <v>2</v>
      </c>
      <c r="B4897">
        <v>1100</v>
      </c>
    </row>
    <row r="4898" spans="1:2" x14ac:dyDescent="0.25">
      <c r="A4898">
        <v>3</v>
      </c>
      <c r="B4898">
        <v>1500</v>
      </c>
    </row>
    <row r="4899" spans="1:2" x14ac:dyDescent="0.25">
      <c r="A4899">
        <v>4</v>
      </c>
      <c r="B4899">
        <v>1540</v>
      </c>
    </row>
    <row r="4900" spans="1:2" x14ac:dyDescent="0.25">
      <c r="A4900">
        <v>5</v>
      </c>
      <c r="B4900">
        <v>1600</v>
      </c>
    </row>
    <row r="4901" spans="1:2" x14ac:dyDescent="0.25">
      <c r="A4901">
        <v>6</v>
      </c>
      <c r="B4901">
        <v>5100</v>
      </c>
    </row>
    <row r="4902" spans="1:2" x14ac:dyDescent="0.25">
      <c r="A4902">
        <v>7</v>
      </c>
      <c r="B4902">
        <v>5200</v>
      </c>
    </row>
    <row r="4904" spans="1:2" x14ac:dyDescent="0.25">
      <c r="A4904" t="s">
        <v>700</v>
      </c>
      <c r="B4904" t="s">
        <v>701</v>
      </c>
    </row>
    <row r="4905" spans="1:2" x14ac:dyDescent="0.25">
      <c r="A4905" t="s">
        <v>666</v>
      </c>
      <c r="B4905" t="s">
        <v>9</v>
      </c>
    </row>
    <row r="4906" spans="1:2" x14ac:dyDescent="0.25">
      <c r="A4906">
        <v>1090</v>
      </c>
      <c r="B4906">
        <v>0</v>
      </c>
    </row>
    <row r="4907" spans="1:2" x14ac:dyDescent="0.25">
      <c r="A4907">
        <v>1100</v>
      </c>
      <c r="B4907">
        <v>23</v>
      </c>
    </row>
    <row r="4908" spans="1:2" x14ac:dyDescent="0.25">
      <c r="A4908">
        <v>1500</v>
      </c>
      <c r="B4908">
        <v>69.5</v>
      </c>
    </row>
    <row r="4909" spans="1:2" x14ac:dyDescent="0.25">
      <c r="A4909">
        <v>1540</v>
      </c>
      <c r="B4909">
        <v>79.25</v>
      </c>
    </row>
    <row r="4910" spans="1:2" x14ac:dyDescent="0.25">
      <c r="A4910">
        <v>1600</v>
      </c>
      <c r="B4910">
        <v>93</v>
      </c>
    </row>
    <row r="4911" spans="1:2" x14ac:dyDescent="0.25">
      <c r="A4911">
        <v>5100</v>
      </c>
      <c r="B4911">
        <v>100</v>
      </c>
    </row>
    <row r="4912" spans="1:2" x14ac:dyDescent="0.25">
      <c r="A4912">
        <v>5200</v>
      </c>
      <c r="B4912">
        <v>100</v>
      </c>
    </row>
    <row r="4914" spans="1:2" x14ac:dyDescent="0.25">
      <c r="A4914" t="s">
        <v>702</v>
      </c>
      <c r="B4914" t="s">
        <v>703</v>
      </c>
    </row>
    <row r="4915" spans="1:2" x14ac:dyDescent="0.25">
      <c r="A4915" t="s">
        <v>3</v>
      </c>
      <c r="B4915" t="s">
        <v>6</v>
      </c>
    </row>
    <row r="4916" spans="1:2" x14ac:dyDescent="0.25">
      <c r="A4916">
        <v>1</v>
      </c>
      <c r="B4916">
        <v>0</v>
      </c>
    </row>
    <row r="4917" spans="1:2" x14ac:dyDescent="0.25">
      <c r="A4917">
        <v>2</v>
      </c>
      <c r="B4917">
        <v>1790</v>
      </c>
    </row>
    <row r="4918" spans="1:2" x14ac:dyDescent="0.25">
      <c r="A4918">
        <v>3</v>
      </c>
      <c r="B4918">
        <v>1800</v>
      </c>
    </row>
    <row r="4919" spans="1:2" x14ac:dyDescent="0.25">
      <c r="A4919">
        <v>4</v>
      </c>
      <c r="B4919">
        <v>2300</v>
      </c>
    </row>
    <row r="4920" spans="1:2" x14ac:dyDescent="0.25">
      <c r="A4920">
        <v>5</v>
      </c>
      <c r="B4920">
        <v>2400</v>
      </c>
    </row>
    <row r="4921" spans="1:2" x14ac:dyDescent="0.25">
      <c r="A4921">
        <v>6</v>
      </c>
      <c r="B4921">
        <v>2700</v>
      </c>
    </row>
    <row r="4922" spans="1:2" x14ac:dyDescent="0.25">
      <c r="A4922">
        <v>7</v>
      </c>
      <c r="B4922">
        <v>3000</v>
      </c>
    </row>
    <row r="4923" spans="1:2" x14ac:dyDescent="0.25">
      <c r="A4923">
        <v>8</v>
      </c>
      <c r="B4923">
        <v>4500</v>
      </c>
    </row>
    <row r="4925" spans="1:2" x14ac:dyDescent="0.25">
      <c r="A4925" t="s">
        <v>704</v>
      </c>
      <c r="B4925" t="s">
        <v>705</v>
      </c>
    </row>
    <row r="4926" spans="1:2" x14ac:dyDescent="0.25">
      <c r="A4926" t="s">
        <v>3</v>
      </c>
      <c r="B4926" t="s">
        <v>143</v>
      </c>
    </row>
    <row r="4927" spans="1:2" x14ac:dyDescent="0.25">
      <c r="A4927">
        <v>1</v>
      </c>
      <c r="B4927">
        <v>0</v>
      </c>
    </row>
    <row r="4928" spans="1:2" x14ac:dyDescent="0.25">
      <c r="A4928">
        <v>2</v>
      </c>
      <c r="B4928">
        <v>17.187495999999999</v>
      </c>
    </row>
    <row r="4929" spans="1:5" x14ac:dyDescent="0.25">
      <c r="A4929">
        <v>3</v>
      </c>
      <c r="B4929">
        <v>18.171869999999998</v>
      </c>
    </row>
    <row r="4930" spans="1:5" x14ac:dyDescent="0.25">
      <c r="A4930">
        <v>4</v>
      </c>
      <c r="B4930">
        <v>29.468741999999999</v>
      </c>
    </row>
    <row r="4932" spans="1:5" x14ac:dyDescent="0.25">
      <c r="A4932" t="s">
        <v>706</v>
      </c>
      <c r="B4932" t="s">
        <v>707</v>
      </c>
    </row>
    <row r="4933" spans="1:5" x14ac:dyDescent="0.25">
      <c r="B4933" t="s">
        <v>708</v>
      </c>
    </row>
    <row r="4934" spans="1:5" x14ac:dyDescent="0.25">
      <c r="A4934" t="s">
        <v>666</v>
      </c>
      <c r="B4934">
        <v>0</v>
      </c>
      <c r="C4934">
        <v>17.2</v>
      </c>
      <c r="D4934">
        <v>18.2</v>
      </c>
      <c r="E4934">
        <v>29.5</v>
      </c>
    </row>
    <row r="4935" spans="1:5" x14ac:dyDescent="0.25">
      <c r="A4935">
        <v>0</v>
      </c>
      <c r="B4935">
        <v>0</v>
      </c>
      <c r="C4935">
        <v>0</v>
      </c>
      <c r="D4935">
        <v>0</v>
      </c>
      <c r="E4935">
        <v>0</v>
      </c>
    </row>
    <row r="4936" spans="1:5" x14ac:dyDescent="0.25">
      <c r="A4936">
        <v>1790</v>
      </c>
      <c r="B4936">
        <v>0</v>
      </c>
      <c r="C4936">
        <v>0</v>
      </c>
      <c r="D4936">
        <v>0</v>
      </c>
      <c r="E4936">
        <v>0</v>
      </c>
    </row>
    <row r="4937" spans="1:5" x14ac:dyDescent="0.25">
      <c r="A4937">
        <v>1800</v>
      </c>
      <c r="B4937">
        <v>55.25</v>
      </c>
      <c r="C4937">
        <v>55.25</v>
      </c>
      <c r="D4937">
        <v>55.25</v>
      </c>
      <c r="E4937">
        <v>55.25</v>
      </c>
    </row>
    <row r="4938" spans="1:5" x14ac:dyDescent="0.25">
      <c r="A4938">
        <v>2300</v>
      </c>
      <c r="B4938">
        <v>60.5</v>
      </c>
      <c r="C4938">
        <v>60.5</v>
      </c>
      <c r="D4938">
        <v>60.5</v>
      </c>
      <c r="E4938">
        <v>60.5</v>
      </c>
    </row>
    <row r="4939" spans="1:5" x14ac:dyDescent="0.25">
      <c r="A4939">
        <v>2400</v>
      </c>
      <c r="B4939">
        <v>87.5</v>
      </c>
      <c r="C4939">
        <v>87.5</v>
      </c>
      <c r="D4939">
        <v>87.5</v>
      </c>
      <c r="E4939">
        <v>87.5</v>
      </c>
    </row>
    <row r="4940" spans="1:5" x14ac:dyDescent="0.25">
      <c r="A4940">
        <v>2700</v>
      </c>
      <c r="B4940">
        <v>100.5</v>
      </c>
      <c r="C4940">
        <v>100.5</v>
      </c>
      <c r="D4940">
        <v>100.5</v>
      </c>
      <c r="E4940">
        <v>100.5</v>
      </c>
    </row>
    <row r="4941" spans="1:5" x14ac:dyDescent="0.25">
      <c r="A4941">
        <v>3000</v>
      </c>
      <c r="B4941">
        <v>166.75</v>
      </c>
      <c r="C4941">
        <v>166.75</v>
      </c>
      <c r="D4941">
        <v>166.75</v>
      </c>
      <c r="E4941">
        <v>166.75</v>
      </c>
    </row>
    <row r="4942" spans="1:5" x14ac:dyDescent="0.25">
      <c r="A4942">
        <v>4500</v>
      </c>
      <c r="B4942">
        <v>166.75</v>
      </c>
      <c r="C4942">
        <v>166.75</v>
      </c>
      <c r="D4942">
        <v>166.75</v>
      </c>
      <c r="E4942">
        <v>166.75</v>
      </c>
    </row>
    <row r="4944" spans="1:5" x14ac:dyDescent="0.25">
      <c r="A4944" t="s">
        <v>709</v>
      </c>
      <c r="B4944" t="s">
        <v>710</v>
      </c>
    </row>
    <row r="4945" spans="1:2" x14ac:dyDescent="0.25">
      <c r="A4945" t="s">
        <v>3</v>
      </c>
      <c r="B4945" t="s">
        <v>6</v>
      </c>
    </row>
    <row r="4946" spans="1:2" x14ac:dyDescent="0.25">
      <c r="A4946">
        <v>1</v>
      </c>
      <c r="B4946">
        <v>340</v>
      </c>
    </row>
    <row r="4947" spans="1:2" x14ac:dyDescent="0.25">
      <c r="A4947">
        <v>2</v>
      </c>
      <c r="B4947">
        <v>500</v>
      </c>
    </row>
    <row r="4948" spans="1:2" x14ac:dyDescent="0.25">
      <c r="A4948">
        <v>3</v>
      </c>
      <c r="B4948">
        <v>1440</v>
      </c>
    </row>
    <row r="4949" spans="1:2" x14ac:dyDescent="0.25">
      <c r="A4949">
        <v>4</v>
      </c>
      <c r="B4949">
        <v>1840</v>
      </c>
    </row>
    <row r="4950" spans="1:2" x14ac:dyDescent="0.25">
      <c r="A4950">
        <v>5</v>
      </c>
      <c r="B4950">
        <v>2200</v>
      </c>
    </row>
    <row r="4951" spans="1:2" x14ac:dyDescent="0.25">
      <c r="A4951">
        <v>6</v>
      </c>
      <c r="B4951">
        <v>2220</v>
      </c>
    </row>
    <row r="4952" spans="1:2" x14ac:dyDescent="0.25">
      <c r="A4952">
        <v>7</v>
      </c>
      <c r="B4952">
        <v>3500</v>
      </c>
    </row>
    <row r="4953" spans="1:2" x14ac:dyDescent="0.25">
      <c r="A4953">
        <v>8</v>
      </c>
      <c r="B4953">
        <v>3520</v>
      </c>
    </row>
    <row r="4955" spans="1:2" x14ac:dyDescent="0.25">
      <c r="A4955" t="s">
        <v>711</v>
      </c>
      <c r="B4955" t="s">
        <v>712</v>
      </c>
    </row>
    <row r="4956" spans="1:2" x14ac:dyDescent="0.25">
      <c r="A4956" t="s">
        <v>3</v>
      </c>
      <c r="B4956" t="s">
        <v>143</v>
      </c>
    </row>
    <row r="4957" spans="1:2" x14ac:dyDescent="0.25">
      <c r="A4957">
        <v>1</v>
      </c>
      <c r="B4957">
        <v>0</v>
      </c>
    </row>
    <row r="4958" spans="1:2" x14ac:dyDescent="0.25">
      <c r="A4958">
        <v>2</v>
      </c>
      <c r="B4958">
        <v>17.187495999999999</v>
      </c>
    </row>
    <row r="4959" spans="1:2" x14ac:dyDescent="0.25">
      <c r="A4959">
        <v>3</v>
      </c>
      <c r="B4959">
        <v>18.171869999999998</v>
      </c>
    </row>
    <row r="4960" spans="1:2" x14ac:dyDescent="0.25">
      <c r="A4960">
        <v>4</v>
      </c>
      <c r="B4960">
        <v>29.468741999999999</v>
      </c>
    </row>
    <row r="4962" spans="1:5" x14ac:dyDescent="0.25">
      <c r="A4962" t="s">
        <v>713</v>
      </c>
      <c r="B4962" t="s">
        <v>714</v>
      </c>
    </row>
    <row r="4963" spans="1:5" x14ac:dyDescent="0.25">
      <c r="B4963" t="s">
        <v>708</v>
      </c>
    </row>
    <row r="4964" spans="1:5" x14ac:dyDescent="0.25">
      <c r="A4964" t="s">
        <v>666</v>
      </c>
      <c r="B4964">
        <v>0</v>
      </c>
      <c r="C4964">
        <v>17.2</v>
      </c>
      <c r="D4964">
        <v>18.2</v>
      </c>
      <c r="E4964">
        <v>29.5</v>
      </c>
    </row>
    <row r="4965" spans="1:5" x14ac:dyDescent="0.25">
      <c r="A4965">
        <v>340</v>
      </c>
      <c r="B4965">
        <v>0</v>
      </c>
      <c r="C4965">
        <v>71.5</v>
      </c>
      <c r="D4965">
        <v>71.5</v>
      </c>
      <c r="E4965">
        <v>71.5</v>
      </c>
    </row>
    <row r="4966" spans="1:5" x14ac:dyDescent="0.25">
      <c r="A4966">
        <v>500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1440</v>
      </c>
      <c r="B4967">
        <v>11</v>
      </c>
      <c r="C4967">
        <v>87.5</v>
      </c>
      <c r="D4967">
        <v>87.5</v>
      </c>
      <c r="E4967">
        <v>87.5</v>
      </c>
    </row>
    <row r="4968" spans="1:5" x14ac:dyDescent="0.25">
      <c r="A4968">
        <v>1840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2200</v>
      </c>
      <c r="B4969">
        <v>30.5</v>
      </c>
      <c r="C4969">
        <v>97.5</v>
      </c>
      <c r="D4969">
        <v>97.5</v>
      </c>
      <c r="E4969">
        <v>97.5</v>
      </c>
    </row>
    <row r="4970" spans="1:5" x14ac:dyDescent="0.25">
      <c r="A4970">
        <v>2220</v>
      </c>
      <c r="B4970">
        <v>100</v>
      </c>
      <c r="C4970">
        <v>100</v>
      </c>
      <c r="D4970">
        <v>100</v>
      </c>
      <c r="E4970">
        <v>100</v>
      </c>
    </row>
    <row r="4971" spans="1:5" x14ac:dyDescent="0.25">
      <c r="A4971">
        <v>3500</v>
      </c>
      <c r="B4971">
        <v>43</v>
      </c>
      <c r="C4971">
        <v>100</v>
      </c>
      <c r="D4971">
        <v>100</v>
      </c>
      <c r="E4971">
        <v>100</v>
      </c>
    </row>
    <row r="4972" spans="1:5" x14ac:dyDescent="0.25">
      <c r="A4972">
        <v>3520</v>
      </c>
      <c r="B4972">
        <v>100</v>
      </c>
      <c r="C4972">
        <v>100</v>
      </c>
      <c r="D4972">
        <v>100</v>
      </c>
      <c r="E4972">
        <v>100</v>
      </c>
    </row>
    <row r="4974" spans="1:5" x14ac:dyDescent="0.25">
      <c r="A4974" t="s">
        <v>715</v>
      </c>
      <c r="B4974" t="s">
        <v>716</v>
      </c>
    </row>
    <row r="4975" spans="1:5" x14ac:dyDescent="0.25">
      <c r="A4975" t="s">
        <v>3</v>
      </c>
      <c r="B4975" t="s">
        <v>6</v>
      </c>
    </row>
    <row r="4976" spans="1:5" x14ac:dyDescent="0.25">
      <c r="A4976">
        <v>1</v>
      </c>
      <c r="B4976">
        <v>0</v>
      </c>
    </row>
    <row r="4977" spans="1:2" x14ac:dyDescent="0.25">
      <c r="A4977">
        <v>2</v>
      </c>
      <c r="B4977">
        <v>1750</v>
      </c>
    </row>
    <row r="4978" spans="1:2" x14ac:dyDescent="0.25">
      <c r="A4978">
        <v>3</v>
      </c>
      <c r="B4978">
        <v>1760</v>
      </c>
    </row>
    <row r="4979" spans="1:2" x14ac:dyDescent="0.25">
      <c r="A4979">
        <v>4</v>
      </c>
      <c r="B4979">
        <v>1790</v>
      </c>
    </row>
    <row r="4980" spans="1:2" x14ac:dyDescent="0.25">
      <c r="A4980">
        <v>5</v>
      </c>
      <c r="B4980">
        <v>1800</v>
      </c>
    </row>
    <row r="4981" spans="1:2" x14ac:dyDescent="0.25">
      <c r="A4981">
        <v>6</v>
      </c>
      <c r="B4981">
        <v>2100</v>
      </c>
    </row>
    <row r="4982" spans="1:2" x14ac:dyDescent="0.25">
      <c r="A4982">
        <v>7</v>
      </c>
      <c r="B4982">
        <v>2500</v>
      </c>
    </row>
    <row r="4983" spans="1:2" x14ac:dyDescent="0.25">
      <c r="A4983">
        <v>8</v>
      </c>
      <c r="B4983">
        <v>2540</v>
      </c>
    </row>
    <row r="4985" spans="1:2" x14ac:dyDescent="0.25">
      <c r="A4985" t="s">
        <v>717</v>
      </c>
      <c r="B4985" t="s">
        <v>718</v>
      </c>
    </row>
    <row r="4986" spans="1:2" x14ac:dyDescent="0.25">
      <c r="A4986" t="s">
        <v>666</v>
      </c>
      <c r="B4986" t="s">
        <v>9</v>
      </c>
    </row>
    <row r="4987" spans="1:2" x14ac:dyDescent="0.25">
      <c r="A4987">
        <v>0</v>
      </c>
      <c r="B4987">
        <v>0</v>
      </c>
    </row>
    <row r="4988" spans="1:2" x14ac:dyDescent="0.25">
      <c r="A4988">
        <v>1750</v>
      </c>
      <c r="B4988">
        <v>0</v>
      </c>
    </row>
    <row r="4989" spans="1:2" x14ac:dyDescent="0.25">
      <c r="A4989">
        <v>1760</v>
      </c>
      <c r="B4989">
        <v>0</v>
      </c>
    </row>
    <row r="4990" spans="1:2" x14ac:dyDescent="0.25">
      <c r="A4990">
        <v>1790</v>
      </c>
      <c r="B4990">
        <v>8</v>
      </c>
    </row>
    <row r="4991" spans="1:2" x14ac:dyDescent="0.25">
      <c r="A4991">
        <v>1800</v>
      </c>
      <c r="B4991">
        <v>23</v>
      </c>
    </row>
    <row r="4992" spans="1:2" x14ac:dyDescent="0.25">
      <c r="A4992">
        <v>2100</v>
      </c>
      <c r="B4992">
        <v>43.25</v>
      </c>
    </row>
    <row r="4993" spans="1:2" x14ac:dyDescent="0.25">
      <c r="A4993">
        <v>2500</v>
      </c>
      <c r="B4993">
        <v>78</v>
      </c>
    </row>
    <row r="4994" spans="1:2" x14ac:dyDescent="0.25">
      <c r="A4994">
        <v>2540</v>
      </c>
      <c r="B4994">
        <v>100</v>
      </c>
    </row>
    <row r="4996" spans="1:2" x14ac:dyDescent="0.25">
      <c r="A4996" t="s">
        <v>719</v>
      </c>
      <c r="B4996" t="s">
        <v>720</v>
      </c>
    </row>
    <row r="4997" spans="1:2" x14ac:dyDescent="0.25">
      <c r="A4997" t="s">
        <v>3</v>
      </c>
      <c r="B4997" t="s">
        <v>6</v>
      </c>
    </row>
    <row r="4998" spans="1:2" x14ac:dyDescent="0.25">
      <c r="A4998">
        <v>1</v>
      </c>
      <c r="B4998">
        <v>0</v>
      </c>
    </row>
    <row r="4999" spans="1:2" x14ac:dyDescent="0.25">
      <c r="A4999">
        <v>2</v>
      </c>
      <c r="B4999">
        <v>720</v>
      </c>
    </row>
    <row r="5000" spans="1:2" x14ac:dyDescent="0.25">
      <c r="A5000">
        <v>3</v>
      </c>
      <c r="B5000">
        <v>1420</v>
      </c>
    </row>
    <row r="5001" spans="1:2" x14ac:dyDescent="0.25">
      <c r="A5001">
        <v>4</v>
      </c>
      <c r="B5001">
        <v>2140</v>
      </c>
    </row>
    <row r="5002" spans="1:2" x14ac:dyDescent="0.25">
      <c r="A5002">
        <v>5</v>
      </c>
      <c r="B5002">
        <v>2860</v>
      </c>
    </row>
    <row r="5003" spans="1:2" x14ac:dyDescent="0.25">
      <c r="A5003">
        <v>6</v>
      </c>
      <c r="B5003">
        <v>3580</v>
      </c>
    </row>
    <row r="5004" spans="1:2" x14ac:dyDescent="0.25">
      <c r="A5004">
        <v>7</v>
      </c>
      <c r="B5004">
        <v>4280</v>
      </c>
    </row>
    <row r="5005" spans="1:2" x14ac:dyDescent="0.25">
      <c r="A5005">
        <v>8</v>
      </c>
      <c r="B5005">
        <v>4500</v>
      </c>
    </row>
    <row r="5007" spans="1:2" x14ac:dyDescent="0.25">
      <c r="A5007" t="s">
        <v>721</v>
      </c>
      <c r="B5007" t="s">
        <v>722</v>
      </c>
    </row>
    <row r="5008" spans="1:2" x14ac:dyDescent="0.25">
      <c r="A5008" t="s">
        <v>666</v>
      </c>
      <c r="B5008" t="s">
        <v>9</v>
      </c>
    </row>
    <row r="5009" spans="1:2" x14ac:dyDescent="0.25">
      <c r="A5009">
        <v>0</v>
      </c>
      <c r="B5009">
        <v>7.75</v>
      </c>
    </row>
    <row r="5010" spans="1:2" x14ac:dyDescent="0.25">
      <c r="A5010">
        <v>720</v>
      </c>
      <c r="B5010">
        <v>7.75</v>
      </c>
    </row>
    <row r="5011" spans="1:2" x14ac:dyDescent="0.25">
      <c r="A5011">
        <v>1420</v>
      </c>
      <c r="B5011">
        <v>7.75</v>
      </c>
    </row>
    <row r="5012" spans="1:2" x14ac:dyDescent="0.25">
      <c r="A5012">
        <v>2140</v>
      </c>
      <c r="B5012">
        <v>7.75</v>
      </c>
    </row>
    <row r="5013" spans="1:2" x14ac:dyDescent="0.25">
      <c r="A5013">
        <v>2860</v>
      </c>
      <c r="B5013">
        <v>7.75</v>
      </c>
    </row>
    <row r="5014" spans="1:2" x14ac:dyDescent="0.25">
      <c r="A5014">
        <v>3580</v>
      </c>
      <c r="B5014">
        <v>7.75</v>
      </c>
    </row>
    <row r="5015" spans="1:2" x14ac:dyDescent="0.25">
      <c r="A5015">
        <v>4280</v>
      </c>
      <c r="B5015">
        <v>7.75</v>
      </c>
    </row>
    <row r="5016" spans="1:2" x14ac:dyDescent="0.25">
      <c r="A5016">
        <v>4500</v>
      </c>
      <c r="B5016">
        <v>7.75</v>
      </c>
    </row>
    <row r="5018" spans="1:2" x14ac:dyDescent="0.25">
      <c r="A5018" t="s">
        <v>723</v>
      </c>
      <c r="B5018" t="s">
        <v>724</v>
      </c>
    </row>
    <row r="5019" spans="1:2" x14ac:dyDescent="0.25">
      <c r="A5019" t="s">
        <v>3</v>
      </c>
      <c r="B5019" t="s">
        <v>6</v>
      </c>
    </row>
    <row r="5020" spans="1:2" x14ac:dyDescent="0.25">
      <c r="A5020">
        <v>1</v>
      </c>
      <c r="B5020">
        <v>0</v>
      </c>
    </row>
    <row r="5021" spans="1:2" x14ac:dyDescent="0.25">
      <c r="A5021">
        <v>2</v>
      </c>
      <c r="B5021">
        <v>880</v>
      </c>
    </row>
    <row r="5022" spans="1:2" x14ac:dyDescent="0.25">
      <c r="A5022">
        <v>3</v>
      </c>
      <c r="B5022">
        <v>1100</v>
      </c>
    </row>
    <row r="5023" spans="1:2" x14ac:dyDescent="0.25">
      <c r="A5023">
        <v>4</v>
      </c>
      <c r="B5023">
        <v>1140</v>
      </c>
    </row>
    <row r="5024" spans="1:2" x14ac:dyDescent="0.25">
      <c r="A5024">
        <v>5</v>
      </c>
      <c r="B5024">
        <v>1300</v>
      </c>
    </row>
    <row r="5025" spans="1:2" x14ac:dyDescent="0.25">
      <c r="A5025">
        <v>6</v>
      </c>
      <c r="B5025">
        <v>1360</v>
      </c>
    </row>
    <row r="5026" spans="1:2" x14ac:dyDescent="0.25">
      <c r="A5026">
        <v>7</v>
      </c>
      <c r="B5026">
        <v>1700</v>
      </c>
    </row>
    <row r="5027" spans="1:2" x14ac:dyDescent="0.25">
      <c r="A5027">
        <v>8</v>
      </c>
      <c r="B5027">
        <v>1710</v>
      </c>
    </row>
    <row r="5029" spans="1:2" x14ac:dyDescent="0.25">
      <c r="A5029" t="s">
        <v>725</v>
      </c>
      <c r="B5029" t="s">
        <v>726</v>
      </c>
    </row>
    <row r="5030" spans="1:2" x14ac:dyDescent="0.25">
      <c r="A5030" t="s">
        <v>666</v>
      </c>
      <c r="B5030" t="s">
        <v>9</v>
      </c>
    </row>
    <row r="5031" spans="1:2" x14ac:dyDescent="0.25">
      <c r="A5031">
        <v>0</v>
      </c>
      <c r="B5031">
        <v>0</v>
      </c>
    </row>
    <row r="5032" spans="1:2" x14ac:dyDescent="0.25">
      <c r="A5032">
        <v>880</v>
      </c>
      <c r="B5032">
        <v>0</v>
      </c>
    </row>
    <row r="5033" spans="1:2" x14ac:dyDescent="0.25">
      <c r="A5033">
        <v>1100</v>
      </c>
      <c r="B5033">
        <v>10.75</v>
      </c>
    </row>
    <row r="5034" spans="1:2" x14ac:dyDescent="0.25">
      <c r="A5034">
        <v>1140</v>
      </c>
      <c r="B5034">
        <v>28.25</v>
      </c>
    </row>
    <row r="5035" spans="1:2" x14ac:dyDescent="0.25">
      <c r="A5035">
        <v>1300</v>
      </c>
      <c r="B5035">
        <v>59.75</v>
      </c>
    </row>
    <row r="5036" spans="1:2" x14ac:dyDescent="0.25">
      <c r="A5036">
        <v>1360</v>
      </c>
      <c r="B5036">
        <v>66.25</v>
      </c>
    </row>
    <row r="5037" spans="1:2" x14ac:dyDescent="0.25">
      <c r="A5037">
        <v>1700</v>
      </c>
      <c r="B5037">
        <v>66.25</v>
      </c>
    </row>
    <row r="5038" spans="1:2" x14ac:dyDescent="0.25">
      <c r="A5038">
        <v>1710</v>
      </c>
      <c r="B5038">
        <v>100</v>
      </c>
    </row>
    <row r="5040" spans="1:2" x14ac:dyDescent="0.25">
      <c r="A5040" t="s">
        <v>727</v>
      </c>
      <c r="B5040" t="s">
        <v>728</v>
      </c>
    </row>
    <row r="5041" spans="1:2" x14ac:dyDescent="0.25">
      <c r="A5041" t="s">
        <v>3</v>
      </c>
      <c r="B5041" t="s">
        <v>6</v>
      </c>
    </row>
    <row r="5042" spans="1:2" x14ac:dyDescent="0.25">
      <c r="A5042">
        <v>1</v>
      </c>
      <c r="B5042">
        <v>340</v>
      </c>
    </row>
    <row r="5043" spans="1:2" x14ac:dyDescent="0.25">
      <c r="A5043">
        <v>2</v>
      </c>
      <c r="B5043">
        <v>500</v>
      </c>
    </row>
    <row r="5044" spans="1:2" x14ac:dyDescent="0.25">
      <c r="A5044">
        <v>3</v>
      </c>
      <c r="B5044">
        <v>1440</v>
      </c>
    </row>
    <row r="5045" spans="1:2" x14ac:dyDescent="0.25">
      <c r="A5045">
        <v>4</v>
      </c>
      <c r="B5045">
        <v>1840</v>
      </c>
    </row>
    <row r="5046" spans="1:2" x14ac:dyDescent="0.25">
      <c r="A5046">
        <v>5</v>
      </c>
      <c r="B5046">
        <v>2200</v>
      </c>
    </row>
    <row r="5047" spans="1:2" x14ac:dyDescent="0.25">
      <c r="A5047">
        <v>6</v>
      </c>
      <c r="B5047">
        <v>2220</v>
      </c>
    </row>
    <row r="5048" spans="1:2" x14ac:dyDescent="0.25">
      <c r="A5048">
        <v>7</v>
      </c>
      <c r="B5048">
        <v>3500</v>
      </c>
    </row>
    <row r="5049" spans="1:2" x14ac:dyDescent="0.25">
      <c r="A5049">
        <v>8</v>
      </c>
      <c r="B5049">
        <v>3520</v>
      </c>
    </row>
    <row r="5051" spans="1:2" x14ac:dyDescent="0.25">
      <c r="A5051" t="s">
        <v>729</v>
      </c>
      <c r="B5051" t="s">
        <v>730</v>
      </c>
    </row>
    <row r="5052" spans="1:2" x14ac:dyDescent="0.25">
      <c r="A5052" t="s">
        <v>666</v>
      </c>
      <c r="B5052" t="s">
        <v>9</v>
      </c>
    </row>
    <row r="5053" spans="1:2" x14ac:dyDescent="0.25">
      <c r="A5053">
        <v>340</v>
      </c>
      <c r="B5053">
        <v>0</v>
      </c>
    </row>
    <row r="5054" spans="1:2" x14ac:dyDescent="0.25">
      <c r="A5054">
        <v>500</v>
      </c>
      <c r="B5054">
        <v>11</v>
      </c>
    </row>
    <row r="5055" spans="1:2" x14ac:dyDescent="0.25">
      <c r="A5055">
        <v>1440</v>
      </c>
      <c r="B5055">
        <v>30.5</v>
      </c>
    </row>
    <row r="5056" spans="1:2" x14ac:dyDescent="0.25">
      <c r="A5056">
        <v>1840</v>
      </c>
      <c r="B5056">
        <v>43</v>
      </c>
    </row>
    <row r="5057" spans="1:2" x14ac:dyDescent="0.25">
      <c r="A5057">
        <v>2200</v>
      </c>
      <c r="B5057">
        <v>71.5</v>
      </c>
    </row>
    <row r="5058" spans="1:2" x14ac:dyDescent="0.25">
      <c r="A5058">
        <v>2220</v>
      </c>
      <c r="B5058">
        <v>87.5</v>
      </c>
    </row>
    <row r="5059" spans="1:2" x14ac:dyDescent="0.25">
      <c r="A5059">
        <v>3500</v>
      </c>
      <c r="B5059">
        <v>97.5</v>
      </c>
    </row>
    <row r="5060" spans="1:2" x14ac:dyDescent="0.25">
      <c r="A5060">
        <v>3520</v>
      </c>
      <c r="B5060">
        <v>100</v>
      </c>
    </row>
    <row r="5062" spans="1:2" x14ac:dyDescent="0.25">
      <c r="A5062" t="s">
        <v>731</v>
      </c>
      <c r="B5062" t="s">
        <v>732</v>
      </c>
    </row>
    <row r="5063" spans="1:2" x14ac:dyDescent="0.25">
      <c r="A5063" t="s">
        <v>3</v>
      </c>
      <c r="B5063" t="s">
        <v>6</v>
      </c>
    </row>
    <row r="5064" spans="1:2" x14ac:dyDescent="0.25">
      <c r="A5064">
        <v>1</v>
      </c>
      <c r="B5064">
        <v>990</v>
      </c>
    </row>
    <row r="5065" spans="1:2" x14ac:dyDescent="0.25">
      <c r="A5065">
        <v>2</v>
      </c>
      <c r="B5065">
        <v>1000</v>
      </c>
    </row>
    <row r="5066" spans="1:2" x14ac:dyDescent="0.25">
      <c r="A5066">
        <v>3</v>
      </c>
      <c r="B5066">
        <v>1400</v>
      </c>
    </row>
    <row r="5067" spans="1:2" x14ac:dyDescent="0.25">
      <c r="A5067">
        <v>4</v>
      </c>
      <c r="B5067">
        <v>1440</v>
      </c>
    </row>
    <row r="5068" spans="1:2" x14ac:dyDescent="0.25">
      <c r="A5068">
        <v>5</v>
      </c>
      <c r="B5068">
        <v>1460</v>
      </c>
    </row>
    <row r="5069" spans="1:2" x14ac:dyDescent="0.25">
      <c r="A5069">
        <v>6</v>
      </c>
      <c r="B5069">
        <v>2620</v>
      </c>
    </row>
    <row r="5070" spans="1:2" x14ac:dyDescent="0.25">
      <c r="A5070">
        <v>7</v>
      </c>
      <c r="B5070">
        <v>3000</v>
      </c>
    </row>
    <row r="5071" spans="1:2" x14ac:dyDescent="0.25">
      <c r="A5071">
        <v>8</v>
      </c>
      <c r="B5071">
        <v>5000</v>
      </c>
    </row>
    <row r="5073" spans="1:2" x14ac:dyDescent="0.25">
      <c r="A5073" t="s">
        <v>733</v>
      </c>
      <c r="B5073" t="s">
        <v>734</v>
      </c>
    </row>
    <row r="5074" spans="1:2" x14ac:dyDescent="0.25">
      <c r="A5074" t="s">
        <v>666</v>
      </c>
      <c r="B5074" t="s">
        <v>9</v>
      </c>
    </row>
    <row r="5075" spans="1:2" x14ac:dyDescent="0.25">
      <c r="A5075">
        <v>990</v>
      </c>
      <c r="B5075">
        <v>0</v>
      </c>
    </row>
    <row r="5076" spans="1:2" x14ac:dyDescent="0.25">
      <c r="A5076">
        <v>1000</v>
      </c>
      <c r="B5076">
        <v>23</v>
      </c>
    </row>
    <row r="5077" spans="1:2" x14ac:dyDescent="0.25">
      <c r="A5077">
        <v>1400</v>
      </c>
      <c r="B5077">
        <v>68.25</v>
      </c>
    </row>
    <row r="5078" spans="1:2" x14ac:dyDescent="0.25">
      <c r="A5078">
        <v>1440</v>
      </c>
      <c r="B5078">
        <v>93</v>
      </c>
    </row>
    <row r="5079" spans="1:2" x14ac:dyDescent="0.25">
      <c r="A5079">
        <v>1460</v>
      </c>
      <c r="B5079">
        <v>100</v>
      </c>
    </row>
    <row r="5080" spans="1:2" x14ac:dyDescent="0.25">
      <c r="A5080">
        <v>2620</v>
      </c>
      <c r="B5080">
        <v>100</v>
      </c>
    </row>
    <row r="5081" spans="1:2" x14ac:dyDescent="0.25">
      <c r="A5081">
        <v>3000</v>
      </c>
      <c r="B5081">
        <v>100</v>
      </c>
    </row>
    <row r="5082" spans="1:2" x14ac:dyDescent="0.25">
      <c r="A5082">
        <v>5000</v>
      </c>
      <c r="B5082">
        <v>100</v>
      </c>
    </row>
    <row r="5084" spans="1:2" x14ac:dyDescent="0.25">
      <c r="A5084" t="s">
        <v>735</v>
      </c>
      <c r="B5084" t="s">
        <v>736</v>
      </c>
    </row>
    <row r="5085" spans="1:2" x14ac:dyDescent="0.25">
      <c r="A5085" t="s">
        <v>3</v>
      </c>
      <c r="B5085" t="s">
        <v>6</v>
      </c>
    </row>
    <row r="5086" spans="1:2" x14ac:dyDescent="0.25">
      <c r="A5086">
        <v>1</v>
      </c>
      <c r="B5086">
        <v>0</v>
      </c>
    </row>
    <row r="5087" spans="1:2" x14ac:dyDescent="0.25">
      <c r="A5087">
        <v>2</v>
      </c>
      <c r="B5087">
        <v>1690</v>
      </c>
    </row>
    <row r="5088" spans="1:2" x14ac:dyDescent="0.25">
      <c r="A5088">
        <v>3</v>
      </c>
      <c r="B5088">
        <v>1700</v>
      </c>
    </row>
    <row r="5089" spans="1:2" x14ac:dyDescent="0.25">
      <c r="A5089">
        <v>4</v>
      </c>
      <c r="B5089">
        <v>1800</v>
      </c>
    </row>
    <row r="5090" spans="1:2" x14ac:dyDescent="0.25">
      <c r="A5090">
        <v>5</v>
      </c>
      <c r="B5090">
        <v>2000</v>
      </c>
    </row>
    <row r="5091" spans="1:2" x14ac:dyDescent="0.25">
      <c r="A5091">
        <v>6</v>
      </c>
      <c r="B5091">
        <v>2760</v>
      </c>
    </row>
    <row r="5092" spans="1:2" x14ac:dyDescent="0.25">
      <c r="A5092">
        <v>7</v>
      </c>
      <c r="B5092">
        <v>2800</v>
      </c>
    </row>
    <row r="5093" spans="1:2" x14ac:dyDescent="0.25">
      <c r="A5093">
        <v>8</v>
      </c>
      <c r="B5093">
        <v>4000</v>
      </c>
    </row>
    <row r="5095" spans="1:2" x14ac:dyDescent="0.25">
      <c r="A5095" t="s">
        <v>737</v>
      </c>
      <c r="B5095" t="s">
        <v>738</v>
      </c>
    </row>
    <row r="5096" spans="1:2" x14ac:dyDescent="0.25">
      <c r="A5096" t="s">
        <v>666</v>
      </c>
      <c r="B5096" t="s">
        <v>9</v>
      </c>
    </row>
    <row r="5097" spans="1:2" x14ac:dyDescent="0.25">
      <c r="A5097">
        <v>0</v>
      </c>
      <c r="B5097">
        <v>0</v>
      </c>
    </row>
    <row r="5098" spans="1:2" x14ac:dyDescent="0.25">
      <c r="A5098">
        <v>1690</v>
      </c>
      <c r="B5098">
        <v>0</v>
      </c>
    </row>
    <row r="5099" spans="1:2" x14ac:dyDescent="0.25">
      <c r="A5099">
        <v>1700</v>
      </c>
      <c r="B5099">
        <v>31.5</v>
      </c>
    </row>
    <row r="5100" spans="1:2" x14ac:dyDescent="0.25">
      <c r="A5100">
        <v>1800</v>
      </c>
      <c r="B5100">
        <v>43.25</v>
      </c>
    </row>
    <row r="5101" spans="1:2" x14ac:dyDescent="0.25">
      <c r="A5101">
        <v>2000</v>
      </c>
      <c r="B5101">
        <v>52.5</v>
      </c>
    </row>
    <row r="5102" spans="1:2" x14ac:dyDescent="0.25">
      <c r="A5102">
        <v>2760</v>
      </c>
      <c r="B5102">
        <v>83.25</v>
      </c>
    </row>
    <row r="5103" spans="1:2" x14ac:dyDescent="0.25">
      <c r="A5103">
        <v>2800</v>
      </c>
      <c r="B5103">
        <v>100</v>
      </c>
    </row>
    <row r="5104" spans="1:2" x14ac:dyDescent="0.25">
      <c r="A5104">
        <v>4000</v>
      </c>
      <c r="B5104">
        <v>100</v>
      </c>
    </row>
    <row r="5106" spans="1:2" x14ac:dyDescent="0.25">
      <c r="A5106" t="s">
        <v>739</v>
      </c>
      <c r="B5106" t="s">
        <v>740</v>
      </c>
    </row>
    <row r="5107" spans="1:2" x14ac:dyDescent="0.25">
      <c r="A5107" t="s">
        <v>3</v>
      </c>
      <c r="B5107" t="s">
        <v>6</v>
      </c>
    </row>
    <row r="5108" spans="1:2" x14ac:dyDescent="0.25">
      <c r="A5108">
        <v>1</v>
      </c>
      <c r="B5108">
        <v>340</v>
      </c>
    </row>
    <row r="5109" spans="1:2" x14ac:dyDescent="0.25">
      <c r="A5109">
        <v>2</v>
      </c>
      <c r="B5109">
        <v>500</v>
      </c>
    </row>
    <row r="5110" spans="1:2" x14ac:dyDescent="0.25">
      <c r="A5110">
        <v>3</v>
      </c>
      <c r="B5110">
        <v>1440</v>
      </c>
    </row>
    <row r="5111" spans="1:2" x14ac:dyDescent="0.25">
      <c r="A5111">
        <v>4</v>
      </c>
      <c r="B5111">
        <v>1840</v>
      </c>
    </row>
    <row r="5112" spans="1:2" x14ac:dyDescent="0.25">
      <c r="A5112">
        <v>5</v>
      </c>
      <c r="B5112">
        <v>2200</v>
      </c>
    </row>
    <row r="5113" spans="1:2" x14ac:dyDescent="0.25">
      <c r="A5113">
        <v>6</v>
      </c>
      <c r="B5113">
        <v>2220</v>
      </c>
    </row>
    <row r="5114" spans="1:2" x14ac:dyDescent="0.25">
      <c r="A5114">
        <v>7</v>
      </c>
      <c r="B5114">
        <v>3500</v>
      </c>
    </row>
    <row r="5115" spans="1:2" x14ac:dyDescent="0.25">
      <c r="A5115">
        <v>8</v>
      </c>
      <c r="B5115">
        <v>3520</v>
      </c>
    </row>
    <row r="5117" spans="1:2" x14ac:dyDescent="0.25">
      <c r="A5117" t="s">
        <v>741</v>
      </c>
      <c r="B5117" t="s">
        <v>742</v>
      </c>
    </row>
    <row r="5118" spans="1:2" x14ac:dyDescent="0.25">
      <c r="A5118" t="s">
        <v>666</v>
      </c>
      <c r="B5118" t="s">
        <v>9</v>
      </c>
    </row>
    <row r="5119" spans="1:2" x14ac:dyDescent="0.25">
      <c r="A5119">
        <v>340</v>
      </c>
      <c r="B5119">
        <v>0</v>
      </c>
    </row>
    <row r="5120" spans="1:2" x14ac:dyDescent="0.25">
      <c r="A5120">
        <v>500</v>
      </c>
      <c r="B5120">
        <v>11</v>
      </c>
    </row>
    <row r="5121" spans="1:2" x14ac:dyDescent="0.25">
      <c r="A5121">
        <v>1440</v>
      </c>
      <c r="B5121">
        <v>30.5</v>
      </c>
    </row>
    <row r="5122" spans="1:2" x14ac:dyDescent="0.25">
      <c r="A5122">
        <v>1840</v>
      </c>
      <c r="B5122">
        <v>43</v>
      </c>
    </row>
    <row r="5123" spans="1:2" x14ac:dyDescent="0.25">
      <c r="A5123">
        <v>2200</v>
      </c>
      <c r="B5123">
        <v>71.5</v>
      </c>
    </row>
    <row r="5124" spans="1:2" x14ac:dyDescent="0.25">
      <c r="A5124">
        <v>2220</v>
      </c>
      <c r="B5124">
        <v>87.5</v>
      </c>
    </row>
    <row r="5125" spans="1:2" x14ac:dyDescent="0.25">
      <c r="A5125">
        <v>3500</v>
      </c>
      <c r="B5125">
        <v>97.5</v>
      </c>
    </row>
    <row r="5126" spans="1:2" x14ac:dyDescent="0.25">
      <c r="A5126">
        <v>3520</v>
      </c>
      <c r="B5126">
        <v>100</v>
      </c>
    </row>
    <row r="5128" spans="1:2" x14ac:dyDescent="0.25">
      <c r="A5128" t="s">
        <v>743</v>
      </c>
      <c r="B5128" t="s">
        <v>744</v>
      </c>
    </row>
    <row r="5129" spans="1:2" x14ac:dyDescent="0.25">
      <c r="A5129" t="s">
        <v>3</v>
      </c>
      <c r="B5129" t="s">
        <v>6</v>
      </c>
    </row>
    <row r="5130" spans="1:2" x14ac:dyDescent="0.25">
      <c r="A5130">
        <v>1</v>
      </c>
      <c r="B5130">
        <v>0</v>
      </c>
    </row>
    <row r="5131" spans="1:2" x14ac:dyDescent="0.25">
      <c r="A5131">
        <v>2</v>
      </c>
      <c r="B5131">
        <v>1590</v>
      </c>
    </row>
    <row r="5132" spans="1:2" x14ac:dyDescent="0.25">
      <c r="A5132">
        <v>3</v>
      </c>
      <c r="B5132">
        <v>1600</v>
      </c>
    </row>
    <row r="5133" spans="1:2" x14ac:dyDescent="0.25">
      <c r="A5133">
        <v>4</v>
      </c>
      <c r="B5133">
        <v>1610</v>
      </c>
    </row>
    <row r="5134" spans="1:2" x14ac:dyDescent="0.25">
      <c r="A5134">
        <v>5</v>
      </c>
      <c r="B5134">
        <v>1800</v>
      </c>
    </row>
    <row r="5135" spans="1:2" x14ac:dyDescent="0.25">
      <c r="A5135">
        <v>6</v>
      </c>
      <c r="B5135">
        <v>2200</v>
      </c>
    </row>
    <row r="5136" spans="1:2" x14ac:dyDescent="0.25">
      <c r="A5136">
        <v>7</v>
      </c>
      <c r="B5136">
        <v>2440</v>
      </c>
    </row>
    <row r="5137" spans="1:4" x14ac:dyDescent="0.25">
      <c r="A5137">
        <v>8</v>
      </c>
      <c r="B5137">
        <v>2480</v>
      </c>
    </row>
    <row r="5139" spans="1:4" x14ac:dyDescent="0.25">
      <c r="A5139" t="s">
        <v>745</v>
      </c>
      <c r="B5139" t="s">
        <v>746</v>
      </c>
    </row>
    <row r="5140" spans="1:4" x14ac:dyDescent="0.25">
      <c r="A5140" t="s">
        <v>666</v>
      </c>
      <c r="B5140" t="s">
        <v>9</v>
      </c>
    </row>
    <row r="5141" spans="1:4" x14ac:dyDescent="0.25">
      <c r="A5141">
        <v>0</v>
      </c>
      <c r="B5141">
        <v>0</v>
      </c>
    </row>
    <row r="5142" spans="1:4" x14ac:dyDescent="0.25">
      <c r="A5142">
        <v>1590</v>
      </c>
      <c r="B5142">
        <v>0</v>
      </c>
    </row>
    <row r="5143" spans="1:4" x14ac:dyDescent="0.25">
      <c r="A5143">
        <v>1600</v>
      </c>
      <c r="B5143">
        <v>0</v>
      </c>
    </row>
    <row r="5144" spans="1:4" x14ac:dyDescent="0.25">
      <c r="A5144">
        <v>1610</v>
      </c>
      <c r="B5144">
        <v>14.5</v>
      </c>
    </row>
    <row r="5145" spans="1:4" x14ac:dyDescent="0.25">
      <c r="A5145">
        <v>1800</v>
      </c>
      <c r="B5145">
        <v>38</v>
      </c>
    </row>
    <row r="5146" spans="1:4" x14ac:dyDescent="0.25">
      <c r="A5146">
        <v>2200</v>
      </c>
      <c r="B5146">
        <v>58.5</v>
      </c>
    </row>
    <row r="5147" spans="1:4" x14ac:dyDescent="0.25">
      <c r="A5147">
        <v>2440</v>
      </c>
      <c r="B5147">
        <v>78</v>
      </c>
    </row>
    <row r="5148" spans="1:4" x14ac:dyDescent="0.25">
      <c r="A5148">
        <v>2480</v>
      </c>
      <c r="B5148">
        <v>100</v>
      </c>
    </row>
    <row r="5150" spans="1:4" x14ac:dyDescent="0.25">
      <c r="A5150" t="s">
        <v>747</v>
      </c>
      <c r="B5150">
        <v>63</v>
      </c>
      <c r="C5150" t="s">
        <v>424</v>
      </c>
      <c r="D5150" t="s">
        <v>748</v>
      </c>
    </row>
    <row r="5152" spans="1:4" x14ac:dyDescent="0.25">
      <c r="A5152" t="s">
        <v>749</v>
      </c>
      <c r="B5152">
        <v>58.5</v>
      </c>
      <c r="C5152" t="s">
        <v>424</v>
      </c>
      <c r="D5152" t="s">
        <v>750</v>
      </c>
    </row>
    <row r="5154" spans="1:4" x14ac:dyDescent="0.25">
      <c r="A5154" t="s">
        <v>751</v>
      </c>
      <c r="B5154">
        <v>78</v>
      </c>
      <c r="C5154" t="s">
        <v>424</v>
      </c>
      <c r="D5154" t="s">
        <v>752</v>
      </c>
    </row>
    <row r="5156" spans="1:4" x14ac:dyDescent="0.25">
      <c r="A5156" t="s">
        <v>753</v>
      </c>
      <c r="B5156">
        <v>73.5</v>
      </c>
      <c r="C5156" t="s">
        <v>424</v>
      </c>
      <c r="D5156" t="s">
        <v>752</v>
      </c>
    </row>
    <row r="5158" spans="1:4" x14ac:dyDescent="0.25">
      <c r="A5158" t="s">
        <v>754</v>
      </c>
      <c r="B5158">
        <v>3200</v>
      </c>
      <c r="C5158" t="s">
        <v>22</v>
      </c>
      <c r="D5158" t="s">
        <v>755</v>
      </c>
    </row>
    <row r="5160" spans="1:4" x14ac:dyDescent="0.25">
      <c r="A5160" t="s">
        <v>756</v>
      </c>
      <c r="B5160">
        <v>3250</v>
      </c>
      <c r="C5160" t="s">
        <v>22</v>
      </c>
      <c r="D5160" t="s">
        <v>757</v>
      </c>
    </row>
    <row r="5162" spans="1:4" x14ac:dyDescent="0.25">
      <c r="A5162" t="s">
        <v>758</v>
      </c>
      <c r="B5162">
        <v>3150</v>
      </c>
      <c r="C5162" t="s">
        <v>22</v>
      </c>
      <c r="D5162" t="s">
        <v>759</v>
      </c>
    </row>
    <row r="5164" spans="1:4" x14ac:dyDescent="0.25">
      <c r="A5164" t="s">
        <v>760</v>
      </c>
      <c r="B5164">
        <v>270.14</v>
      </c>
      <c r="C5164" t="s">
        <v>635</v>
      </c>
      <c r="D5164" t="s">
        <v>761</v>
      </c>
    </row>
    <row r="5166" spans="1:4" x14ac:dyDescent="0.25">
      <c r="A5166" t="s">
        <v>762</v>
      </c>
      <c r="B5166">
        <v>250.14</v>
      </c>
      <c r="C5166" t="s">
        <v>635</v>
      </c>
      <c r="D5166" t="s">
        <v>763</v>
      </c>
    </row>
    <row r="5168" spans="1:4" x14ac:dyDescent="0.25">
      <c r="A5168" t="s">
        <v>764</v>
      </c>
      <c r="B5168">
        <v>270.14</v>
      </c>
      <c r="C5168" t="s">
        <v>635</v>
      </c>
      <c r="D5168" t="s">
        <v>765</v>
      </c>
    </row>
    <row r="5170" spans="1:4" x14ac:dyDescent="0.25">
      <c r="A5170" t="s">
        <v>766</v>
      </c>
      <c r="B5170">
        <v>270.14</v>
      </c>
      <c r="C5170" t="s">
        <v>635</v>
      </c>
      <c r="D5170" t="s">
        <v>767</v>
      </c>
    </row>
    <row r="5172" spans="1:4" x14ac:dyDescent="0.25">
      <c r="A5172" t="s">
        <v>768</v>
      </c>
      <c r="B5172">
        <v>102.686875</v>
      </c>
      <c r="C5172" t="s">
        <v>635</v>
      </c>
      <c r="D5172" t="s">
        <v>769</v>
      </c>
    </row>
    <row r="5174" spans="1:4" x14ac:dyDescent="0.25">
      <c r="A5174" t="s">
        <v>770</v>
      </c>
      <c r="B5174">
        <v>16</v>
      </c>
      <c r="C5174" t="s">
        <v>424</v>
      </c>
      <c r="D5174" t="s">
        <v>771</v>
      </c>
    </row>
    <row r="5176" spans="1:4" x14ac:dyDescent="0.25">
      <c r="A5176" t="s">
        <v>772</v>
      </c>
      <c r="B5176" t="s">
        <v>28</v>
      </c>
      <c r="D5176" t="s">
        <v>773</v>
      </c>
    </row>
    <row r="5178" spans="1:4" x14ac:dyDescent="0.25">
      <c r="A5178" t="s">
        <v>774</v>
      </c>
      <c r="B5178" t="s">
        <v>28</v>
      </c>
      <c r="D5178" t="s">
        <v>775</v>
      </c>
    </row>
    <row r="5180" spans="1:4" x14ac:dyDescent="0.25">
      <c r="A5180" t="s">
        <v>776</v>
      </c>
      <c r="B5180" t="s">
        <v>28</v>
      </c>
      <c r="D5180" t="s">
        <v>777</v>
      </c>
    </row>
    <row r="5182" spans="1:4" x14ac:dyDescent="0.25">
      <c r="A5182" t="s">
        <v>778</v>
      </c>
      <c r="B5182" t="s">
        <v>28</v>
      </c>
      <c r="D5182" t="s">
        <v>779</v>
      </c>
    </row>
    <row r="5184" spans="1:4" x14ac:dyDescent="0.25">
      <c r="A5184" t="s">
        <v>780</v>
      </c>
      <c r="B5184" t="s">
        <v>28</v>
      </c>
      <c r="D5184" t="s">
        <v>781</v>
      </c>
    </row>
    <row r="5186" spans="1:4" x14ac:dyDescent="0.25">
      <c r="A5186" t="s">
        <v>782</v>
      </c>
      <c r="B5186" t="s">
        <v>28</v>
      </c>
      <c r="D5186" t="s">
        <v>783</v>
      </c>
    </row>
    <row r="5188" spans="1:4" x14ac:dyDescent="0.25">
      <c r="A5188" t="s">
        <v>784</v>
      </c>
      <c r="B5188" t="s">
        <v>28</v>
      </c>
      <c r="D5188" t="s">
        <v>785</v>
      </c>
    </row>
    <row r="5190" spans="1:4" x14ac:dyDescent="0.25">
      <c r="A5190" t="s">
        <v>786</v>
      </c>
      <c r="B5190" t="s">
        <v>28</v>
      </c>
      <c r="D5190" t="s">
        <v>787</v>
      </c>
    </row>
    <row r="5192" spans="1:4" x14ac:dyDescent="0.25">
      <c r="A5192" t="s">
        <v>788</v>
      </c>
      <c r="B5192" t="s">
        <v>28</v>
      </c>
      <c r="D5192" t="s">
        <v>789</v>
      </c>
    </row>
    <row r="5194" spans="1:4" x14ac:dyDescent="0.25">
      <c r="A5194" t="s">
        <v>790</v>
      </c>
      <c r="B5194" t="s">
        <v>28</v>
      </c>
      <c r="D5194" t="s">
        <v>791</v>
      </c>
    </row>
    <row r="5196" spans="1:4" x14ac:dyDescent="0.25">
      <c r="A5196" t="s">
        <v>792</v>
      </c>
      <c r="B5196" t="s">
        <v>28</v>
      </c>
      <c r="D5196" t="s">
        <v>793</v>
      </c>
    </row>
    <row r="5198" spans="1:4" x14ac:dyDescent="0.25">
      <c r="A5198" t="s">
        <v>794</v>
      </c>
      <c r="B5198" t="s">
        <v>28</v>
      </c>
      <c r="D5198" t="s">
        <v>795</v>
      </c>
    </row>
    <row r="5200" spans="1:4" x14ac:dyDescent="0.25">
      <c r="A5200" t="s">
        <v>796</v>
      </c>
      <c r="B5200" t="s">
        <v>28</v>
      </c>
      <c r="D5200" t="s">
        <v>797</v>
      </c>
    </row>
    <row r="5202" spans="1:4" x14ac:dyDescent="0.25">
      <c r="A5202" t="s">
        <v>798</v>
      </c>
      <c r="B5202" t="s">
        <v>28</v>
      </c>
      <c r="D5202" t="s">
        <v>799</v>
      </c>
    </row>
    <row r="5204" spans="1:4" x14ac:dyDescent="0.25">
      <c r="A5204" t="s">
        <v>800</v>
      </c>
      <c r="B5204" t="s">
        <v>28</v>
      </c>
      <c r="D5204" t="s">
        <v>801</v>
      </c>
    </row>
    <row r="5206" spans="1:4" x14ac:dyDescent="0.25">
      <c r="A5206" t="s">
        <v>802</v>
      </c>
      <c r="B5206" t="s">
        <v>28</v>
      </c>
      <c r="D5206" t="s">
        <v>803</v>
      </c>
    </row>
    <row r="5208" spans="1:4" x14ac:dyDescent="0.25">
      <c r="A5208" t="s">
        <v>804</v>
      </c>
      <c r="B5208" t="s">
        <v>28</v>
      </c>
      <c r="D5208" t="s">
        <v>805</v>
      </c>
    </row>
    <row r="5210" spans="1:4" x14ac:dyDescent="0.25">
      <c r="A5210" t="s">
        <v>806</v>
      </c>
      <c r="B5210" t="s">
        <v>28</v>
      </c>
      <c r="D5210" t="s">
        <v>807</v>
      </c>
    </row>
    <row r="5212" spans="1:4" x14ac:dyDescent="0.25">
      <c r="A5212" t="s">
        <v>808</v>
      </c>
      <c r="B5212" t="s">
        <v>28</v>
      </c>
      <c r="D5212" t="s">
        <v>809</v>
      </c>
    </row>
    <row r="5214" spans="1:4" x14ac:dyDescent="0.25">
      <c r="A5214" t="s">
        <v>810</v>
      </c>
      <c r="B5214" t="s">
        <v>28</v>
      </c>
      <c r="D5214" t="s">
        <v>811</v>
      </c>
    </row>
    <row r="5216" spans="1:4" x14ac:dyDescent="0.25">
      <c r="A5216" t="s">
        <v>812</v>
      </c>
      <c r="B5216" t="s">
        <v>28</v>
      </c>
      <c r="D5216" t="s">
        <v>813</v>
      </c>
    </row>
    <row r="5218" spans="1:4" x14ac:dyDescent="0.25">
      <c r="A5218" t="s">
        <v>814</v>
      </c>
      <c r="B5218" t="s">
        <v>28</v>
      </c>
      <c r="D5218" t="s">
        <v>815</v>
      </c>
    </row>
    <row r="5220" spans="1:4" x14ac:dyDescent="0.25">
      <c r="A5220" t="s">
        <v>816</v>
      </c>
      <c r="B5220" t="s">
        <v>28</v>
      </c>
      <c r="D5220" t="s">
        <v>817</v>
      </c>
    </row>
    <row r="5222" spans="1:4" x14ac:dyDescent="0.25">
      <c r="A5222" t="s">
        <v>818</v>
      </c>
      <c r="B5222" t="s">
        <v>28</v>
      </c>
      <c r="D5222" t="s">
        <v>819</v>
      </c>
    </row>
    <row r="5224" spans="1:4" x14ac:dyDescent="0.25">
      <c r="A5224" t="s">
        <v>820</v>
      </c>
      <c r="B5224" t="s">
        <v>28</v>
      </c>
      <c r="D5224" t="s">
        <v>821</v>
      </c>
    </row>
    <row r="5226" spans="1:4" x14ac:dyDescent="0.25">
      <c r="A5226" t="s">
        <v>822</v>
      </c>
      <c r="B5226" t="s">
        <v>28</v>
      </c>
      <c r="D5226" t="s">
        <v>823</v>
      </c>
    </row>
    <row r="5228" spans="1:4" x14ac:dyDescent="0.25">
      <c r="A5228" t="s">
        <v>824</v>
      </c>
      <c r="B5228" t="s">
        <v>28</v>
      </c>
      <c r="D5228" t="s">
        <v>825</v>
      </c>
    </row>
    <row r="5230" spans="1:4" x14ac:dyDescent="0.25">
      <c r="A5230" t="s">
        <v>826</v>
      </c>
      <c r="B5230" t="s">
        <v>28</v>
      </c>
      <c r="D5230" t="s">
        <v>827</v>
      </c>
    </row>
    <row r="5232" spans="1:4" x14ac:dyDescent="0.25">
      <c r="A5232" t="s">
        <v>828</v>
      </c>
      <c r="B5232" t="s">
        <v>28</v>
      </c>
      <c r="D5232" t="s">
        <v>829</v>
      </c>
    </row>
    <row r="5234" spans="1:4" x14ac:dyDescent="0.25">
      <c r="A5234" t="s">
        <v>830</v>
      </c>
      <c r="B5234" t="s">
        <v>28</v>
      </c>
      <c r="D5234" t="s">
        <v>831</v>
      </c>
    </row>
    <row r="5236" spans="1:4" x14ac:dyDescent="0.25">
      <c r="A5236" t="s">
        <v>832</v>
      </c>
      <c r="B5236" t="s">
        <v>28</v>
      </c>
      <c r="D5236" t="s">
        <v>831</v>
      </c>
    </row>
    <row r="5238" spans="1:4" x14ac:dyDescent="0.25">
      <c r="A5238" t="s">
        <v>833</v>
      </c>
      <c r="B5238" t="s">
        <v>28</v>
      </c>
      <c r="D5238" t="s">
        <v>834</v>
      </c>
    </row>
    <row r="5240" spans="1:4" x14ac:dyDescent="0.25">
      <c r="A5240" t="s">
        <v>835</v>
      </c>
      <c r="B5240" t="s">
        <v>28</v>
      </c>
      <c r="D5240" t="s">
        <v>836</v>
      </c>
    </row>
    <row r="5242" spans="1:4" x14ac:dyDescent="0.25">
      <c r="A5242" t="s">
        <v>837</v>
      </c>
      <c r="B5242" t="s">
        <v>28</v>
      </c>
      <c r="D5242" t="s">
        <v>838</v>
      </c>
    </row>
    <row r="5244" spans="1:4" x14ac:dyDescent="0.25">
      <c r="A5244" t="s">
        <v>839</v>
      </c>
      <c r="B5244" t="s">
        <v>28</v>
      </c>
      <c r="D5244" t="s">
        <v>840</v>
      </c>
    </row>
    <row r="5246" spans="1:4" x14ac:dyDescent="0.25">
      <c r="A5246" t="s">
        <v>841</v>
      </c>
      <c r="B5246" t="s">
        <v>28</v>
      </c>
      <c r="D5246" t="s">
        <v>842</v>
      </c>
    </row>
    <row r="5248" spans="1:4" x14ac:dyDescent="0.25">
      <c r="A5248" t="s">
        <v>843</v>
      </c>
      <c r="B5248" t="s">
        <v>28</v>
      </c>
      <c r="D5248" t="s">
        <v>844</v>
      </c>
    </row>
    <row r="5250" spans="1:4" x14ac:dyDescent="0.25">
      <c r="A5250" t="s">
        <v>845</v>
      </c>
      <c r="B5250" t="s">
        <v>28</v>
      </c>
      <c r="D5250" t="s">
        <v>846</v>
      </c>
    </row>
    <row r="5252" spans="1:4" x14ac:dyDescent="0.25">
      <c r="A5252" t="s">
        <v>847</v>
      </c>
      <c r="B5252" t="s">
        <v>28</v>
      </c>
      <c r="D5252" t="s">
        <v>848</v>
      </c>
    </row>
    <row r="5254" spans="1:4" x14ac:dyDescent="0.25">
      <c r="A5254" t="s">
        <v>849</v>
      </c>
      <c r="B5254" t="s">
        <v>28</v>
      </c>
      <c r="D5254" t="s">
        <v>850</v>
      </c>
    </row>
    <row r="5256" spans="1:4" x14ac:dyDescent="0.25">
      <c r="A5256" t="s">
        <v>851</v>
      </c>
      <c r="B5256" t="s">
        <v>28</v>
      </c>
      <c r="D5256" t="s">
        <v>852</v>
      </c>
    </row>
    <row r="5258" spans="1:4" x14ac:dyDescent="0.25">
      <c r="A5258" t="s">
        <v>853</v>
      </c>
      <c r="B5258" t="s">
        <v>28</v>
      </c>
      <c r="D5258" t="s">
        <v>854</v>
      </c>
    </row>
    <row r="5260" spans="1:4" x14ac:dyDescent="0.25">
      <c r="A5260" t="s">
        <v>855</v>
      </c>
      <c r="B5260" t="s">
        <v>28</v>
      </c>
      <c r="D5260" t="s">
        <v>856</v>
      </c>
    </row>
    <row r="5262" spans="1:4" x14ac:dyDescent="0.25">
      <c r="A5262" t="s">
        <v>857</v>
      </c>
      <c r="B5262" t="s">
        <v>28</v>
      </c>
      <c r="D5262" t="s">
        <v>858</v>
      </c>
    </row>
    <row r="5264" spans="1:4" x14ac:dyDescent="0.25">
      <c r="A5264" t="s">
        <v>859</v>
      </c>
      <c r="B5264" t="s">
        <v>28</v>
      </c>
      <c r="D5264" t="s">
        <v>860</v>
      </c>
    </row>
    <row r="5266" spans="1:4" x14ac:dyDescent="0.25">
      <c r="A5266" t="s">
        <v>861</v>
      </c>
      <c r="B5266" t="s">
        <v>28</v>
      </c>
      <c r="D5266" t="s">
        <v>862</v>
      </c>
    </row>
    <row r="5268" spans="1:4" x14ac:dyDescent="0.25">
      <c r="A5268" t="s">
        <v>863</v>
      </c>
      <c r="B5268" t="s">
        <v>28</v>
      </c>
      <c r="D5268" t="s">
        <v>864</v>
      </c>
    </row>
    <row r="5270" spans="1:4" x14ac:dyDescent="0.25">
      <c r="A5270" t="s">
        <v>865</v>
      </c>
      <c r="B5270" t="s">
        <v>28</v>
      </c>
      <c r="D5270" t="s">
        <v>866</v>
      </c>
    </row>
    <row r="5272" spans="1:4" x14ac:dyDescent="0.25">
      <c r="A5272" t="s">
        <v>867</v>
      </c>
      <c r="B5272" t="s">
        <v>28</v>
      </c>
      <c r="D5272" t="s">
        <v>868</v>
      </c>
    </row>
    <row r="5274" spans="1:4" x14ac:dyDescent="0.25">
      <c r="A5274" t="s">
        <v>869</v>
      </c>
      <c r="B5274" t="s">
        <v>28</v>
      </c>
      <c r="D5274" t="s">
        <v>870</v>
      </c>
    </row>
    <row r="5276" spans="1:4" x14ac:dyDescent="0.25">
      <c r="A5276" t="s">
        <v>871</v>
      </c>
      <c r="B5276" t="s">
        <v>28</v>
      </c>
      <c r="D5276" t="s">
        <v>872</v>
      </c>
    </row>
    <row r="5278" spans="1:4" x14ac:dyDescent="0.25">
      <c r="A5278" t="s">
        <v>873</v>
      </c>
      <c r="B5278" t="s">
        <v>28</v>
      </c>
      <c r="D5278" t="s">
        <v>874</v>
      </c>
    </row>
    <row r="5280" spans="1:4" x14ac:dyDescent="0.25">
      <c r="A5280" t="s">
        <v>875</v>
      </c>
      <c r="B5280" t="s">
        <v>28</v>
      </c>
      <c r="D5280" t="s">
        <v>876</v>
      </c>
    </row>
    <row r="5282" spans="1:4" x14ac:dyDescent="0.25">
      <c r="A5282" t="s">
        <v>877</v>
      </c>
      <c r="B5282" t="s">
        <v>28</v>
      </c>
      <c r="D5282" t="s">
        <v>878</v>
      </c>
    </row>
    <row r="5284" spans="1:4" x14ac:dyDescent="0.25">
      <c r="A5284" t="s">
        <v>879</v>
      </c>
      <c r="B5284" t="s">
        <v>28</v>
      </c>
      <c r="D5284" t="s">
        <v>880</v>
      </c>
    </row>
    <row r="5286" spans="1:4" x14ac:dyDescent="0.25">
      <c r="A5286" t="s">
        <v>881</v>
      </c>
      <c r="B5286" t="s">
        <v>28</v>
      </c>
      <c r="D5286" t="s">
        <v>882</v>
      </c>
    </row>
    <row r="5288" spans="1:4" x14ac:dyDescent="0.25">
      <c r="A5288" t="s">
        <v>883</v>
      </c>
      <c r="B5288" t="s">
        <v>28</v>
      </c>
      <c r="D5288" t="s">
        <v>884</v>
      </c>
    </row>
    <row r="5290" spans="1:4" x14ac:dyDescent="0.25">
      <c r="A5290" t="s">
        <v>885</v>
      </c>
      <c r="B5290" t="s">
        <v>28</v>
      </c>
      <c r="D5290" t="s">
        <v>886</v>
      </c>
    </row>
    <row r="5292" spans="1:4" x14ac:dyDescent="0.25">
      <c r="A5292" t="s">
        <v>887</v>
      </c>
      <c r="B5292" t="s">
        <v>28</v>
      </c>
      <c r="D5292" t="s">
        <v>888</v>
      </c>
    </row>
    <row r="5294" spans="1:4" x14ac:dyDescent="0.25">
      <c r="A5294" t="s">
        <v>889</v>
      </c>
      <c r="B5294" t="s">
        <v>28</v>
      </c>
      <c r="D5294" t="s">
        <v>890</v>
      </c>
    </row>
    <row r="5296" spans="1:4" x14ac:dyDescent="0.25">
      <c r="A5296" t="s">
        <v>891</v>
      </c>
      <c r="B5296" t="s">
        <v>28</v>
      </c>
      <c r="D5296" t="s">
        <v>892</v>
      </c>
    </row>
    <row r="5298" spans="1:4" x14ac:dyDescent="0.25">
      <c r="A5298" t="s">
        <v>893</v>
      </c>
      <c r="B5298" t="s">
        <v>28</v>
      </c>
      <c r="D5298" t="s">
        <v>894</v>
      </c>
    </row>
    <row r="5300" spans="1:4" x14ac:dyDescent="0.25">
      <c r="A5300" t="s">
        <v>895</v>
      </c>
      <c r="B5300" t="s">
        <v>28</v>
      </c>
      <c r="D5300" t="s">
        <v>896</v>
      </c>
    </row>
    <row r="5302" spans="1:4" x14ac:dyDescent="0.25">
      <c r="A5302" t="s">
        <v>897</v>
      </c>
      <c r="B5302" t="s">
        <v>28</v>
      </c>
      <c r="D5302" t="s">
        <v>898</v>
      </c>
    </row>
    <row r="5304" spans="1:4" x14ac:dyDescent="0.25">
      <c r="A5304" t="s">
        <v>899</v>
      </c>
      <c r="B5304" t="s">
        <v>28</v>
      </c>
      <c r="D5304" t="s">
        <v>900</v>
      </c>
    </row>
    <row r="5306" spans="1:4" x14ac:dyDescent="0.25">
      <c r="A5306" t="s">
        <v>901</v>
      </c>
      <c r="B5306" t="s">
        <v>28</v>
      </c>
      <c r="D5306" t="s">
        <v>902</v>
      </c>
    </row>
    <row r="5308" spans="1:4" x14ac:dyDescent="0.25">
      <c r="A5308" t="s">
        <v>903</v>
      </c>
      <c r="B5308" t="s">
        <v>28</v>
      </c>
      <c r="D5308" t="s">
        <v>904</v>
      </c>
    </row>
    <row r="5310" spans="1:4" x14ac:dyDescent="0.25">
      <c r="A5310" t="s">
        <v>905</v>
      </c>
      <c r="B5310" t="s">
        <v>28</v>
      </c>
      <c r="D5310" t="s">
        <v>906</v>
      </c>
    </row>
    <row r="5312" spans="1:4" x14ac:dyDescent="0.25">
      <c r="A5312" t="s">
        <v>907</v>
      </c>
      <c r="B5312" t="s">
        <v>28</v>
      </c>
      <c r="D5312" t="s">
        <v>908</v>
      </c>
    </row>
    <row r="5314" spans="1:4" x14ac:dyDescent="0.25">
      <c r="A5314" t="s">
        <v>909</v>
      </c>
      <c r="B5314" t="s">
        <v>28</v>
      </c>
      <c r="D5314" t="s">
        <v>910</v>
      </c>
    </row>
    <row r="5316" spans="1:4" x14ac:dyDescent="0.25">
      <c r="A5316" t="s">
        <v>911</v>
      </c>
      <c r="B5316" t="s">
        <v>28</v>
      </c>
      <c r="D5316" t="s">
        <v>912</v>
      </c>
    </row>
    <row r="5318" spans="1:4" x14ac:dyDescent="0.25">
      <c r="A5318" t="s">
        <v>913</v>
      </c>
      <c r="B5318" t="s">
        <v>28</v>
      </c>
      <c r="D5318" t="s">
        <v>914</v>
      </c>
    </row>
    <row r="5320" spans="1:4" x14ac:dyDescent="0.25">
      <c r="A5320" t="s">
        <v>915</v>
      </c>
      <c r="B5320" t="s">
        <v>28</v>
      </c>
      <c r="D5320" t="s">
        <v>916</v>
      </c>
    </row>
    <row r="5322" spans="1:4" x14ac:dyDescent="0.25">
      <c r="A5322" t="s">
        <v>917</v>
      </c>
      <c r="B5322" t="s">
        <v>28</v>
      </c>
      <c r="D5322" t="s">
        <v>918</v>
      </c>
    </row>
    <row r="5324" spans="1:4" x14ac:dyDescent="0.25">
      <c r="A5324" t="s">
        <v>919</v>
      </c>
      <c r="B5324" t="s">
        <v>28</v>
      </c>
      <c r="D5324" t="s">
        <v>920</v>
      </c>
    </row>
    <row r="5326" spans="1:4" x14ac:dyDescent="0.25">
      <c r="A5326" t="s">
        <v>921</v>
      </c>
      <c r="B5326" t="s">
        <v>28</v>
      </c>
      <c r="D5326" t="s">
        <v>922</v>
      </c>
    </row>
    <row r="5328" spans="1:4" x14ac:dyDescent="0.25">
      <c r="A5328" t="s">
        <v>923</v>
      </c>
      <c r="B5328" t="s">
        <v>28</v>
      </c>
      <c r="D5328" t="s">
        <v>924</v>
      </c>
    </row>
    <row r="5330" spans="1:4" x14ac:dyDescent="0.25">
      <c r="A5330" t="s">
        <v>925</v>
      </c>
      <c r="B5330" t="s">
        <v>28</v>
      </c>
      <c r="D5330" t="s">
        <v>926</v>
      </c>
    </row>
    <row r="5332" spans="1:4" x14ac:dyDescent="0.25">
      <c r="A5332" t="s">
        <v>927</v>
      </c>
      <c r="B5332" t="s">
        <v>28</v>
      </c>
      <c r="D5332" t="s">
        <v>928</v>
      </c>
    </row>
    <row r="5334" spans="1:4" x14ac:dyDescent="0.25">
      <c r="A5334" t="s">
        <v>929</v>
      </c>
      <c r="B5334" t="s">
        <v>28</v>
      </c>
      <c r="D5334" t="s">
        <v>930</v>
      </c>
    </row>
    <row r="5336" spans="1:4" x14ac:dyDescent="0.25">
      <c r="A5336" t="s">
        <v>931</v>
      </c>
      <c r="B5336" t="s">
        <v>28</v>
      </c>
      <c r="D5336" t="s">
        <v>932</v>
      </c>
    </row>
    <row r="5338" spans="1:4" x14ac:dyDescent="0.25">
      <c r="A5338" t="s">
        <v>933</v>
      </c>
      <c r="B5338" t="s">
        <v>28</v>
      </c>
      <c r="D5338" t="s">
        <v>934</v>
      </c>
    </row>
    <row r="5340" spans="1:4" x14ac:dyDescent="0.25">
      <c r="A5340" t="s">
        <v>935</v>
      </c>
      <c r="B5340" t="s">
        <v>28</v>
      </c>
      <c r="D5340" t="s">
        <v>936</v>
      </c>
    </row>
    <row r="5342" spans="1:4" x14ac:dyDescent="0.25">
      <c r="A5342" t="s">
        <v>937</v>
      </c>
      <c r="B5342" t="s">
        <v>28</v>
      </c>
      <c r="D5342" t="s">
        <v>938</v>
      </c>
    </row>
    <row r="5344" spans="1:4" x14ac:dyDescent="0.25">
      <c r="A5344" t="s">
        <v>939</v>
      </c>
      <c r="B5344" t="s">
        <v>28</v>
      </c>
      <c r="D5344" t="s">
        <v>940</v>
      </c>
    </row>
    <row r="5346" spans="1:4" x14ac:dyDescent="0.25">
      <c r="A5346" t="s">
        <v>941</v>
      </c>
      <c r="B5346" t="s">
        <v>28</v>
      </c>
      <c r="D5346" t="s">
        <v>942</v>
      </c>
    </row>
    <row r="5348" spans="1:4" x14ac:dyDescent="0.25">
      <c r="A5348" t="s">
        <v>943</v>
      </c>
      <c r="B5348" t="s">
        <v>28</v>
      </c>
      <c r="D5348" t="s">
        <v>944</v>
      </c>
    </row>
    <row r="5350" spans="1:4" x14ac:dyDescent="0.25">
      <c r="A5350" t="s">
        <v>945</v>
      </c>
      <c r="B5350" t="s">
        <v>28</v>
      </c>
      <c r="D5350" t="s">
        <v>946</v>
      </c>
    </row>
    <row r="5352" spans="1:4" x14ac:dyDescent="0.25">
      <c r="A5352" t="s">
        <v>947</v>
      </c>
      <c r="B5352" t="s">
        <v>28</v>
      </c>
      <c r="D5352" t="s">
        <v>948</v>
      </c>
    </row>
    <row r="5354" spans="1:4" x14ac:dyDescent="0.25">
      <c r="A5354" t="s">
        <v>949</v>
      </c>
      <c r="B5354" t="s">
        <v>28</v>
      </c>
      <c r="D5354" t="s">
        <v>950</v>
      </c>
    </row>
    <row r="5356" spans="1:4" x14ac:dyDescent="0.25">
      <c r="A5356" t="s">
        <v>951</v>
      </c>
      <c r="B5356" t="s">
        <v>28</v>
      </c>
      <c r="D5356" t="s">
        <v>952</v>
      </c>
    </row>
    <row r="5358" spans="1:4" x14ac:dyDescent="0.25">
      <c r="A5358" t="s">
        <v>953</v>
      </c>
      <c r="B5358" t="s">
        <v>28</v>
      </c>
      <c r="D5358" t="s">
        <v>954</v>
      </c>
    </row>
    <row r="5360" spans="1:4" x14ac:dyDescent="0.25">
      <c r="A5360" t="s">
        <v>955</v>
      </c>
      <c r="B5360" t="s">
        <v>28</v>
      </c>
      <c r="D5360" t="s">
        <v>956</v>
      </c>
    </row>
    <row r="5362" spans="1:4" x14ac:dyDescent="0.25">
      <c r="A5362" t="s">
        <v>957</v>
      </c>
      <c r="B5362" t="s">
        <v>28</v>
      </c>
      <c r="D5362" t="s">
        <v>958</v>
      </c>
    </row>
    <row r="5364" spans="1:4" x14ac:dyDescent="0.25">
      <c r="A5364" t="s">
        <v>959</v>
      </c>
      <c r="B5364" t="s">
        <v>28</v>
      </c>
      <c r="D5364" t="s">
        <v>960</v>
      </c>
    </row>
    <row r="5366" spans="1:4" x14ac:dyDescent="0.25">
      <c r="A5366" t="s">
        <v>961</v>
      </c>
      <c r="B5366" t="s">
        <v>28</v>
      </c>
      <c r="D5366" t="s">
        <v>962</v>
      </c>
    </row>
    <row r="5368" spans="1:4" x14ac:dyDescent="0.25">
      <c r="A5368" t="s">
        <v>963</v>
      </c>
      <c r="B5368" t="s">
        <v>28</v>
      </c>
      <c r="D5368" t="s">
        <v>964</v>
      </c>
    </row>
    <row r="5370" spans="1:4" x14ac:dyDescent="0.25">
      <c r="A5370" t="s">
        <v>965</v>
      </c>
      <c r="B5370" t="s">
        <v>28</v>
      </c>
      <c r="D5370" t="s">
        <v>966</v>
      </c>
    </row>
    <row r="5372" spans="1:4" x14ac:dyDescent="0.25">
      <c r="A5372" t="s">
        <v>967</v>
      </c>
      <c r="B5372" t="s">
        <v>28</v>
      </c>
      <c r="D5372" t="s">
        <v>968</v>
      </c>
    </row>
    <row r="5374" spans="1:4" x14ac:dyDescent="0.25">
      <c r="A5374" t="s">
        <v>969</v>
      </c>
      <c r="B5374" t="s">
        <v>28</v>
      </c>
      <c r="D5374" t="s">
        <v>970</v>
      </c>
    </row>
    <row r="5376" spans="1:4" x14ac:dyDescent="0.25">
      <c r="A5376" t="s">
        <v>971</v>
      </c>
      <c r="B5376" t="s">
        <v>28</v>
      </c>
      <c r="D5376" t="s">
        <v>972</v>
      </c>
    </row>
    <row r="5378" spans="1:4" x14ac:dyDescent="0.25">
      <c r="A5378" t="s">
        <v>973</v>
      </c>
      <c r="B5378" t="s">
        <v>28</v>
      </c>
      <c r="D5378" t="s">
        <v>974</v>
      </c>
    </row>
    <row r="5380" spans="1:4" x14ac:dyDescent="0.25">
      <c r="A5380" t="s">
        <v>975</v>
      </c>
      <c r="B5380" t="s">
        <v>28</v>
      </c>
      <c r="D5380" t="s">
        <v>976</v>
      </c>
    </row>
    <row r="5382" spans="1:4" x14ac:dyDescent="0.25">
      <c r="A5382" t="s">
        <v>977</v>
      </c>
      <c r="B5382" t="s">
        <v>28</v>
      </c>
      <c r="D5382" t="s">
        <v>978</v>
      </c>
    </row>
    <row r="5384" spans="1:4" x14ac:dyDescent="0.25">
      <c r="A5384" t="s">
        <v>979</v>
      </c>
      <c r="B5384" t="s">
        <v>28</v>
      </c>
      <c r="D5384" t="s">
        <v>980</v>
      </c>
    </row>
    <row r="5386" spans="1:4" x14ac:dyDescent="0.25">
      <c r="A5386" t="s">
        <v>981</v>
      </c>
      <c r="B5386" t="s">
        <v>28</v>
      </c>
      <c r="D5386" t="s">
        <v>982</v>
      </c>
    </row>
    <row r="5388" spans="1:4" x14ac:dyDescent="0.25">
      <c r="A5388" t="s">
        <v>983</v>
      </c>
      <c r="B5388" t="s">
        <v>28</v>
      </c>
      <c r="D5388" t="s">
        <v>984</v>
      </c>
    </row>
    <row r="5390" spans="1:4" x14ac:dyDescent="0.25">
      <c r="A5390" t="s">
        <v>985</v>
      </c>
      <c r="B5390" t="s">
        <v>28</v>
      </c>
      <c r="D5390" t="s">
        <v>986</v>
      </c>
    </row>
    <row r="5392" spans="1:4" x14ac:dyDescent="0.25">
      <c r="A5392" t="s">
        <v>987</v>
      </c>
      <c r="B5392" t="s">
        <v>28</v>
      </c>
      <c r="D5392" t="s">
        <v>988</v>
      </c>
    </row>
    <row r="5394" spans="1:4" x14ac:dyDescent="0.25">
      <c r="A5394" t="s">
        <v>989</v>
      </c>
      <c r="B5394" t="s">
        <v>28</v>
      </c>
      <c r="D5394" t="s">
        <v>990</v>
      </c>
    </row>
    <row r="5396" spans="1:4" x14ac:dyDescent="0.25">
      <c r="A5396" t="s">
        <v>991</v>
      </c>
      <c r="B5396" t="s">
        <v>28</v>
      </c>
      <c r="D5396" t="s">
        <v>992</v>
      </c>
    </row>
    <row r="5398" spans="1:4" x14ac:dyDescent="0.25">
      <c r="A5398" t="s">
        <v>993</v>
      </c>
      <c r="B5398" t="s">
        <v>28</v>
      </c>
      <c r="D5398" t="s">
        <v>994</v>
      </c>
    </row>
    <row r="5400" spans="1:4" x14ac:dyDescent="0.25">
      <c r="A5400" t="s">
        <v>995</v>
      </c>
      <c r="B5400" t="s">
        <v>28</v>
      </c>
      <c r="D5400" t="s">
        <v>996</v>
      </c>
    </row>
    <row r="5402" spans="1:4" x14ac:dyDescent="0.25">
      <c r="A5402" t="s">
        <v>997</v>
      </c>
      <c r="B5402" t="s">
        <v>28</v>
      </c>
      <c r="D5402" t="s">
        <v>998</v>
      </c>
    </row>
    <row r="5404" spans="1:4" x14ac:dyDescent="0.25">
      <c r="A5404" t="s">
        <v>999</v>
      </c>
      <c r="B5404" t="s">
        <v>28</v>
      </c>
      <c r="D5404" t="s">
        <v>1000</v>
      </c>
    </row>
    <row r="5406" spans="1:4" x14ac:dyDescent="0.25">
      <c r="A5406" t="s">
        <v>1001</v>
      </c>
      <c r="B5406" t="s">
        <v>28</v>
      </c>
      <c r="D5406" t="s">
        <v>1002</v>
      </c>
    </row>
    <row r="5408" spans="1:4" x14ac:dyDescent="0.25">
      <c r="A5408" t="s">
        <v>1003</v>
      </c>
      <c r="B5408" t="s">
        <v>28</v>
      </c>
      <c r="D5408" t="s">
        <v>1004</v>
      </c>
    </row>
    <row r="5410" spans="1:4" x14ac:dyDescent="0.25">
      <c r="A5410" t="s">
        <v>1005</v>
      </c>
      <c r="B5410" t="s">
        <v>28</v>
      </c>
      <c r="D5410" t="s">
        <v>1006</v>
      </c>
    </row>
    <row r="5412" spans="1:4" x14ac:dyDescent="0.25">
      <c r="A5412" t="s">
        <v>1007</v>
      </c>
      <c r="B5412" t="s">
        <v>28</v>
      </c>
      <c r="D5412" t="s">
        <v>1008</v>
      </c>
    </row>
    <row r="5414" spans="1:4" x14ac:dyDescent="0.25">
      <c r="A5414" t="s">
        <v>1009</v>
      </c>
      <c r="B5414" t="s">
        <v>28</v>
      </c>
      <c r="D5414" t="s">
        <v>1010</v>
      </c>
    </row>
    <row r="5416" spans="1:4" x14ac:dyDescent="0.25">
      <c r="A5416" t="s">
        <v>1011</v>
      </c>
      <c r="B5416" t="s">
        <v>28</v>
      </c>
      <c r="D5416" t="s">
        <v>1012</v>
      </c>
    </row>
    <row r="5418" spans="1:4" x14ac:dyDescent="0.25">
      <c r="A5418" t="s">
        <v>1013</v>
      </c>
      <c r="B5418" t="s">
        <v>28</v>
      </c>
      <c r="D5418" t="s">
        <v>1014</v>
      </c>
    </row>
    <row r="5420" spans="1:4" x14ac:dyDescent="0.25">
      <c r="A5420" t="s">
        <v>1015</v>
      </c>
      <c r="B5420" t="s">
        <v>28</v>
      </c>
      <c r="D5420" t="s">
        <v>1016</v>
      </c>
    </row>
    <row r="5422" spans="1:4" x14ac:dyDescent="0.25">
      <c r="A5422" t="s">
        <v>1017</v>
      </c>
      <c r="B5422" t="s">
        <v>28</v>
      </c>
      <c r="D5422" t="s">
        <v>1018</v>
      </c>
    </row>
    <row r="5424" spans="1:4" x14ac:dyDescent="0.25">
      <c r="A5424" t="s">
        <v>1019</v>
      </c>
      <c r="B5424" t="s">
        <v>28</v>
      </c>
      <c r="D5424" t="s">
        <v>1020</v>
      </c>
    </row>
    <row r="5426" spans="1:4" x14ac:dyDescent="0.25">
      <c r="A5426" t="s">
        <v>1021</v>
      </c>
      <c r="B5426" t="s">
        <v>28</v>
      </c>
      <c r="D5426" t="s">
        <v>1022</v>
      </c>
    </row>
    <row r="5428" spans="1:4" x14ac:dyDescent="0.25">
      <c r="A5428" t="s">
        <v>1023</v>
      </c>
      <c r="B5428" t="s">
        <v>28</v>
      </c>
      <c r="D5428" t="s">
        <v>1024</v>
      </c>
    </row>
    <row r="5430" spans="1:4" x14ac:dyDescent="0.25">
      <c r="A5430" t="s">
        <v>1025</v>
      </c>
      <c r="B5430" t="s">
        <v>28</v>
      </c>
      <c r="D5430" t="s">
        <v>1026</v>
      </c>
    </row>
    <row r="5432" spans="1:4" x14ac:dyDescent="0.25">
      <c r="A5432" t="s">
        <v>1027</v>
      </c>
      <c r="B5432" t="s">
        <v>28</v>
      </c>
      <c r="D5432" t="s">
        <v>1028</v>
      </c>
    </row>
    <row r="5434" spans="1:4" x14ac:dyDescent="0.25">
      <c r="A5434" t="s">
        <v>1029</v>
      </c>
      <c r="B5434" t="s">
        <v>28</v>
      </c>
      <c r="D5434" t="s">
        <v>1030</v>
      </c>
    </row>
    <row r="5436" spans="1:4" x14ac:dyDescent="0.25">
      <c r="A5436" t="s">
        <v>1031</v>
      </c>
      <c r="B5436" t="s">
        <v>28</v>
      </c>
      <c r="D5436" t="s">
        <v>1032</v>
      </c>
    </row>
    <row r="5438" spans="1:4" x14ac:dyDescent="0.25">
      <c r="A5438" t="s">
        <v>1033</v>
      </c>
      <c r="B5438" t="s">
        <v>28</v>
      </c>
      <c r="D5438" t="s">
        <v>1034</v>
      </c>
    </row>
    <row r="5440" spans="1:4" x14ac:dyDescent="0.25">
      <c r="A5440" t="s">
        <v>1035</v>
      </c>
      <c r="B5440" t="s">
        <v>28</v>
      </c>
      <c r="D5440" t="s">
        <v>1034</v>
      </c>
    </row>
    <row r="5442" spans="1:4" x14ac:dyDescent="0.25">
      <c r="A5442" t="s">
        <v>1036</v>
      </c>
      <c r="B5442" t="s">
        <v>28</v>
      </c>
      <c r="D5442" t="s">
        <v>1037</v>
      </c>
    </row>
    <row r="5444" spans="1:4" x14ac:dyDescent="0.25">
      <c r="A5444" t="s">
        <v>1038</v>
      </c>
      <c r="B5444" t="s">
        <v>28</v>
      </c>
      <c r="D5444" t="s">
        <v>1037</v>
      </c>
    </row>
    <row r="5446" spans="1:4" x14ac:dyDescent="0.25">
      <c r="A5446" t="s">
        <v>1039</v>
      </c>
      <c r="B5446" t="s">
        <v>28</v>
      </c>
      <c r="D5446" t="s">
        <v>1040</v>
      </c>
    </row>
    <row r="5448" spans="1:4" x14ac:dyDescent="0.25">
      <c r="A5448" t="s">
        <v>1041</v>
      </c>
      <c r="B5448" t="s">
        <v>28</v>
      </c>
      <c r="D5448" t="s">
        <v>1040</v>
      </c>
    </row>
    <row r="5450" spans="1:4" x14ac:dyDescent="0.25">
      <c r="A5450" t="s">
        <v>1042</v>
      </c>
      <c r="B5450" t="s">
        <v>28</v>
      </c>
      <c r="D5450" t="s">
        <v>1043</v>
      </c>
    </row>
    <row r="5452" spans="1:4" x14ac:dyDescent="0.25">
      <c r="A5452" t="s">
        <v>1044</v>
      </c>
      <c r="B5452" t="s">
        <v>28</v>
      </c>
      <c r="D5452" t="s">
        <v>1043</v>
      </c>
    </row>
    <row r="5454" spans="1:4" x14ac:dyDescent="0.25">
      <c r="A5454" t="s">
        <v>1045</v>
      </c>
      <c r="B5454" t="s">
        <v>28</v>
      </c>
      <c r="D5454" t="s">
        <v>1046</v>
      </c>
    </row>
    <row r="5456" spans="1:4" x14ac:dyDescent="0.25">
      <c r="A5456" t="s">
        <v>1047</v>
      </c>
      <c r="B5456" t="s">
        <v>28</v>
      </c>
      <c r="D5456" t="s">
        <v>1046</v>
      </c>
    </row>
    <row r="5458" spans="1:4" x14ac:dyDescent="0.25">
      <c r="A5458" t="s">
        <v>1048</v>
      </c>
      <c r="B5458" t="s">
        <v>28</v>
      </c>
      <c r="D5458" t="s">
        <v>1049</v>
      </c>
    </row>
    <row r="5460" spans="1:4" x14ac:dyDescent="0.25">
      <c r="A5460" t="s">
        <v>1050</v>
      </c>
      <c r="B5460" t="s">
        <v>28</v>
      </c>
      <c r="D5460" t="s">
        <v>1051</v>
      </c>
    </row>
    <row r="5462" spans="1:4" x14ac:dyDescent="0.25">
      <c r="A5462" t="s">
        <v>1052</v>
      </c>
      <c r="B5462" t="s">
        <v>28</v>
      </c>
      <c r="D5462" t="s">
        <v>1053</v>
      </c>
    </row>
    <row r="5464" spans="1:4" x14ac:dyDescent="0.25">
      <c r="A5464" t="s">
        <v>1054</v>
      </c>
      <c r="B5464" t="s">
        <v>28</v>
      </c>
      <c r="D5464" t="s">
        <v>1055</v>
      </c>
    </row>
    <row r="5466" spans="1:4" x14ac:dyDescent="0.25">
      <c r="A5466" t="s">
        <v>1056</v>
      </c>
      <c r="B5466" t="s">
        <v>28</v>
      </c>
      <c r="D5466" t="s">
        <v>1057</v>
      </c>
    </row>
    <row r="5468" spans="1:4" x14ac:dyDescent="0.25">
      <c r="A5468" t="s">
        <v>1058</v>
      </c>
      <c r="B5468" t="s">
        <v>28</v>
      </c>
      <c r="D5468" t="s">
        <v>1059</v>
      </c>
    </row>
    <row r="5470" spans="1:4" x14ac:dyDescent="0.25">
      <c r="A5470" t="s">
        <v>1060</v>
      </c>
      <c r="B5470" t="s">
        <v>28</v>
      </c>
      <c r="D5470" t="s">
        <v>1061</v>
      </c>
    </row>
    <row r="5472" spans="1:4" x14ac:dyDescent="0.25">
      <c r="A5472" t="s">
        <v>1062</v>
      </c>
      <c r="B5472" t="s">
        <v>28</v>
      </c>
      <c r="D5472" t="s">
        <v>1063</v>
      </c>
    </row>
    <row r="5474" spans="1:4" x14ac:dyDescent="0.25">
      <c r="A5474" t="s">
        <v>1064</v>
      </c>
      <c r="B5474" t="s">
        <v>28</v>
      </c>
      <c r="D5474" t="s">
        <v>1065</v>
      </c>
    </row>
    <row r="5476" spans="1:4" x14ac:dyDescent="0.25">
      <c r="A5476" t="s">
        <v>1066</v>
      </c>
      <c r="B5476" t="s">
        <v>28</v>
      </c>
      <c r="D5476" t="s">
        <v>1067</v>
      </c>
    </row>
    <row r="5478" spans="1:4" x14ac:dyDescent="0.25">
      <c r="A5478" t="s">
        <v>1068</v>
      </c>
      <c r="B5478" t="s">
        <v>28</v>
      </c>
      <c r="D5478" t="s">
        <v>1069</v>
      </c>
    </row>
    <row r="5480" spans="1:4" x14ac:dyDescent="0.25">
      <c r="A5480" t="s">
        <v>1070</v>
      </c>
      <c r="B5480" t="s">
        <v>28</v>
      </c>
      <c r="D5480" t="s">
        <v>1071</v>
      </c>
    </row>
    <row r="5482" spans="1:4" x14ac:dyDescent="0.25">
      <c r="A5482" t="s">
        <v>1072</v>
      </c>
      <c r="B5482" t="s">
        <v>28</v>
      </c>
      <c r="D5482" t="s">
        <v>1073</v>
      </c>
    </row>
    <row r="5484" spans="1:4" x14ac:dyDescent="0.25">
      <c r="A5484" t="s">
        <v>1074</v>
      </c>
      <c r="B5484" t="s">
        <v>28</v>
      </c>
      <c r="D5484" t="s">
        <v>1075</v>
      </c>
    </row>
    <row r="5486" spans="1:4" x14ac:dyDescent="0.25">
      <c r="A5486" t="s">
        <v>1076</v>
      </c>
      <c r="B5486" t="s">
        <v>28</v>
      </c>
      <c r="D5486" t="s">
        <v>1077</v>
      </c>
    </row>
    <row r="5488" spans="1:4" x14ac:dyDescent="0.25">
      <c r="A5488" t="s">
        <v>1078</v>
      </c>
      <c r="B5488" t="s">
        <v>28</v>
      </c>
      <c r="D5488" t="s">
        <v>1079</v>
      </c>
    </row>
    <row r="5490" spans="1:4" x14ac:dyDescent="0.25">
      <c r="A5490" t="s">
        <v>1080</v>
      </c>
      <c r="B5490" t="s">
        <v>28</v>
      </c>
      <c r="D5490" t="s">
        <v>1081</v>
      </c>
    </row>
    <row r="5492" spans="1:4" x14ac:dyDescent="0.25">
      <c r="A5492" t="s">
        <v>1082</v>
      </c>
      <c r="B5492" t="s">
        <v>28</v>
      </c>
      <c r="D5492" t="s">
        <v>1083</v>
      </c>
    </row>
    <row r="5494" spans="1:4" x14ac:dyDescent="0.25">
      <c r="A5494" t="s">
        <v>1084</v>
      </c>
      <c r="B5494" t="s">
        <v>28</v>
      </c>
      <c r="D5494" t="s">
        <v>1085</v>
      </c>
    </row>
    <row r="5496" spans="1:4" x14ac:dyDescent="0.25">
      <c r="A5496" t="s">
        <v>1086</v>
      </c>
      <c r="B5496" t="s">
        <v>28</v>
      </c>
      <c r="D5496" t="s">
        <v>1087</v>
      </c>
    </row>
    <row r="5498" spans="1:4" x14ac:dyDescent="0.25">
      <c r="A5498" t="s">
        <v>1088</v>
      </c>
      <c r="B5498" t="s">
        <v>28</v>
      </c>
      <c r="D5498" t="s">
        <v>1089</v>
      </c>
    </row>
    <row r="5500" spans="1:4" x14ac:dyDescent="0.25">
      <c r="A5500" t="s">
        <v>1090</v>
      </c>
      <c r="B5500" t="s">
        <v>28</v>
      </c>
      <c r="D5500" t="s">
        <v>1091</v>
      </c>
    </row>
    <row r="5502" spans="1:4" x14ac:dyDescent="0.25">
      <c r="A5502" t="s">
        <v>1092</v>
      </c>
      <c r="B5502" t="s">
        <v>28</v>
      </c>
      <c r="D5502" t="s">
        <v>1093</v>
      </c>
    </row>
    <row r="5504" spans="1:4" x14ac:dyDescent="0.25">
      <c r="A5504" t="s">
        <v>1094</v>
      </c>
      <c r="B5504" t="s">
        <v>28</v>
      </c>
      <c r="D5504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1147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1150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1149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2" t="s">
        <v>1152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1151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2" t="s">
        <v>1153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52" t="s">
        <v>1154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1188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9.9609378890991405</v>
      </c>
      <c r="W105" s="16">
        <f t="shared" ref="W105:AM105" si="33">W106</f>
        <v>9.9609378890991405</v>
      </c>
      <c r="X105" s="16">
        <f t="shared" si="33"/>
        <v>9.9609378890991422</v>
      </c>
      <c r="Y105" s="16">
        <f t="shared" si="33"/>
        <v>9.9609378890991405</v>
      </c>
      <c r="Z105" s="16">
        <f t="shared" si="33"/>
        <v>9.9609378890991422</v>
      </c>
      <c r="AA105" s="16">
        <f t="shared" si="33"/>
        <v>4.987245092773426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9.9609378890991405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9.9609378890991405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9.9609378890991422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9.9609378890991405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9.9609378890991422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4.987245092773426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9.9609378890991405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9.9609378890991405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9.9609378890991422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9.9609378890991422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9.9609378890991405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4.9872450927734269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9.9609378890991405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9.9609378890991405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9.9609378890991405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9.9609378890991422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9.9609378890991405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4.9872450927734269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-17.133686191762141</v>
      </c>
      <c r="E109" s="5">
        <f>IF(E9&gt;0,'Main Injection'!E109-'CSP5'!E223-Y109,0)</f>
        <v>-18.728783743762143</v>
      </c>
      <c r="F109" s="5">
        <f>IF(F9&gt;0,'Main Injection'!F109-'CSP5'!F223-Z109,0)</f>
        <v>-20.096388311762141</v>
      </c>
      <c r="G109" s="5">
        <f>IF(G9&gt;0,'Main Injection'!G109-'CSP5'!G223-AA109,0)</f>
        <v>-21.588602041520428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9.9609378890991405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9.9609378890991405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9.9609378890991405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9.9609378890991422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9.9609378890991405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4.9872450927734269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-16.792270065582002</v>
      </c>
      <c r="E110" s="5">
        <f>IF(E10&gt;0,'Main Injection'!E110-'CSP5'!E224-Y110,0)</f>
        <v>-18.266455507182002</v>
      </c>
      <c r="F110" s="5">
        <f>IF(F10&gt;0,'Main Injection'!F110-'CSP5'!F224-Z110,0)</f>
        <v>-20.797605385582003</v>
      </c>
      <c r="G110" s="5">
        <f>IF(G10&gt;0,'Main Injection'!G110-'CSP5'!G224-AA110,0)</f>
        <v>-22.92504732087513</v>
      </c>
      <c r="H110" s="5">
        <f>IF(H10&gt;0,'Main Injection'!H110-'CSP5'!H224-AB110,0)</f>
        <v>-23.071614448906864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11.953125466918999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11.953125466918999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11.953125466919001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11.953125466918999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11.953125466918999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5.9846941113281273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-19.695649651401801</v>
      </c>
      <c r="E111" s="5">
        <f>IF(E11&gt;0,'Main Injection'!E111-'CSP5'!E225-Y111,0)</f>
        <v>-20.913426523401803</v>
      </c>
      <c r="F111" s="5">
        <f>IF(F11&gt;0,'Main Injection'!F111-'CSP5'!F225-Z111,0)</f>
        <v>-21.768420403401798</v>
      </c>
      <c r="G111" s="5">
        <f>IF(G11&gt;0,'Main Injection'!G111-'CSP5'!G225-AA111,0)</f>
        <v>-20.728095854318525</v>
      </c>
      <c r="H111" s="5">
        <f>IF(H11&gt;0,'Main Injection'!H111-'CSP5'!H225-AB111,0)</f>
        <v>-20.814865820121668</v>
      </c>
      <c r="I111" s="5">
        <f>IF(I11&gt;0,'Main Injection'!I111-'CSP5'!I225-AC111,0)</f>
        <v>-26.826024015874999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13.9453130447388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13.9453130447388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13.9453130447388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13.945313044738802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13.9453130447388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6.9821431298827985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-21.114569650900826</v>
      </c>
      <c r="E112" s="5">
        <f>IF(E12&gt;0,'Main Injection'!E112-'CSP5'!E226-Y112,0)</f>
        <v>-22.434915897700826</v>
      </c>
      <c r="F112" s="5">
        <f>IF(F12&gt;0,'Main Injection'!F112-'CSP5'!F226-Z112,0)</f>
        <v>-23.289315573700826</v>
      </c>
      <c r="G112" s="5">
        <f>IF(G12&gt;0,'Main Injection'!G112-'CSP5'!G226-AA112,0)</f>
        <v>-22.892667076639359</v>
      </c>
      <c r="H112" s="5">
        <f>IF(H12&gt;0,'Main Injection'!H112-'CSP5'!H226-AB112,0)</f>
        <v>-19.703090638788332</v>
      </c>
      <c r="I112" s="5">
        <f>IF(I12&gt;0,'Main Injection'!I112-'CSP5'!I226-AC112,0)</f>
        <v>-25.928179732274998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14.736328700637824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14.736328700637824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14.736328700637824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14.736328700637827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14.736328700637825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7.3781890637206757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-22.960021773510398</v>
      </c>
      <c r="E113" s="5">
        <f>IF(E13&gt;0,'Main Injection'!E113-'CSP5'!E227-Y113,0)</f>
        <v>-23.201839232710402</v>
      </c>
      <c r="F113" s="5">
        <f>IF(F13&gt;0,'Main Injection'!F113-'CSP5'!F227-Z113,0)</f>
        <v>-23.436217338310399</v>
      </c>
      <c r="G113" s="5">
        <f>IF(G13&gt;0,'Main Injection'!G113-'CSP5'!G227-AA113,0)</f>
        <v>-22.307069654690309</v>
      </c>
      <c r="H113" s="5">
        <f>IF(H13&gt;0,'Main Injection'!H113-'CSP5'!H227-AB113,0)</f>
        <v>-21.296773286788333</v>
      </c>
      <c r="I113" s="5">
        <f>IF(I13&gt;0,'Main Injection'!I113-'CSP5'!I227-AC113,0)</f>
        <v>-25.950248036674999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15.9960943748474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15.9960943748474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15.9960943748474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15.996094374847402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15.996094374847402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8.0089288842773048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-24.209671890420303</v>
      </c>
      <c r="E114" s="5">
        <f>IF(E14&gt;0,'Main Injection'!E114-'CSP5'!E228-Y114,0)</f>
        <v>-24.552132303220301</v>
      </c>
      <c r="F114" s="5">
        <f>IF(F14&gt;0,'Main Injection'!F114-'CSP5'!F228-Z114,0)</f>
        <v>-24.929621228020302</v>
      </c>
      <c r="G114" s="5">
        <f>IF(G14&gt;0,'Main Injection'!G114-'CSP5'!G228-AA114,0)</f>
        <v>-21.777205699967645</v>
      </c>
      <c r="H114" s="5">
        <f>IF(H14&gt;0,'Main Injection'!H114-'CSP5'!H228-AB114,0)</f>
        <v>-21.566506321454998</v>
      </c>
      <c r="I114" s="5">
        <f>IF(I14&gt;0,'Main Injection'!I114-'CSP5'!I228-AC114,0)</f>
        <v>-26.996336727874997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16.992188163757302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16.992188163757302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16.992188163757302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16.992188163757302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16.992188163757302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8.5076533935546408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-10.377313062663001</v>
      </c>
      <c r="E115" s="5">
        <f>IF(E15&gt;0,'Main Injection'!E115-'CSP5'!E229-Y115,0)</f>
        <v>-9.4438025426630006</v>
      </c>
      <c r="F115" s="5">
        <f>IF(F15&gt;0,'Main Injection'!F115-'CSP5'!F229-Z115,0)</f>
        <v>-8.1534298386629995</v>
      </c>
      <c r="G115" s="5">
        <f>IF(G15&gt;0,'Main Injection'!G115-'CSP5'!G229-AA115,0)</f>
        <v>-13.812916146413002</v>
      </c>
      <c r="H115" s="5">
        <f>IF(H15&gt;0,'Main Injection'!H115-'CSP5'!H229-AB115,0)</f>
        <v>-21.465138934788335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-45.137999340200501</v>
      </c>
      <c r="P119" s="5">
        <f>IF(P19&gt;0,'Main Injection'!P119-'CSP5'!P233-AJ119,0)</f>
        <v>-41.859956417000504</v>
      </c>
      <c r="Q119" s="5">
        <f>IF(Q19&gt;0,'Main Injection'!Q119-'CSP5'!Q233-AK119,0)</f>
        <v>-39.855447961000507</v>
      </c>
      <c r="R119" s="5">
        <f>IF(R19&gt;0,'Main Injection'!R119-'CSP5'!R233-AL119,0)</f>
        <v>-41.015003505000493</v>
      </c>
      <c r="S119" s="16">
        <f t="shared" si="35"/>
        <v>-41.015003505000493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-44.311522005800505</v>
      </c>
      <c r="O120" s="5">
        <f>IF(O20&gt;0,'Main Injection'!O120-'CSP5'!O234-AI120,0)</f>
        <v>-42.1182374978005</v>
      </c>
      <c r="P120" s="5">
        <f>IF(P20&gt;0,'Main Injection'!P120-'CSP5'!P234-AJ120,0)</f>
        <v>-40.276514989800503</v>
      </c>
      <c r="Q120" s="5">
        <f>IF(Q20&gt;0,'Main Injection'!Q120-'CSP5'!Q234-AK120,0)</f>
        <v>-39.020730481800506</v>
      </c>
      <c r="R120" s="5">
        <f>IF(R20&gt;0,'Main Injection'!R120-'CSP5'!R234-AL120,0)</f>
        <v>-39.874320973800501</v>
      </c>
      <c r="S120" s="16">
        <f t="shared" si="35"/>
        <v>-39.874320973800501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-43.808759682600503</v>
      </c>
      <c r="O121" s="5">
        <f>IF(O21&gt;0,'Main Injection'!O121-'CSP5'!O235-AI121,0)</f>
        <v>-43.653261122600497</v>
      </c>
      <c r="P121" s="5">
        <f>IF(P21&gt;0,'Main Injection'!P121-'CSP5'!P235-AJ121,0)</f>
        <v>-42.794636562600502</v>
      </c>
      <c r="Q121" s="5">
        <f>IF(Q21&gt;0,'Main Injection'!Q121-'CSP5'!Q235-AK121,0)</f>
        <v>-40.881325002600505</v>
      </c>
      <c r="R121" s="5">
        <f>IF(R21&gt;0,'Main Injection'!R121-'CSP5'!R235-AL121,0)</f>
        <v>-41.780513442600501</v>
      </c>
      <c r="S121" s="16">
        <f t="shared" si="35"/>
        <v>-41.780513442600501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-42.776069975875004</v>
      </c>
      <c r="M122" s="5">
        <f>IF(M22&gt;0,'Main Injection'!M122-'CSP5'!M236-AG122,0)</f>
        <v>-44.835896350719125</v>
      </c>
      <c r="N122" s="5">
        <f>IF(N22&gt;0,'Main Injection'!N122-'CSP5'!N236-AH122,0)</f>
        <v>-44.912611036200502</v>
      </c>
      <c r="O122" s="5">
        <f>IF(O22&gt;0,'Main Injection'!O122-'CSP5'!O236-AI122,0)</f>
        <v>-47.895182372200502</v>
      </c>
      <c r="P122" s="5">
        <f>IF(P22&gt;0,'Main Injection'!P122-'CSP5'!P236-AJ122,0)</f>
        <v>-49.3543167082005</v>
      </c>
      <c r="Q122" s="5">
        <f>IF(Q22&gt;0,'Main Injection'!Q122-'CSP5'!Q236-AK122,0)</f>
        <v>-49.758764044200504</v>
      </c>
      <c r="R122" s="5">
        <f>IF(R22&gt;0,'Main Injection'!R122-'CSP5'!R236-AL122,0)</f>
        <v>-51.217898380200502</v>
      </c>
      <c r="S122" s="16">
        <f t="shared" si="35"/>
        <v>-51.217898380200502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-44.853759249474997</v>
      </c>
      <c r="M123" s="5">
        <f>IF(M23&gt;0,'Main Injection'!M123-'CSP5'!M237-AG123,0)</f>
        <v>-46.632738113919117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52" t="s">
        <v>1155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-18.226219666653471</v>
      </c>
      <c r="E134" s="5">
        <f t="shared" si="46"/>
        <v>-19.967491520904197</v>
      </c>
      <c r="F134" s="5">
        <f t="shared" si="46"/>
        <v>-21.254703711752629</v>
      </c>
      <c r="G134" s="5">
        <f t="shared" si="46"/>
        <v>-22.641440224872209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-18.118471351681279</v>
      </c>
      <c r="E135" s="5">
        <f t="shared" si="47"/>
        <v>-19.671303554673813</v>
      </c>
      <c r="F135" s="5">
        <f t="shared" si="47"/>
        <v>-22.098366460551262</v>
      </c>
      <c r="G135" s="5">
        <f t="shared" si="47"/>
        <v>-24.077047320875131</v>
      </c>
      <c r="H135" s="5">
        <f t="shared" si="47"/>
        <v>-24.223614448906865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-21.22519651624966</v>
      </c>
      <c r="E136" s="5">
        <f t="shared" si="48"/>
        <v>-22.456791295109333</v>
      </c>
      <c r="F136" s="5">
        <f t="shared" si="48"/>
        <v>-23.199235847097139</v>
      </c>
      <c r="G136" s="5">
        <f t="shared" si="48"/>
        <v>-22.072095854318526</v>
      </c>
      <c r="H136" s="5">
        <f t="shared" si="48"/>
        <v>-22.158865820121669</v>
      </c>
      <c r="I136" s="5">
        <f t="shared" si="48"/>
        <v>-28.170024015875001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-22.764113656736789</v>
      </c>
      <c r="E137" s="5">
        <f t="shared" si="49"/>
        <v>-24.078994829261532</v>
      </c>
      <c r="F137" s="5">
        <f t="shared" si="49"/>
        <v>-24.777315573700825</v>
      </c>
      <c r="G137" s="5">
        <f t="shared" si="49"/>
        <v>-24.380667076639359</v>
      </c>
      <c r="H137" s="5">
        <f t="shared" si="49"/>
        <v>-21.191090638788332</v>
      </c>
      <c r="I137" s="5">
        <f t="shared" si="49"/>
        <v>-27.416179732274998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-24.699460246722936</v>
      </c>
      <c r="E138" s="5">
        <f t="shared" si="50"/>
        <v>-24.928725375454245</v>
      </c>
      <c r="F138" s="5">
        <f t="shared" si="50"/>
        <v>-25.068217338310401</v>
      </c>
      <c r="G138" s="5">
        <f t="shared" si="50"/>
        <v>-23.939069654690311</v>
      </c>
      <c r="H138" s="5">
        <f t="shared" si="50"/>
        <v>-22.928773286788335</v>
      </c>
      <c r="I138" s="5">
        <f t="shared" si="50"/>
        <v>-27.582248036675001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-25.9945760879605</v>
      </c>
      <c r="E139" s="5">
        <f t="shared" si="51"/>
        <v>-26.324839105635526</v>
      </c>
      <c r="F139" s="5">
        <f t="shared" si="51"/>
        <v>-26.657621228020304</v>
      </c>
      <c r="G139" s="5">
        <f t="shared" si="51"/>
        <v>-23.505205699967647</v>
      </c>
      <c r="H139" s="5">
        <f t="shared" si="51"/>
        <v>-23.294506321455</v>
      </c>
      <c r="I139" s="5">
        <f t="shared" si="51"/>
        <v>-28.724336727874999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-12.316165950097753</v>
      </c>
      <c r="E140" s="5">
        <f t="shared" si="52"/>
        <v>-11.363802542663</v>
      </c>
      <c r="F140" s="5">
        <f t="shared" si="52"/>
        <v>-10.073429838662999</v>
      </c>
      <c r="G140" s="5">
        <f t="shared" si="52"/>
        <v>-15.732916146413002</v>
      </c>
      <c r="H140" s="5">
        <f t="shared" si="52"/>
        <v>-23.385138934788337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-48.779126789988915</v>
      </c>
      <c r="P144" s="5">
        <f t="shared" si="56"/>
        <v>-45.745951707800501</v>
      </c>
      <c r="Q144" s="5">
        <f t="shared" si="56"/>
        <v>-43.986138899080508</v>
      </c>
      <c r="R144" s="5">
        <f t="shared" si="56"/>
        <v>-45.245102032200492</v>
      </c>
      <c r="S144" s="16">
        <f t="shared" si="44"/>
        <v>-45.245102032200492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-48.300642282200506</v>
      </c>
      <c r="O145" s="5">
        <f t="shared" si="57"/>
        <v>-46.2934951355005</v>
      </c>
      <c r="P145" s="5">
        <f t="shared" si="57"/>
        <v>-44.633928877500502</v>
      </c>
      <c r="Q145" s="5">
        <f t="shared" si="57"/>
        <v>-43.441503151320504</v>
      </c>
      <c r="R145" s="5">
        <f t="shared" si="57"/>
        <v>-44.366641687000502</v>
      </c>
      <c r="S145" s="16">
        <f t="shared" si="44"/>
        <v>-44.366641687000502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-47.928098850600506</v>
      </c>
      <c r="O146" s="5">
        <f t="shared" si="58"/>
        <v>-48.079001413400498</v>
      </c>
      <c r="P146" s="5">
        <f t="shared" si="58"/>
        <v>-47.285920300200502</v>
      </c>
      <c r="Q146" s="5">
        <f t="shared" si="58"/>
        <v>-45.438152187000505</v>
      </c>
      <c r="R146" s="5">
        <f t="shared" si="58"/>
        <v>-46.4028840738005</v>
      </c>
      <c r="S146" s="16">
        <f t="shared" si="44"/>
        <v>-46.4028840738005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-47.099596977475002</v>
      </c>
      <c r="M147" s="5">
        <f t="shared" si="59"/>
        <v>-49.329468519039125</v>
      </c>
      <c r="N147" s="5">
        <f t="shared" si="59"/>
        <v>-49.528531036200505</v>
      </c>
      <c r="O147" s="5">
        <f t="shared" si="59"/>
        <v>-52.589754540520502</v>
      </c>
      <c r="P147" s="5">
        <f t="shared" si="59"/>
        <v>-54.118802015080497</v>
      </c>
      <c r="Q147" s="5">
        <f t="shared" si="59"/>
        <v>-54.593162361000502</v>
      </c>
      <c r="R147" s="5">
        <f t="shared" si="59"/>
        <v>-56.104731390120506</v>
      </c>
      <c r="S147" s="16">
        <f t="shared" si="44"/>
        <v>-56.104731390120506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-49.364803646546399</v>
      </c>
      <c r="M148" s="5">
        <f t="shared" si="60"/>
        <v>-51.302754810923076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52" t="s">
        <v>1156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1157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52" t="s">
        <v>1161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opLeftCell="A10" workbookViewId="0">
      <selection activeCell="B27" sqref="B27:Q45"/>
    </sheetView>
  </sheetViews>
  <sheetFormatPr defaultRowHeight="15" x14ac:dyDescent="0.25"/>
  <cols>
    <col min="1" max="1" width="5" bestFit="1" customWidth="1"/>
    <col min="2" max="6" width="10.28515625" bestFit="1" customWidth="1"/>
    <col min="7" max="17" width="11.28515625" bestFit="1" customWidth="1"/>
  </cols>
  <sheetData>
    <row r="1" spans="1:17" x14ac:dyDescent="0.25">
      <c r="A1" s="17"/>
      <c r="B1" s="52" t="s">
        <v>1189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-34</v>
      </c>
    </row>
    <row r="24" spans="1:17" x14ac:dyDescent="0.25">
      <c r="A24" s="17"/>
      <c r="B24" s="52" t="s">
        <v>1190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1">
        <f>IF(('CSP5'!C170-'Main Injection'!C31)&lt;B4,B4+'Main Injection'!C31,'CSP5'!C170)</f>
        <v>-3.0078130000000001</v>
      </c>
      <c r="C27" s="51">
        <f>IF(('CSP5'!D170-'Main Injection'!D31)&lt;C4,C4+'Main Injection'!D31,'CSP5'!D170)</f>
        <v>-3.0078130000000001</v>
      </c>
      <c r="D27" s="51">
        <f>IF(('CSP5'!E170-'Main Injection'!E31)&lt;D4,D4+'Main Injection'!E31,'CSP5'!E170)</f>
        <v>-3.0078130000000001</v>
      </c>
      <c r="E27" s="51">
        <f>IF(('CSP5'!F170-'Main Injection'!F31)&lt;E4,E4+'Main Injection'!F31,'CSP5'!F170)</f>
        <v>-3.0078130000000001</v>
      </c>
      <c r="F27" s="51">
        <f>IF(('CSP5'!G170-'Main Injection'!G31)&lt;F4,F4+'Main Injection'!G31,'CSP5'!G170)</f>
        <v>-5</v>
      </c>
      <c r="G27" s="51">
        <f>IF(('CSP5'!H170-'Main Injection'!H31)&lt;G4,G4+'Main Injection'!H31,'CSP5'!H170)</f>
        <v>-8.8671880000000005</v>
      </c>
      <c r="H27" s="51">
        <f>IF(('CSP5'!I170-'Main Injection'!I31)&lt;H4,H4+'Main Injection'!I31,'CSP5'!I170)</f>
        <v>-12.03125</v>
      </c>
      <c r="I27" s="51">
        <f>IF(('CSP5'!J170-'Main Injection'!J31)&lt;I4,I4+'Main Injection'!J31,'CSP5'!J170)</f>
        <v>-12.03125</v>
      </c>
      <c r="J27" s="51">
        <f>IF(('CSP5'!K170-'Main Injection'!K31)&lt;J4,J4+'Main Injection'!K31,'CSP5'!K170)</f>
        <v>-12.03125</v>
      </c>
      <c r="K27" s="51">
        <f>IF(('CSP5'!L170-'Main Injection'!L31)&lt;K4,K4+'Main Injection'!L31,'CSP5'!L170)</f>
        <v>-12.03125</v>
      </c>
      <c r="L27" s="51">
        <f>IF(('CSP5'!M170-'Main Injection'!M31)&lt;L4,L4+'Main Injection'!M31,'CSP5'!M170)</f>
        <v>-8.046875</v>
      </c>
      <c r="M27" s="51">
        <f>IF(('CSP5'!N170-'Main Injection'!N31)&lt;M4,M4+'Main Injection'!N31,'CSP5'!N170)</f>
        <v>3.9063000000000001E-2</v>
      </c>
      <c r="N27" s="51">
        <f>IF(('CSP5'!O170-'Main Injection'!O31)&lt;N4,N4+'Main Injection'!O31,'CSP5'!O170)</f>
        <v>3.9063000000000001E-2</v>
      </c>
      <c r="O27" s="51">
        <f>IF(('CSP5'!P170-'Main Injection'!P31)&lt;O4,O4+'Main Injection'!P31,'CSP5'!P170)</f>
        <v>3.9063000000000001E-2</v>
      </c>
      <c r="P27" s="51">
        <f>IF(('CSP5'!Q170-'Main Injection'!Q31)&lt;P4,P4+'Main Injection'!Q31,'CSP5'!Q170)</f>
        <v>3.9063000000000001E-2</v>
      </c>
      <c r="Q27" s="51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1">
        <f>IF(('CSP5'!C171-'Main Injection'!C32)&lt;B5,B5+'Main Injection'!C32,'CSP5'!C171)</f>
        <v>-3.9453130000000001</v>
      </c>
      <c r="C28" s="51">
        <f>IF(('CSP5'!D171-'Main Injection'!D32)&lt;C5,C5+'Main Injection'!D32,'CSP5'!D171)</f>
        <v>-4.53125</v>
      </c>
      <c r="D28" s="51">
        <f>IF(('CSP5'!E171-'Main Injection'!E32)&lt;D5,D5+'Main Injection'!E32,'CSP5'!E171)</f>
        <v>-4.53125</v>
      </c>
      <c r="E28" s="51">
        <f>IF(('CSP5'!F171-'Main Injection'!F32)&lt;E5,E5+'Main Injection'!F32,'CSP5'!F171)</f>
        <v>-5</v>
      </c>
      <c r="F28" s="51">
        <f>IF(('CSP5'!G171-'Main Injection'!G32)&lt;F5,F5+'Main Injection'!G32,'CSP5'!G171)</f>
        <v>-8.515625</v>
      </c>
      <c r="G28" s="51">
        <f>IF(('CSP5'!H171-'Main Injection'!H32)&lt;G5,G5+'Main Injection'!H32,'CSP5'!H171)</f>
        <v>-9.921875</v>
      </c>
      <c r="H28" s="51">
        <f>IF(('CSP5'!I171-'Main Injection'!I32)&lt;H5,H5+'Main Injection'!I32,'CSP5'!I171)</f>
        <v>-11.09375</v>
      </c>
      <c r="I28" s="51">
        <f>IF(('CSP5'!J171-'Main Injection'!J32)&lt;I5,I5+'Main Injection'!J32,'CSP5'!J171)</f>
        <v>-11.445313000000001</v>
      </c>
      <c r="J28" s="51">
        <f>IF(('CSP5'!K171-'Main Injection'!K32)&lt;J5,J5+'Main Injection'!K32,'CSP5'!K171)</f>
        <v>-12.265625</v>
      </c>
      <c r="K28" s="51">
        <f>IF(('CSP5'!L171-'Main Injection'!L32)&lt;K5,K5+'Main Injection'!L32,'CSP5'!L171)</f>
        <v>-12.734375</v>
      </c>
      <c r="L28" s="51">
        <f>IF(('CSP5'!M171-'Main Injection'!M32)&lt;L5,L5+'Main Injection'!M32,'CSP5'!M171)</f>
        <v>-12.734375</v>
      </c>
      <c r="M28" s="51">
        <f>IF(('CSP5'!N171-'Main Injection'!N32)&lt;M5,M5+'Main Injection'!N32,'CSP5'!N171)</f>
        <v>-12.734375</v>
      </c>
      <c r="N28" s="51">
        <f>IF(('CSP5'!O171-'Main Injection'!O32)&lt;N5,N5+'Main Injection'!O32,'CSP5'!O171)</f>
        <v>-12.734375</v>
      </c>
      <c r="O28" s="51">
        <f>IF(('CSP5'!P171-'Main Injection'!P32)&lt;O5,O5+'Main Injection'!P32,'CSP5'!P171)</f>
        <v>-12.734375</v>
      </c>
      <c r="P28" s="51">
        <f>IF(('CSP5'!Q171-'Main Injection'!Q32)&lt;P5,P5+'Main Injection'!Q32,'CSP5'!Q171)</f>
        <v>-12.734375</v>
      </c>
      <c r="Q28" s="51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1">
        <f>IF(('CSP5'!C172-'Main Injection'!C33)&lt;B6,B6+'Main Injection'!C33,'CSP5'!C172)</f>
        <v>-3.9453130000000001</v>
      </c>
      <c r="C29" s="51">
        <f>IF(('CSP5'!D172-'Main Injection'!D33)&lt;C6,C6+'Main Injection'!D33,'CSP5'!D172)</f>
        <v>-3.9453130000000001</v>
      </c>
      <c r="D29" s="51">
        <f>IF(('CSP5'!E172-'Main Injection'!E33)&lt;D6,D6+'Main Injection'!E33,'CSP5'!E172)</f>
        <v>-3.9453130000000001</v>
      </c>
      <c r="E29" s="51">
        <f>IF(('CSP5'!F172-'Main Injection'!F33)&lt;E6,E6+'Main Injection'!F33,'CSP5'!F172)</f>
        <v>-3.9453130000000001</v>
      </c>
      <c r="F29" s="51">
        <f>IF(('CSP5'!G172-'Main Injection'!G33)&lt;F6,F6+'Main Injection'!G33,'CSP5'!G172)</f>
        <v>-6.9921879999999996</v>
      </c>
      <c r="G29" s="51">
        <f>IF(('CSP5'!H172-'Main Injection'!H33)&lt;G6,G6+'Main Injection'!H33,'CSP5'!H172)</f>
        <v>-10.039063000000001</v>
      </c>
      <c r="H29" s="51">
        <f>IF(('CSP5'!I172-'Main Injection'!I33)&lt;H6,H6+'Main Injection'!I33,'CSP5'!I172)</f>
        <v>-10.742188000000001</v>
      </c>
      <c r="I29" s="51">
        <f>IF(('CSP5'!J172-'Main Injection'!J33)&lt;I6,I6+'Main Injection'!J33,'CSP5'!J172)</f>
        <v>-11.445313000000001</v>
      </c>
      <c r="J29" s="51">
        <f>IF(('CSP5'!K172-'Main Injection'!K33)&lt;J6,J6+'Main Injection'!K33,'CSP5'!K172)</f>
        <v>-12.265625</v>
      </c>
      <c r="K29" s="51">
        <f>IF(('CSP5'!L172-'Main Injection'!L33)&lt;K6,K6+'Main Injection'!L33,'CSP5'!L172)</f>
        <v>-12.734375</v>
      </c>
      <c r="L29" s="51">
        <f>IF(('CSP5'!M172-'Main Injection'!M33)&lt;L6,L6+'Main Injection'!M33,'CSP5'!M172)</f>
        <v>-12.734375</v>
      </c>
      <c r="M29" s="51">
        <f>IF(('CSP5'!N172-'Main Injection'!N33)&lt;M6,M6+'Main Injection'!N33,'CSP5'!N172)</f>
        <v>-12.734375</v>
      </c>
      <c r="N29" s="51">
        <f>IF(('CSP5'!O172-'Main Injection'!O33)&lt;N6,N6+'Main Injection'!O33,'CSP5'!O172)</f>
        <v>-12.734375</v>
      </c>
      <c r="O29" s="51">
        <f>IF(('CSP5'!P172-'Main Injection'!P33)&lt;O6,O6+'Main Injection'!P33,'CSP5'!P172)</f>
        <v>-12.734375</v>
      </c>
      <c r="P29" s="51">
        <f>IF(('CSP5'!Q172-'Main Injection'!Q33)&lt;P6,P6+'Main Injection'!Q33,'CSP5'!Q172)</f>
        <v>-12.734375</v>
      </c>
      <c r="Q29" s="51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1">
        <f>IF(('CSP5'!C173-'Main Injection'!C34)&lt;B7,B7+'Main Injection'!C34,'CSP5'!C173)</f>
        <v>2.5</v>
      </c>
      <c r="C30" s="51">
        <f>IF(('CSP5'!D173-'Main Injection'!D34)&lt;C7,C7+'Main Injection'!D34,'CSP5'!D173)</f>
        <v>2.5</v>
      </c>
      <c r="D30" s="51">
        <f>IF(('CSP5'!E173-'Main Injection'!E34)&lt;D7,D7+'Main Injection'!E34,'CSP5'!E173)</f>
        <v>2.03125</v>
      </c>
      <c r="E30" s="51">
        <f>IF(('CSP5'!F173-'Main Injection'!F34)&lt;E7,E7+'Main Injection'!F34,'CSP5'!F173)</f>
        <v>0.97656299999999996</v>
      </c>
      <c r="F30" s="51">
        <f>IF(('CSP5'!G173-'Main Injection'!G34)&lt;F7,F7+'Main Injection'!G34,'CSP5'!G173)</f>
        <v>-3.9453130000000001</v>
      </c>
      <c r="G30" s="51">
        <f>IF(('CSP5'!H173-'Main Injection'!H34)&lt;G7,G7+'Main Injection'!H34,'CSP5'!H173)</f>
        <v>-8.984375</v>
      </c>
      <c r="H30" s="51">
        <f>IF(('CSP5'!I173-'Main Injection'!I34)&lt;H7,H7+'Main Injection'!I34,'CSP5'!I173)</f>
        <v>-9.921875</v>
      </c>
      <c r="I30" s="51">
        <f>IF(('CSP5'!J173-'Main Injection'!J34)&lt;I7,I7+'Main Injection'!J34,'CSP5'!J173)</f>
        <v>-10.039063000000001</v>
      </c>
      <c r="J30" s="51">
        <f>IF(('CSP5'!K173-'Main Injection'!K34)&lt;J7,J7+'Main Injection'!K34,'CSP5'!K173)</f>
        <v>-10.15625</v>
      </c>
      <c r="K30" s="51">
        <f>IF(('CSP5'!L173-'Main Injection'!L34)&lt;K7,K7+'Main Injection'!L34,'CSP5'!L173)</f>
        <v>-10.390625</v>
      </c>
      <c r="L30" s="51">
        <f>IF(('CSP5'!M173-'Main Injection'!M34)&lt;L7,L7+'Main Injection'!M34,'CSP5'!M173)</f>
        <v>-10.625</v>
      </c>
      <c r="M30" s="51">
        <f>IF(('CSP5'!N173-'Main Injection'!N34)&lt;M7,M7+'Main Injection'!N34,'CSP5'!N173)</f>
        <v>-10.742188000000001</v>
      </c>
      <c r="N30" s="51">
        <f>IF(('CSP5'!O173-'Main Injection'!O34)&lt;N7,N7+'Main Injection'!O34,'CSP5'!O173)</f>
        <v>-10.859375</v>
      </c>
      <c r="O30" s="51">
        <f>IF(('CSP5'!P173-'Main Injection'!P34)&lt;O7,O7+'Main Injection'!P34,'CSP5'!P173)</f>
        <v>-10.859375</v>
      </c>
      <c r="P30" s="51">
        <f>IF(('CSP5'!Q173-'Main Injection'!Q34)&lt;P7,P7+'Main Injection'!Q34,'CSP5'!Q173)</f>
        <v>-10.976563000000001</v>
      </c>
      <c r="Q30" s="51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1">
        <f>IF(('CSP5'!C174-'Main Injection'!C35)&lt;B8,B8+'Main Injection'!C35,'CSP5'!C174)</f>
        <v>8.0078130000000005</v>
      </c>
      <c r="C31" s="51">
        <f>IF(('CSP5'!D174-'Main Injection'!D35)&lt;C8,C8+'Main Injection'!D35,'CSP5'!D174)</f>
        <v>7.890625</v>
      </c>
      <c r="D31" s="51">
        <f>IF(('CSP5'!E174-'Main Injection'!E35)&lt;D8,D8+'Main Injection'!E35,'CSP5'!E174)</f>
        <v>7.1875</v>
      </c>
      <c r="E31" s="51">
        <f>IF(('CSP5'!F174-'Main Injection'!F35)&lt;E8,E8+'Main Injection'!F35,'CSP5'!F174)</f>
        <v>4.9609379999999996</v>
      </c>
      <c r="F31" s="51">
        <f>IF(('CSP5'!G174-'Main Injection'!G35)&lt;F8,F8+'Main Injection'!G35,'CSP5'!G174)</f>
        <v>-1.71875</v>
      </c>
      <c r="G31" s="51">
        <f>IF(('CSP5'!H174-'Main Injection'!H35)&lt;G8,G8+'Main Injection'!H35,'CSP5'!H174)</f>
        <v>-5</v>
      </c>
      <c r="H31" s="51">
        <f>IF(('CSP5'!I174-'Main Injection'!I35)&lt;H8,H8+'Main Injection'!I35,'CSP5'!I174)</f>
        <v>-6.5234379999999996</v>
      </c>
      <c r="I31" s="51">
        <f>IF(('CSP5'!J174-'Main Injection'!J35)&lt;I8,I8+'Main Injection'!J35,'CSP5'!J174)</f>
        <v>-6.7578129999999996</v>
      </c>
      <c r="J31" s="51">
        <f>IF(('CSP5'!K174-'Main Injection'!K35)&lt;J8,J8+'Main Injection'!K35,'CSP5'!K174)</f>
        <v>-6.7578129999999996</v>
      </c>
      <c r="K31" s="51">
        <f>IF(('CSP5'!L174-'Main Injection'!L35)&lt;K8,K8+'Main Injection'!L35,'CSP5'!L174)</f>
        <v>-7.2265629999999996</v>
      </c>
      <c r="L31" s="51">
        <f>IF(('CSP5'!M174-'Main Injection'!M35)&lt;L8,L8+'Main Injection'!M35,'CSP5'!M174)</f>
        <v>-7.9296879999999996</v>
      </c>
      <c r="M31" s="51">
        <f>IF(('CSP5'!N174-'Main Injection'!N35)&lt;M8,M8+'Main Injection'!N35,'CSP5'!N174)</f>
        <v>-8.3984380000000005</v>
      </c>
      <c r="N31" s="51">
        <f>IF(('CSP5'!O174-'Main Injection'!O35)&lt;N8,N8+'Main Injection'!O35,'CSP5'!O174)</f>
        <v>-8.6328130000000005</v>
      </c>
      <c r="O31" s="51">
        <f>IF(('CSP5'!P174-'Main Injection'!P35)&lt;O8,O8+'Main Injection'!P35,'CSP5'!P174)</f>
        <v>-8.8671880000000005</v>
      </c>
      <c r="P31" s="51">
        <f>IF(('CSP5'!Q174-'Main Injection'!Q35)&lt;P8,P8+'Main Injection'!Q35,'CSP5'!Q174)</f>
        <v>-8.984375</v>
      </c>
      <c r="Q31" s="51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1">
        <f>IF(('CSP5'!C175-'Main Injection'!C36)&lt;B9,B9+'Main Injection'!C36,'CSP5'!C175)</f>
        <v>8.0078130000000005</v>
      </c>
      <c r="C32" s="51">
        <f>IF(('CSP5'!D175-'Main Injection'!D36)&lt;C9,C9+'Main Injection'!D36,'CSP5'!D175)</f>
        <v>7.890625</v>
      </c>
      <c r="D32" s="51">
        <f>IF(('CSP5'!E175-'Main Injection'!E36)&lt;D9,D9+'Main Injection'!E36,'CSP5'!E175)</f>
        <v>7.1875</v>
      </c>
      <c r="E32" s="51">
        <f>IF(('CSP5'!F175-'Main Injection'!F36)&lt;E9,E9+'Main Injection'!F36,'CSP5'!F175)</f>
        <v>6.953125</v>
      </c>
      <c r="F32" s="51">
        <f>IF(('CSP5'!G175-'Main Injection'!G36)&lt;F9,F9+'Main Injection'!G36,'CSP5'!G175)</f>
        <v>2.03125</v>
      </c>
      <c r="G32" s="51">
        <f>IF(('CSP5'!H175-'Main Injection'!H36)&lt;G9,G9+'Main Injection'!H36,'CSP5'!H175)</f>
        <v>-2.5390630000000001</v>
      </c>
      <c r="H32" s="51">
        <f>IF(('CSP5'!I175-'Main Injection'!I36)&lt;H9,H9+'Main Injection'!I36,'CSP5'!I175)</f>
        <v>-5</v>
      </c>
      <c r="I32" s="51">
        <f>IF(('CSP5'!J175-'Main Injection'!J36)&lt;I9,I9+'Main Injection'!J36,'CSP5'!J175)</f>
        <v>-4.6484379999999996</v>
      </c>
      <c r="J32" s="51">
        <f>IF(('CSP5'!K175-'Main Injection'!K36)&lt;J9,J9+'Main Injection'!K36,'CSP5'!K175)</f>
        <v>-4.6484379999999996</v>
      </c>
      <c r="K32" s="51">
        <f>IF(('CSP5'!L175-'Main Injection'!L36)&lt;K9,K9+'Main Injection'!L36,'CSP5'!L175)</f>
        <v>-4.6484379999999996</v>
      </c>
      <c r="L32" s="51">
        <f>IF(('CSP5'!M175-'Main Injection'!M36)&lt;L9,L9+'Main Injection'!M36,'CSP5'!M175)</f>
        <v>-4.1796879999999996</v>
      </c>
      <c r="M32" s="51">
        <f>IF(('CSP5'!N175-'Main Injection'!N36)&lt;M9,M9+'Main Injection'!N36,'CSP5'!N175)</f>
        <v>-4.1796879999999996</v>
      </c>
      <c r="N32" s="51">
        <f>IF(('CSP5'!O175-'Main Injection'!O36)&lt;N9,N9+'Main Injection'!O36,'CSP5'!O175)</f>
        <v>-4.296875</v>
      </c>
      <c r="O32" s="51">
        <f>IF(('CSP5'!P175-'Main Injection'!P36)&lt;O9,O9+'Main Injection'!P36,'CSP5'!P175)</f>
        <v>-4.296875</v>
      </c>
      <c r="P32" s="51">
        <f>IF(('CSP5'!Q175-'Main Injection'!Q36)&lt;P9,P9+'Main Injection'!Q36,'CSP5'!Q175)</f>
        <v>-4.296875</v>
      </c>
      <c r="Q32" s="51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1">
        <f>IF(('CSP5'!C176-'Main Injection'!C37)&lt;B10,B10+'Main Injection'!C37,'CSP5'!C176)</f>
        <v>8.0078130000000005</v>
      </c>
      <c r="C33" s="51">
        <f>IF(('CSP5'!D176-'Main Injection'!D37)&lt;C10,C10+'Main Injection'!D37,'CSP5'!D176)</f>
        <v>7.890625</v>
      </c>
      <c r="D33" s="51">
        <f>IF(('CSP5'!E176-'Main Injection'!E37)&lt;D10,D10+'Main Injection'!E37,'CSP5'!E176)</f>
        <v>7.1875</v>
      </c>
      <c r="E33" s="51">
        <f>IF(('CSP5'!F176-'Main Injection'!F37)&lt;E10,E10+'Main Injection'!F37,'CSP5'!F176)</f>
        <v>6.953125</v>
      </c>
      <c r="F33" s="51">
        <f>IF(('CSP5'!G176-'Main Injection'!G37)&lt;F10,F10+'Main Injection'!G37,'CSP5'!G176)</f>
        <v>1.6796880000000001</v>
      </c>
      <c r="G33" s="51">
        <f>IF(('CSP5'!H176-'Main Injection'!H37)&lt;G10,G10+'Main Injection'!H37,'CSP5'!H176)</f>
        <v>-0.3125</v>
      </c>
      <c r="H33" s="51">
        <f>IF(('CSP5'!I176-'Main Injection'!I37)&lt;H10,H10+'Main Injection'!I37,'CSP5'!I176)</f>
        <v>-3.0078130000000001</v>
      </c>
      <c r="I33" s="51">
        <f>IF(('CSP5'!J176-'Main Injection'!J37)&lt;I10,I10+'Main Injection'!J37,'CSP5'!J176)</f>
        <v>-4.765625</v>
      </c>
      <c r="J33" s="51">
        <f>IF(('CSP5'!K176-'Main Injection'!K37)&lt;J10,J10+'Main Injection'!K37,'CSP5'!K176)</f>
        <v>-4.6484379999999996</v>
      </c>
      <c r="K33" s="51">
        <f>IF(('CSP5'!L176-'Main Injection'!L37)&lt;K10,K10+'Main Injection'!L37,'CSP5'!L176)</f>
        <v>-4.4140629999999996</v>
      </c>
      <c r="L33" s="51">
        <f>IF(('CSP5'!M176-'Main Injection'!M37)&lt;L10,L10+'Main Injection'!M37,'CSP5'!M176)</f>
        <v>-4.8828129999999996</v>
      </c>
      <c r="M33" s="51">
        <f>IF(('CSP5'!N176-'Main Injection'!N37)&lt;M10,M10+'Main Injection'!N37,'CSP5'!N176)</f>
        <v>-5.46875</v>
      </c>
      <c r="N33" s="51">
        <f>IF(('CSP5'!O176-'Main Injection'!O37)&lt;N10,N10+'Main Injection'!O37,'CSP5'!O176)</f>
        <v>-4.296875</v>
      </c>
      <c r="O33" s="51">
        <f>IF(('CSP5'!P176-'Main Injection'!P37)&lt;O10,O10+'Main Injection'!P37,'CSP5'!P176)</f>
        <v>-4.296875</v>
      </c>
      <c r="P33" s="51">
        <f>IF(('CSP5'!Q176-'Main Injection'!Q37)&lt;P10,P10+'Main Injection'!Q37,'CSP5'!Q176)</f>
        <v>-4.296875</v>
      </c>
      <c r="Q33" s="51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1">
        <f>IF(('CSP5'!C177-'Main Injection'!C38)&lt;B11,B11+'Main Injection'!C38,'CSP5'!C177)</f>
        <v>8.0078130000000005</v>
      </c>
      <c r="C34" s="51">
        <f>IF(('CSP5'!D177-'Main Injection'!D38)&lt;C11,C11+'Main Injection'!D38,'CSP5'!D177)</f>
        <v>7.890625</v>
      </c>
      <c r="D34" s="51">
        <f>IF(('CSP5'!E177-'Main Injection'!E38)&lt;D11,D11+'Main Injection'!E38,'CSP5'!E177)</f>
        <v>8.4765630000000005</v>
      </c>
      <c r="E34" s="51">
        <f>IF(('CSP5'!F177-'Main Injection'!F38)&lt;E11,E11+'Main Injection'!F38,'CSP5'!F177)</f>
        <v>8.9453130000000005</v>
      </c>
      <c r="F34" s="51">
        <f>IF(('CSP5'!G177-'Main Injection'!G38)&lt;F11,F11+'Main Injection'!G38,'CSP5'!G177)</f>
        <v>4.0234379999999996</v>
      </c>
      <c r="G34" s="51">
        <f>IF(('CSP5'!H177-'Main Injection'!H38)&lt;G11,G11+'Main Injection'!H38,'CSP5'!H177)</f>
        <v>-0.546875</v>
      </c>
      <c r="H34" s="51">
        <f>IF(('CSP5'!I177-'Main Injection'!I38)&lt;H11,H11+'Main Injection'!I38,'CSP5'!I177)</f>
        <v>-1.484375</v>
      </c>
      <c r="I34" s="51">
        <f>IF(('CSP5'!J177-'Main Injection'!J38)&lt;I11,I11+'Main Injection'!J38,'CSP5'!J177)</f>
        <v>-4.296875</v>
      </c>
      <c r="J34" s="51">
        <f>IF(('CSP5'!K177-'Main Injection'!K38)&lt;J11,J11+'Main Injection'!K38,'CSP5'!K177)</f>
        <v>-4.8828129999999996</v>
      </c>
      <c r="K34" s="51">
        <f>IF(('CSP5'!L177-'Main Injection'!L38)&lt;K11,K11+'Main Injection'!L38,'CSP5'!L177)</f>
        <v>-5.46875</v>
      </c>
      <c r="L34" s="51">
        <f>IF(('CSP5'!M177-'Main Injection'!M38)&lt;L11,L11+'Main Injection'!M38,'CSP5'!M177)</f>
        <v>-6.40625</v>
      </c>
      <c r="M34" s="51">
        <f>IF(('CSP5'!N177-'Main Injection'!N38)&lt;M11,M11+'Main Injection'!N38,'CSP5'!N177)</f>
        <v>-7.109375</v>
      </c>
      <c r="N34" s="51">
        <f>IF(('CSP5'!O177-'Main Injection'!O38)&lt;N11,N11+'Main Injection'!O38,'CSP5'!O177)</f>
        <v>-6.0546879999999996</v>
      </c>
      <c r="O34" s="51">
        <f>IF(('CSP5'!P177-'Main Injection'!P38)&lt;O11,O11+'Main Injection'!P38,'CSP5'!P177)</f>
        <v>-5.703125</v>
      </c>
      <c r="P34" s="51">
        <f>IF(('CSP5'!Q177-'Main Injection'!Q38)&lt;P11,P11+'Main Injection'!Q38,'CSP5'!Q177)</f>
        <v>-5.703125</v>
      </c>
      <c r="Q34" s="51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1">
        <f>IF(('CSP5'!C178-'Main Injection'!C39)&lt;B12,B12+'Main Injection'!C39,'CSP5'!C178)</f>
        <v>8.0078130000000005</v>
      </c>
      <c r="C35" s="51">
        <f>IF(('CSP5'!D178-'Main Injection'!D39)&lt;C12,C12+'Main Injection'!D39,'CSP5'!D178)</f>
        <v>7.890625</v>
      </c>
      <c r="D35" s="51">
        <f>IF(('CSP5'!E178-'Main Injection'!E39)&lt;D12,D12+'Main Injection'!E39,'CSP5'!E178)</f>
        <v>8.4765630000000005</v>
      </c>
      <c r="E35" s="51">
        <f>IF(('CSP5'!F178-'Main Injection'!F39)&lt;E12,E12+'Main Injection'!F39,'CSP5'!F178)</f>
        <v>8.9453130000000005</v>
      </c>
      <c r="F35" s="51">
        <f>IF(('CSP5'!G178-'Main Injection'!G39)&lt;F12,F12+'Main Injection'!G39,'CSP5'!G178)</f>
        <v>5.546875</v>
      </c>
      <c r="G35" s="51">
        <f>IF(('CSP5'!H178-'Main Injection'!H39)&lt;G12,G12+'Main Injection'!H39,'CSP5'!H178)</f>
        <v>3.9063000000000001E-2</v>
      </c>
      <c r="H35" s="51">
        <f>IF(('CSP5'!I178-'Main Injection'!I39)&lt;H12,H12+'Main Injection'!I39,'CSP5'!I178)</f>
        <v>-1.484375</v>
      </c>
      <c r="I35" s="51">
        <f>IF(('CSP5'!J178-'Main Injection'!J39)&lt;I12,I12+'Main Injection'!J39,'CSP5'!J178)</f>
        <v>-3.4765630000000001</v>
      </c>
      <c r="J35" s="51">
        <f>IF(('CSP5'!K178-'Main Injection'!K39)&lt;J12,J12+'Main Injection'!K39,'CSP5'!K178)</f>
        <v>-4.6484379999999996</v>
      </c>
      <c r="K35" s="51">
        <f>IF(('CSP5'!L178-'Main Injection'!L39)&lt;K12,K12+'Main Injection'!L39,'CSP5'!L178)</f>
        <v>-5.234375</v>
      </c>
      <c r="L35" s="51">
        <f>IF(('CSP5'!M178-'Main Injection'!M39)&lt;L12,L12+'Main Injection'!M39,'CSP5'!M178)</f>
        <v>-6.5234379999999996</v>
      </c>
      <c r="M35" s="51">
        <f>IF(('CSP5'!N178-'Main Injection'!N39)&lt;M12,M12+'Main Injection'!N39,'CSP5'!N178)</f>
        <v>-7.34375</v>
      </c>
      <c r="N35" s="51">
        <f>IF(('CSP5'!O178-'Main Injection'!O39)&lt;N12,N12+'Main Injection'!O39,'CSP5'!O178)</f>
        <v>-6.2890629999999996</v>
      </c>
      <c r="O35" s="51">
        <f>IF(('CSP5'!P178-'Main Injection'!P39)&lt;O12,O12+'Main Injection'!P39,'CSP5'!P178)</f>
        <v>-6.2890629999999996</v>
      </c>
      <c r="P35" s="51">
        <f>IF(('CSP5'!Q178-'Main Injection'!Q39)&lt;P12,P12+'Main Injection'!Q39,'CSP5'!Q178)</f>
        <v>-6.2890629999999996</v>
      </c>
      <c r="Q35" s="51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1">
        <f>IF(('CSP5'!C179-'Main Injection'!C40)&lt;B13,B13+'Main Injection'!C40,'CSP5'!C179)</f>
        <v>4.9609379999999996</v>
      </c>
      <c r="C36" s="51">
        <f>IF(('CSP5'!D179-'Main Injection'!D40)&lt;C13,C13+'Main Injection'!D40,'CSP5'!D179)</f>
        <v>4.9609379999999996</v>
      </c>
      <c r="D36" s="51">
        <f>IF(('CSP5'!E179-'Main Injection'!E40)&lt;D13,D13+'Main Injection'!E40,'CSP5'!E179)</f>
        <v>6.953125</v>
      </c>
      <c r="E36" s="51">
        <f>IF(('CSP5'!F179-'Main Injection'!F40)&lt;E13,E13+'Main Injection'!F40,'CSP5'!F179)</f>
        <v>8.9453130000000005</v>
      </c>
      <c r="F36" s="51">
        <f>IF(('CSP5'!G179-'Main Injection'!G40)&lt;F13,F13+'Main Injection'!G40,'CSP5'!G179)</f>
        <v>5.546875</v>
      </c>
      <c r="G36" s="51">
        <f>IF(('CSP5'!H179-'Main Injection'!H40)&lt;G13,G13+'Main Injection'!H40,'CSP5'!H179)</f>
        <v>0.50781299999999996</v>
      </c>
      <c r="H36" s="51">
        <f>IF(('CSP5'!I179-'Main Injection'!I40)&lt;H13,H13+'Main Injection'!I40,'CSP5'!I179)</f>
        <v>3.9063000000000001E-2</v>
      </c>
      <c r="I36" s="51">
        <f>IF(('CSP5'!J179-'Main Injection'!J40)&lt;I13,I13+'Main Injection'!J40,'CSP5'!J179)</f>
        <v>-1.953125</v>
      </c>
      <c r="J36" s="51">
        <f>IF(('CSP5'!K179-'Main Injection'!K40)&lt;J13,J13+'Main Injection'!K40,'CSP5'!K179)</f>
        <v>-4.4140629999999996</v>
      </c>
      <c r="K36" s="51">
        <f>IF(('CSP5'!L179-'Main Injection'!L40)&lt;K13,K13+'Main Injection'!L40,'CSP5'!L179)</f>
        <v>-6.9921879999999996</v>
      </c>
      <c r="L36" s="51">
        <f>IF(('CSP5'!M179-'Main Injection'!M40)&lt;L13,L13+'Main Injection'!M40,'CSP5'!M179)</f>
        <v>-6.9473203199999993</v>
      </c>
      <c r="M36" s="51">
        <f>IF(('CSP5'!N179-'Main Injection'!N40)&lt;M13,M13+'Main Injection'!N40,'CSP5'!N179)</f>
        <v>-4.77521664</v>
      </c>
      <c r="N36" s="51">
        <f>IF(('CSP5'!O179-'Main Injection'!O40)&lt;N13,N13+'Main Injection'!O40,'CSP5'!O179)</f>
        <v>-3.6771849600000017</v>
      </c>
      <c r="O36" s="51">
        <f>IF(('CSP5'!P179-'Main Injection'!P40)&lt;O13,O13+'Main Injection'!P40,'CSP5'!P179)</f>
        <v>-5.5287033600000015</v>
      </c>
      <c r="P36" s="51">
        <f>IF(('CSP5'!Q179-'Main Injection'!Q40)&lt;P13,P13+'Main Injection'!Q40,'CSP5'!Q179)</f>
        <v>-5.1030289920000023</v>
      </c>
      <c r="Q36" s="51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1">
        <f>IF(('CSP5'!C180-'Main Injection'!C41)&lt;B14,B14+'Main Injection'!C41,'CSP5'!C180)</f>
        <v>4.4921879999999996</v>
      </c>
      <c r="C37" s="51">
        <f>IF(('CSP5'!D180-'Main Injection'!D41)&lt;C14,C14+'Main Injection'!D41,'CSP5'!D180)</f>
        <v>2.03125</v>
      </c>
      <c r="D37" s="51">
        <f>IF(('CSP5'!E180-'Main Injection'!E41)&lt;D14,D14+'Main Injection'!E41,'CSP5'!E180)</f>
        <v>0.97656299999999996</v>
      </c>
      <c r="E37" s="51">
        <f>IF(('CSP5'!F180-'Main Injection'!F41)&lt;E14,E14+'Main Injection'!F41,'CSP5'!F180)</f>
        <v>3.9063000000000001E-2</v>
      </c>
      <c r="F37" s="51">
        <f>IF(('CSP5'!G180-'Main Injection'!G41)&lt;F14,F14+'Main Injection'!G41,'CSP5'!G180)</f>
        <v>-2.1875</v>
      </c>
      <c r="G37" s="51">
        <f>IF(('CSP5'!H180-'Main Injection'!H41)&lt;G14,G14+'Main Injection'!H41,'CSP5'!H180)</f>
        <v>-3.2421880000000001</v>
      </c>
      <c r="H37" s="51">
        <f>IF(('CSP5'!I180-'Main Injection'!I41)&lt;H14,H14+'Main Injection'!I41,'CSP5'!I180)</f>
        <v>-5</v>
      </c>
      <c r="I37" s="51">
        <f>IF(('CSP5'!J180-'Main Injection'!J41)&lt;I14,I14+'Main Injection'!J41,'CSP5'!J180)</f>
        <v>-6.0546879999999996</v>
      </c>
      <c r="J37" s="51">
        <f>IF(('CSP5'!K180-'Main Injection'!K41)&lt;J14,J14+'Main Injection'!K41,'CSP5'!K180)</f>
        <v>-8.046875</v>
      </c>
      <c r="K37" s="51">
        <f>IF(('CSP5'!L180-'Main Injection'!L41)&lt;K14,K14+'Main Injection'!L41,'CSP5'!L180)</f>
        <v>-8.046875</v>
      </c>
      <c r="L37" s="51">
        <f>IF(('CSP5'!M180-'Main Injection'!M41)&lt;L14,L14+'Main Injection'!M41,'CSP5'!M180)</f>
        <v>-5.2619030207999984</v>
      </c>
      <c r="M37" s="51">
        <f>IF(('CSP5'!N180-'Main Injection'!N41)&lt;M14,M14+'Main Injection'!N41,'CSP5'!N180)</f>
        <v>-3.9180671999999994</v>
      </c>
      <c r="N37" s="51">
        <f>IF(('CSP5'!O180-'Main Injection'!O41)&lt;N14,N14+'Main Injection'!O41,'CSP5'!O180)</f>
        <v>-3.2436380159999949</v>
      </c>
      <c r="O37" s="51">
        <f>IF(('CSP5'!P180-'Main Injection'!P41)&lt;O14,O14+'Main Injection'!P41,'CSP5'!P180)</f>
        <v>-3.2046726719999974</v>
      </c>
      <c r="P37" s="51">
        <f>IF(('CSP5'!Q180-'Main Injection'!Q41)&lt;P14,P14+'Main Injection'!Q41,'CSP5'!Q180)</f>
        <v>-2.8056007680000015</v>
      </c>
      <c r="Q37" s="51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1">
        <f>IF(('CSP5'!C181-'Main Injection'!C42)&lt;B15,B15+'Main Injection'!C42,'CSP5'!C181)</f>
        <v>4.0234379999999996</v>
      </c>
      <c r="C38" s="51">
        <f>IF(('CSP5'!D181-'Main Injection'!D42)&lt;C15,C15+'Main Injection'!D42,'CSP5'!D181)</f>
        <v>3.9063000000000001E-2</v>
      </c>
      <c r="D38" s="51">
        <f>IF(('CSP5'!E181-'Main Injection'!E42)&lt;D15,D15+'Main Injection'!E42,'CSP5'!E181)</f>
        <v>-3.0078130000000001</v>
      </c>
      <c r="E38" s="51">
        <f>IF(('CSP5'!F181-'Main Injection'!F42)&lt;E15,E15+'Main Injection'!F42,'CSP5'!F181)</f>
        <v>-5.46875</v>
      </c>
      <c r="F38" s="51">
        <f>IF(('CSP5'!G181-'Main Injection'!G42)&lt;F15,F15+'Main Injection'!G42,'CSP5'!G181)</f>
        <v>-6.9921879999999996</v>
      </c>
      <c r="G38" s="51">
        <f>IF(('CSP5'!H181-'Main Injection'!H42)&lt;G15,G15+'Main Injection'!H42,'CSP5'!H181)</f>
        <v>-7.8125</v>
      </c>
      <c r="H38" s="51">
        <f>IF(('CSP5'!I181-'Main Injection'!I42)&lt;H15,H15+'Main Injection'!I42,'CSP5'!I181)</f>
        <v>-8.984375</v>
      </c>
      <c r="I38" s="51">
        <f>IF(('CSP5'!J181-'Main Injection'!J42)&lt;I15,I15+'Main Injection'!J42,'CSP5'!J181)</f>
        <v>-9.453125</v>
      </c>
      <c r="J38" s="51">
        <f>IF(('CSP5'!K181-'Main Injection'!K42)&lt;J15,J15+'Main Injection'!K42,'CSP5'!K181)</f>
        <v>-9.446956377600003</v>
      </c>
      <c r="K38" s="51">
        <f>IF(('CSP5'!L181-'Main Injection'!L42)&lt;K15,K15+'Main Injection'!L42,'CSP5'!L181)</f>
        <v>-7.1509375487999982</v>
      </c>
      <c r="L38" s="51">
        <f>IF(('CSP5'!M181-'Main Injection'!M42)&lt;L15,L15+'Main Injection'!M42,'CSP5'!M181)</f>
        <v>-3.6824524031999992</v>
      </c>
      <c r="M38" s="51">
        <f>IF(('CSP5'!N181-'Main Injection'!N42)&lt;M15,M15+'Main Injection'!N42,'CSP5'!N181)</f>
        <v>-3.0163699200000025</v>
      </c>
      <c r="N38" s="51">
        <f>IF(('CSP5'!O181-'Main Injection'!O42)&lt;N15,N15+'Main Injection'!O42,'CSP5'!O181)</f>
        <v>-1.9552696319999967</v>
      </c>
      <c r="O38" s="51">
        <f>IF(('CSP5'!P181-'Main Injection'!P42)&lt;O15,O15+'Main Injection'!P42,'CSP5'!P181)</f>
        <v>-1.593806592</v>
      </c>
      <c r="P38" s="51">
        <f>IF(('CSP5'!Q181-'Main Injection'!Q42)&lt;P15,P15+'Main Injection'!Q42,'CSP5'!Q181)</f>
        <v>-1.3821219839999976</v>
      </c>
      <c r="Q38" s="51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1">
        <f>IF(('CSP5'!C182-'Main Injection'!C43)&lt;B16,B16+'Main Injection'!C43,'CSP5'!C182)</f>
        <v>2.96875</v>
      </c>
      <c r="C39" s="51">
        <f>IF(('CSP5'!D182-'Main Injection'!D43)&lt;C16,C16+'Main Injection'!D43,'CSP5'!D182)</f>
        <v>-1.015625</v>
      </c>
      <c r="D39" s="51">
        <f>IF(('CSP5'!E182-'Main Injection'!E43)&lt;D16,D16+'Main Injection'!E43,'CSP5'!E182)</f>
        <v>-3.9453130000000001</v>
      </c>
      <c r="E39" s="51">
        <f>IF(('CSP5'!F182-'Main Injection'!F43)&lt;E16,E16+'Main Injection'!F43,'CSP5'!F182)</f>
        <v>-5.703125</v>
      </c>
      <c r="F39" s="51">
        <f>IF(('CSP5'!G182-'Main Injection'!G43)&lt;F16,F16+'Main Injection'!G43,'CSP5'!G182)</f>
        <v>-5.5859379999999996</v>
      </c>
      <c r="G39" s="51">
        <f>IF(('CSP5'!H182-'Main Injection'!H43)&lt;G16,G16+'Main Injection'!H43,'CSP5'!H182)</f>
        <v>-6.7578129999999996</v>
      </c>
      <c r="H39" s="51">
        <f>IF(('CSP5'!I182-'Main Injection'!I43)&lt;H16,H16+'Main Injection'!I43,'CSP5'!I182)</f>
        <v>-6.5234379999999996</v>
      </c>
      <c r="I39" s="51">
        <f>IF(('CSP5'!J182-'Main Injection'!J43)&lt;I16,I16+'Main Injection'!J43,'CSP5'!J182)</f>
        <v>-8.984375</v>
      </c>
      <c r="J39" s="51">
        <f>IF(('CSP5'!K182-'Main Injection'!K43)&lt;J16,J16+'Main Injection'!K43,'CSP5'!K182)</f>
        <v>-8.292510268800001</v>
      </c>
      <c r="K39" s="51">
        <f>IF(('CSP5'!L182-'Main Injection'!L43)&lt;K16,K16+'Main Injection'!L43,'CSP5'!L182)</f>
        <v>-5.4387144095999993</v>
      </c>
      <c r="L39" s="51">
        <f>IF(('CSP5'!M182-'Main Injection'!M43)&lt;L16,L16+'Main Injection'!M43,'CSP5'!M182)</f>
        <v>-2.102780831999997</v>
      </c>
      <c r="M39" s="51">
        <f>IF(('CSP5'!N182-'Main Injection'!N43)&lt;M16,M16+'Main Injection'!N43,'CSP5'!N182)</f>
        <v>-1.4340100800000002</v>
      </c>
      <c r="N39" s="51">
        <f>IF(('CSP5'!O182-'Main Injection'!O43)&lt;N16,N16+'Main Injection'!O43,'CSP5'!O182)</f>
        <v>-0.6922370688000008</v>
      </c>
      <c r="O39" s="51">
        <f>IF(('CSP5'!P182-'Main Injection'!P43)&lt;O16,O16+'Main Injection'!P43,'CSP5'!P182)</f>
        <v>3.8134655999968459E-3</v>
      </c>
      <c r="P39" s="51">
        <f>IF(('CSP5'!Q182-'Main Injection'!Q43)&lt;P16,P16+'Main Injection'!Q43,'CSP5'!Q182)</f>
        <v>0.15625</v>
      </c>
      <c r="Q39" s="51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1">
        <f>IF(('CSP5'!C183-'Main Injection'!C44)&lt;B17,B17+'Main Injection'!C44,'CSP5'!C183)</f>
        <v>2.96875</v>
      </c>
      <c r="C40" s="51">
        <f>IF(('CSP5'!D183-'Main Injection'!D44)&lt;C17,C17+'Main Injection'!D44,'CSP5'!D183)</f>
        <v>-1.015625</v>
      </c>
      <c r="D40" s="51">
        <f>IF(('CSP5'!E183-'Main Injection'!E44)&lt;D17,D17+'Main Injection'!E44,'CSP5'!E183)</f>
        <v>-3.7109380000000001</v>
      </c>
      <c r="E40" s="51">
        <f>IF(('CSP5'!F183-'Main Injection'!F44)&lt;E17,E17+'Main Injection'!F44,'CSP5'!F183)</f>
        <v>-5.8203129999999996</v>
      </c>
      <c r="F40" s="51">
        <f>IF(('CSP5'!G183-'Main Injection'!G44)&lt;F17,F17+'Main Injection'!G44,'CSP5'!G183)</f>
        <v>-6.0546879999999996</v>
      </c>
      <c r="G40" s="51">
        <f>IF(('CSP5'!H183-'Main Injection'!H44)&lt;G17,G17+'Main Injection'!H44,'CSP5'!H183)</f>
        <v>-6.640625</v>
      </c>
      <c r="H40" s="51">
        <f>IF(('CSP5'!I183-'Main Injection'!I44)&lt;H17,H17+'Main Injection'!I44,'CSP5'!I183)</f>
        <v>-6.171875</v>
      </c>
      <c r="I40" s="51">
        <f>IF(('CSP5'!J183-'Main Injection'!J44)&lt;I17,I17+'Main Injection'!J44,'CSP5'!J183)</f>
        <v>-8.515625</v>
      </c>
      <c r="J40" s="51">
        <f>IF(('CSP5'!K183-'Main Injection'!K44)&lt;J17,J17+'Main Injection'!K44,'CSP5'!K183)</f>
        <v>-6.9921879999999996</v>
      </c>
      <c r="K40" s="51">
        <f>IF(('CSP5'!L183-'Main Injection'!L44)&lt;K17,K17+'Main Injection'!L44,'CSP5'!L183)</f>
        <v>-5.7679801152000003</v>
      </c>
      <c r="L40" s="51">
        <f>IF(('CSP5'!M183-'Main Injection'!M44)&lt;L17,L17+'Main Injection'!M44,'CSP5'!M183)</f>
        <v>-1.9514518080000052</v>
      </c>
      <c r="M40" s="51">
        <f>IF(('CSP5'!N183-'Main Injection'!N44)&lt;M17,M17+'Main Injection'!N44,'CSP5'!N183)</f>
        <v>-0.872616960000002</v>
      </c>
      <c r="N40" s="51">
        <f>IF(('CSP5'!O183-'Main Injection'!O44)&lt;N17,N17+'Main Injection'!O44,'CSP5'!O183)</f>
        <v>0.42607196160000171</v>
      </c>
      <c r="O40" s="51">
        <f>IF(('CSP5'!P183-'Main Injection'!P44)&lt;O17,O17+'Main Injection'!P44,'CSP5'!P183)</f>
        <v>2.03125</v>
      </c>
      <c r="P40" s="51">
        <f>IF(('CSP5'!Q183-'Main Injection'!Q44)&lt;P17,P17+'Main Injection'!Q44,'CSP5'!Q183)</f>
        <v>5.4296879999999996</v>
      </c>
      <c r="Q40" s="51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1">
        <f>IF(('CSP5'!C184-'Main Injection'!C45)&lt;B18,B18+'Main Injection'!C45,'CSP5'!C184)</f>
        <v>-1.953125</v>
      </c>
      <c r="C41" s="51">
        <f>IF(('CSP5'!D184-'Main Injection'!D45)&lt;C18,C18+'Main Injection'!D45,'CSP5'!D184)</f>
        <v>-3.0078130000000001</v>
      </c>
      <c r="D41" s="51">
        <f>IF(('CSP5'!E184-'Main Injection'!E45)&lt;D18,D18+'Main Injection'!E45,'CSP5'!E184)</f>
        <v>-3.4765630000000001</v>
      </c>
      <c r="E41" s="51">
        <f>IF(('CSP5'!F184-'Main Injection'!F45)&lt;E18,E18+'Main Injection'!F45,'CSP5'!F184)</f>
        <v>-4.296875</v>
      </c>
      <c r="F41" s="51">
        <f>IF(('CSP5'!G184-'Main Injection'!G45)&lt;F18,F18+'Main Injection'!G45,'CSP5'!G184)</f>
        <v>-4.4140629999999996</v>
      </c>
      <c r="G41" s="51">
        <f>IF(('CSP5'!H184-'Main Injection'!H45)&lt;G18,G18+'Main Injection'!H45,'CSP5'!H184)</f>
        <v>-5.5859379999999996</v>
      </c>
      <c r="H41" s="51">
        <f>IF(('CSP5'!I184-'Main Injection'!I45)&lt;H18,H18+'Main Injection'!I45,'CSP5'!I184)</f>
        <v>-5.46875</v>
      </c>
      <c r="I41" s="51">
        <f>IF(('CSP5'!J184-'Main Injection'!J45)&lt;I18,I18+'Main Injection'!J45,'CSP5'!J184)</f>
        <v>-6.5234379999999996</v>
      </c>
      <c r="J41" s="51">
        <f>IF(('CSP5'!K184-'Main Injection'!K45)&lt;J18,J18+'Main Injection'!K45,'CSP5'!K184)</f>
        <v>-6.0546879999999996</v>
      </c>
      <c r="K41" s="51">
        <f>IF(('CSP5'!L184-'Main Injection'!L45)&lt;K18,K18+'Main Injection'!L45,'CSP5'!L184)</f>
        <v>-6.0546879999999996</v>
      </c>
      <c r="L41" s="51">
        <f>IF(('CSP5'!M184-'Main Injection'!M45)&lt;L18,L18+'Main Injection'!M45,'CSP5'!M184)</f>
        <v>-3.0555316463999986</v>
      </c>
      <c r="M41" s="51">
        <f>IF(('CSP5'!N184-'Main Injection'!N45)&lt;M18,M18+'Main Injection'!N45,'CSP5'!N184)</f>
        <v>-0.4004053727999981</v>
      </c>
      <c r="N41" s="51">
        <f>IF(('CSP5'!O184-'Main Injection'!O45)&lt;N18,N18+'Main Injection'!O45,'CSP5'!O184)</f>
        <v>2.03125</v>
      </c>
      <c r="O41" s="51">
        <f>IF(('CSP5'!P184-'Main Injection'!P45)&lt;O18,O18+'Main Injection'!P45,'CSP5'!P184)</f>
        <v>5.3125</v>
      </c>
      <c r="P41" s="51">
        <f>IF(('CSP5'!Q184-'Main Injection'!Q45)&lt;P18,P18+'Main Injection'!Q45,'CSP5'!Q184)</f>
        <v>8.2421880000000005</v>
      </c>
      <c r="Q41" s="51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1">
        <f>IF(('CSP5'!C185-'Main Injection'!C46)&lt;B19,B19+'Main Injection'!C46,'CSP5'!C185)</f>
        <v>-1.015625</v>
      </c>
      <c r="C42" s="51">
        <f>IF(('CSP5'!D185-'Main Injection'!D46)&lt;C19,C19+'Main Injection'!D46,'CSP5'!D185)</f>
        <v>-1.015625</v>
      </c>
      <c r="D42" s="51">
        <f>IF(('CSP5'!E185-'Main Injection'!E46)&lt;D19,D19+'Main Injection'!E46,'CSP5'!E185)</f>
        <v>-1.015625</v>
      </c>
      <c r="E42" s="51">
        <f>IF(('CSP5'!F185-'Main Injection'!F46)&lt;E19,E19+'Main Injection'!F46,'CSP5'!F185)</f>
        <v>-3.0078130000000001</v>
      </c>
      <c r="F42" s="51">
        <f>IF(('CSP5'!G185-'Main Injection'!G46)&lt;F19,F19+'Main Injection'!G46,'CSP5'!G185)</f>
        <v>-3.4765630000000001</v>
      </c>
      <c r="G42" s="51">
        <f>IF(('CSP5'!H185-'Main Injection'!H46)&lt;G19,G19+'Main Injection'!H46,'CSP5'!H185)</f>
        <v>-4.4140629999999996</v>
      </c>
      <c r="H42" s="51">
        <f>IF(('CSP5'!I185-'Main Injection'!I46)&lt;H19,H19+'Main Injection'!I46,'CSP5'!I185)</f>
        <v>-5.1171879999999996</v>
      </c>
      <c r="I42" s="51">
        <f>IF(('CSP5'!J185-'Main Injection'!J46)&lt;I19,I19+'Main Injection'!J46,'CSP5'!J185)</f>
        <v>-6.0546879999999996</v>
      </c>
      <c r="J42" s="51">
        <f>IF(('CSP5'!K185-'Main Injection'!K46)&lt;J19,J19+'Main Injection'!K46,'CSP5'!K185)</f>
        <v>-6.0546879999999996</v>
      </c>
      <c r="K42" s="51">
        <f>IF(('CSP5'!L185-'Main Injection'!L46)&lt;K19,K19+'Main Injection'!L46,'CSP5'!L185)</f>
        <v>-5.46875</v>
      </c>
      <c r="L42" s="51">
        <f>IF(('CSP5'!M185-'Main Injection'!M46)&lt;L19,L19+'Main Injection'!M46,'CSP5'!M185)</f>
        <v>-2.1264120479999988</v>
      </c>
      <c r="M42" s="51">
        <f>IF(('CSP5'!N185-'Main Injection'!N46)&lt;M19,M19+'Main Injection'!N46,'CSP5'!N185)</f>
        <v>0.62027030400000172</v>
      </c>
      <c r="N42" s="51">
        <f>IF(('CSP5'!O185-'Main Injection'!O46)&lt;N19,N19+'Main Injection'!O46,'CSP5'!O185)</f>
        <v>2.03125</v>
      </c>
      <c r="O42" s="51">
        <f>IF(('CSP5'!P185-'Main Injection'!P46)&lt;O19,O19+'Main Injection'!P46,'CSP5'!P185)</f>
        <v>4.2578129999999996</v>
      </c>
      <c r="P42" s="51">
        <f>IF(('CSP5'!Q185-'Main Injection'!Q46)&lt;P19,P19+'Main Injection'!Q46,'CSP5'!Q185)</f>
        <v>7.5390629999999996</v>
      </c>
      <c r="Q42" s="51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1">
        <f>IF(('CSP5'!C186-'Main Injection'!C47)&lt;B20,B20+'Main Injection'!C47,'CSP5'!C186)</f>
        <v>4.9609379999999996</v>
      </c>
      <c r="C43" s="51">
        <f>IF(('CSP5'!D186-'Main Injection'!D47)&lt;C20,C20+'Main Injection'!D47,'CSP5'!D186)</f>
        <v>2.03125</v>
      </c>
      <c r="D43" s="51">
        <f>IF(('CSP5'!E186-'Main Injection'!E47)&lt;D20,D20+'Main Injection'!E47,'CSP5'!E186)</f>
        <v>3.9063000000000001E-2</v>
      </c>
      <c r="E43" s="51">
        <f>IF(('CSP5'!F186-'Main Injection'!F47)&lt;E20,E20+'Main Injection'!F47,'CSP5'!F186)</f>
        <v>-2.0703130000000001</v>
      </c>
      <c r="F43" s="51">
        <f>IF(('CSP5'!G186-'Main Injection'!G47)&lt;F20,F20+'Main Injection'!G47,'CSP5'!G186)</f>
        <v>-3.9453130000000001</v>
      </c>
      <c r="G43" s="51">
        <f>IF(('CSP5'!H186-'Main Injection'!H47)&lt;G20,G20+'Main Injection'!H47,'CSP5'!H186)</f>
        <v>-3.9453130000000001</v>
      </c>
      <c r="H43" s="51">
        <f>IF(('CSP5'!I186-'Main Injection'!I47)&lt;H20,H20+'Main Injection'!I47,'CSP5'!I186)</f>
        <v>-3.9453130000000001</v>
      </c>
      <c r="I43" s="51">
        <f>IF(('CSP5'!J186-'Main Injection'!J47)&lt;I20,I20+'Main Injection'!J47,'CSP5'!J186)</f>
        <v>-3.7109380000000001</v>
      </c>
      <c r="J43" s="51">
        <f>IF(('CSP5'!K186-'Main Injection'!K47)&lt;J20,J20+'Main Injection'!K47,'CSP5'!K186)</f>
        <v>-3.7109380000000001</v>
      </c>
      <c r="K43" s="51">
        <f>IF(('CSP5'!L186-'Main Injection'!L47)&lt;K20,K20+'Main Injection'!L47,'CSP5'!L186)</f>
        <v>-3.4765630000000001</v>
      </c>
      <c r="L43" s="51">
        <f>IF(('CSP5'!M186-'Main Injection'!M47)&lt;L20,L20+'Main Injection'!M47,'CSP5'!M186)</f>
        <v>-0.26817285119999923</v>
      </c>
      <c r="M43" s="51">
        <f>IF(('CSP5'!N186-'Main Injection'!N47)&lt;M20,M20+'Main Injection'!N47,'CSP5'!N186)</f>
        <v>2.6616216576000014</v>
      </c>
      <c r="N43" s="51">
        <f>IF(('CSP5'!O186-'Main Injection'!O47)&lt;N20,N20+'Main Injection'!O47,'CSP5'!O186)</f>
        <v>4.1207559935999996</v>
      </c>
      <c r="O43" s="51">
        <f>IF(('CSP5'!P186-'Main Injection'!P47)&lt;O20,O20+'Main Injection'!P47,'CSP5'!P186)</f>
        <v>5.5798903295999978</v>
      </c>
      <c r="P43" s="51">
        <f>IF(('CSP5'!Q186-'Main Injection'!Q47)&lt;P20,P20+'Main Injection'!Q47,'CSP5'!Q186)</f>
        <v>7.0390246656000031</v>
      </c>
      <c r="Q43" s="51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1">
        <f>IF(('CSP5'!C187-'Main Injection'!C48)&lt;B21,B21+'Main Injection'!C48,'CSP5'!C187)</f>
        <v>4.9609379999999996</v>
      </c>
      <c r="C44" s="51">
        <f>IF(('CSP5'!D187-'Main Injection'!D48)&lt;C21,C21+'Main Injection'!D48,'CSP5'!D187)</f>
        <v>2.03125</v>
      </c>
      <c r="D44" s="51">
        <f>IF(('CSP5'!E187-'Main Injection'!E48)&lt;D21,D21+'Main Injection'!E48,'CSP5'!E187)</f>
        <v>3.9063000000000001E-2</v>
      </c>
      <c r="E44" s="51">
        <f>IF(('CSP5'!F187-'Main Injection'!F48)&lt;E21,E21+'Main Injection'!F48,'CSP5'!F187)</f>
        <v>-2.0703130000000001</v>
      </c>
      <c r="F44" s="51">
        <f>IF(('CSP5'!G187-'Main Injection'!G48)&lt;F21,F21+'Main Injection'!G48,'CSP5'!G187)</f>
        <v>-3.9453130000000001</v>
      </c>
      <c r="G44" s="51">
        <f>IF(('CSP5'!H187-'Main Injection'!H48)&lt;G21,G21+'Main Injection'!H48,'CSP5'!H187)</f>
        <v>-3.9453130000000001</v>
      </c>
      <c r="H44" s="51">
        <f>IF(('CSP5'!I187-'Main Injection'!I48)&lt;H21,H21+'Main Injection'!I48,'CSP5'!I187)</f>
        <v>-3.9453130000000001</v>
      </c>
      <c r="I44" s="51">
        <f>IF(('CSP5'!J187-'Main Injection'!J48)&lt;I21,I21+'Main Injection'!J48,'CSP5'!J187)</f>
        <v>-3.9453130000000001</v>
      </c>
      <c r="J44" s="51">
        <f>IF(('CSP5'!K187-'Main Injection'!K48)&lt;J21,J21+'Main Injection'!K48,'CSP5'!K187)</f>
        <v>-3.9453130000000001</v>
      </c>
      <c r="K44" s="51">
        <f>IF(('CSP5'!L187-'Main Injection'!L48)&lt;K21,K21+'Main Injection'!L48,'CSP5'!L187)</f>
        <v>-3.5361124224000022</v>
      </c>
      <c r="L44" s="51">
        <f>IF(('CSP5'!M187-'Main Injection'!M48)&lt;L21,L21+'Main Injection'!M48,'CSP5'!M187)</f>
        <v>1.0599189119999934</v>
      </c>
      <c r="M44" s="51">
        <f>IF(('CSP5'!N187-'Main Injection'!N48)&lt;M21,M21+'Main Injection'!N48,'CSP5'!N187)</f>
        <v>4.1109753599999976</v>
      </c>
      <c r="N44" s="51">
        <f>IF(('CSP5'!O187-'Main Injection'!O48)&lt;N21,N21+'Main Injection'!O48,'CSP5'!O187)</f>
        <v>5.6328639744000029</v>
      </c>
      <c r="O44" s="51">
        <f>IF(('CSP5'!P187-'Main Injection'!P48)&lt;O21,O21+'Main Injection'!P48,'CSP5'!P187)</f>
        <v>7.154752588800001</v>
      </c>
      <c r="P44" s="51">
        <f>IF(('CSP5'!Q187-'Main Injection'!Q48)&lt;P21,P21+'Main Injection'!Q48,'CSP5'!Q187)</f>
        <v>8.6766412031999991</v>
      </c>
      <c r="Q44" s="51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1">
        <f>IF(('CSP5'!C188-'Main Injection'!C49)&lt;B22,B22+'Main Injection'!C49,'CSP5'!C188)</f>
        <v>4.9609379999999996</v>
      </c>
      <c r="C45" s="51">
        <f>IF(('CSP5'!D188-'Main Injection'!D49)&lt;C22,C22+'Main Injection'!D49,'CSP5'!D188)</f>
        <v>2.03125</v>
      </c>
      <c r="D45" s="51">
        <f>IF(('CSP5'!E188-'Main Injection'!E49)&lt;D22,D22+'Main Injection'!E49,'CSP5'!E188)</f>
        <v>3.9063000000000001E-2</v>
      </c>
      <c r="E45" s="51">
        <f>IF(('CSP5'!F188-'Main Injection'!F49)&lt;E22,E22+'Main Injection'!F49,'CSP5'!F188)</f>
        <v>-2.0703130000000001</v>
      </c>
      <c r="F45" s="51">
        <f>IF(('CSP5'!G188-'Main Injection'!G49)&lt;F22,F22+'Main Injection'!G49,'CSP5'!G188)</f>
        <v>-3.9453130000000001</v>
      </c>
      <c r="G45" s="51">
        <f>IF(('CSP5'!H188-'Main Injection'!H49)&lt;G22,G22+'Main Injection'!H49,'CSP5'!H188)</f>
        <v>-3.828125</v>
      </c>
      <c r="H45" s="51">
        <f>IF(('CSP5'!I188-'Main Injection'!I49)&lt;H22,H22+'Main Injection'!I49,'CSP5'!I188)</f>
        <v>-3.828125</v>
      </c>
      <c r="I45" s="51">
        <f>IF(('CSP5'!J188-'Main Injection'!J49)&lt;I22,I22+'Main Injection'!J49,'CSP5'!J188)</f>
        <v>-3.828125</v>
      </c>
      <c r="J45" s="51">
        <f>IF(('CSP5'!K188-'Main Injection'!K49)&lt;J22,J22+'Main Injection'!K49,'CSP5'!K188)</f>
        <v>-3.828125</v>
      </c>
      <c r="K45" s="51">
        <f>IF(('CSP5'!L188-'Main Injection'!L49)&lt;K22,K22+'Main Injection'!L49,'CSP5'!L188)</f>
        <v>-1.1913442080000003</v>
      </c>
      <c r="L45" s="51">
        <f>IF(('CSP5'!M188-'Main Injection'!M49)&lt;L22,L22+'Main Injection'!M49,'CSP5'!M188)</f>
        <v>3.7896770400000008</v>
      </c>
      <c r="M45" s="51">
        <f>IF(('CSP5'!N188-'Main Injection'!N49)&lt;M22,M22+'Main Injection'!N49,'CSP5'!N188)</f>
        <v>7.0886712000000003</v>
      </c>
      <c r="N45" s="51">
        <f>IF(('CSP5'!O188-'Main Injection'!O49)&lt;N22,N22+'Main Injection'!O49,'CSP5'!O188)</f>
        <v>8.7392100480000039</v>
      </c>
      <c r="O45" s="51">
        <f>IF(('CSP5'!P188-'Main Injection'!P49)&lt;O22,O22+'Main Injection'!P49,'CSP5'!P188)</f>
        <v>10.389748895999993</v>
      </c>
      <c r="P45" s="51">
        <f>IF(('CSP5'!Q188-'Main Injection'!Q49)&lt;P22,P22+'Main Injection'!Q49,'CSP5'!Q188)</f>
        <v>12.040287743999997</v>
      </c>
      <c r="Q45" s="51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B21" sqref="B21:I28"/>
    </sheetView>
  </sheetViews>
  <sheetFormatPr defaultRowHeight="15" x14ac:dyDescent="0.25"/>
  <cols>
    <col min="2" max="5" width="9.5703125" bestFit="1" customWidth="1"/>
    <col min="6" max="9" width="10.5703125" bestFit="1" customWidth="1"/>
  </cols>
  <sheetData>
    <row r="1" spans="1:9" x14ac:dyDescent="0.25">
      <c r="A1" s="17" t="str">
        <f>'CSP5'!$A$266</f>
        <v>D0790</v>
      </c>
      <c r="B1" s="52" t="str">
        <f>'CSP5'!$B$266</f>
        <v>Fuel Pressure Reg, Base Duty Cycle</v>
      </c>
      <c r="C1" s="52"/>
      <c r="D1" s="52"/>
      <c r="E1" s="52"/>
      <c r="F1" s="52"/>
      <c r="G1" s="52"/>
      <c r="H1" s="52"/>
      <c r="I1" s="52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52" t="s">
        <v>1192</v>
      </c>
      <c r="C18" s="52"/>
      <c r="D18" s="52"/>
      <c r="E18" s="52"/>
      <c r="F18" s="52"/>
      <c r="G18" s="52"/>
      <c r="H18" s="52"/>
      <c r="I18" s="52"/>
    </row>
    <row r="19" spans="1:9" x14ac:dyDescent="0.25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50">
        <f>_xll.Interp2dTab(-1,0,$B$3:$I$3,$A$4:$A$11,$B$4:$I$11,B$20,$A21)</f>
        <v>0</v>
      </c>
      <c r="C21" s="50">
        <f>_xll.Interp2dTab(-1,0,$B$3:$I$3,$A$4:$A$11,$B$4:$I$11,C$20,$A21)</f>
        <v>0</v>
      </c>
      <c r="D21" s="50">
        <f>_xll.Interp2dTab(-1,0,$B$3:$I$3,$A$4:$A$11,$B$4:$I$11,D$20,$A21)</f>
        <v>0</v>
      </c>
      <c r="E21" s="50">
        <f>_xll.Interp2dTab(-1,0,$B$3:$I$3,$A$4:$A$11,$B$4:$I$11,E$20,$A21)</f>
        <v>0</v>
      </c>
      <c r="F21" s="50">
        <f>_xll.Interp2dTab(-1,0,$B$3:$I$3,$A$4:$A$11,$B$4:$I$11,F$20,$A21)</f>
        <v>0</v>
      </c>
      <c r="G21" s="50">
        <f>_xll.Interp2dTab(-1,0,$B$3:$I$3,$A$4:$A$11,$B$4:$I$11,G$20,$A21)</f>
        <v>0</v>
      </c>
      <c r="H21" s="50">
        <f>_xll.Interp2dTab(-1,0,$B$3:$I$3,$A$4:$A$11,$B$4:$I$11,H$20,$A21)</f>
        <v>0</v>
      </c>
      <c r="I21" s="50">
        <f>_xll.Interp2dTab(-1,0,$B$3:$I$3,$A$4:$A$11,$B$4:$I$11,I$20,$A21)</f>
        <v>0</v>
      </c>
    </row>
    <row r="22" spans="1:9" x14ac:dyDescent="0.25">
      <c r="A22" s="3">
        <v>100</v>
      </c>
      <c r="B22" s="50">
        <f>_xll.Interp2dTab(-1,0,$B$3:$I$3,$A$4:$A$11,$B$4:$I$11,B$20,$A22)</f>
        <v>0</v>
      </c>
      <c r="C22" s="50">
        <f>_xll.Interp2dTab(-1,0,$B$3:$I$3,$A$4:$A$11,$B$4:$I$11,C$20,$A22)</f>
        <v>0.43919999999999998</v>
      </c>
      <c r="D22" s="50">
        <f>_xll.Interp2dTab(-1,0,$B$3:$I$3,$A$4:$A$11,$B$4:$I$11,D$20,$A22)</f>
        <v>0.90280000000000005</v>
      </c>
      <c r="E22" s="50">
        <f>_xll.Interp2dTab(-1,0,$B$3:$I$3,$A$4:$A$11,$B$4:$I$11,E$20,$A22)</f>
        <v>1.3420000000000001</v>
      </c>
      <c r="F22" s="50">
        <f>_xll.Interp2dTab(-1,0,$B$3:$I$3,$A$4:$A$11,$B$4:$I$11,F$20,$A22)</f>
        <v>2.6840000000000002</v>
      </c>
      <c r="G22" s="50">
        <f>_xll.Interp2dTab(-1,0,$B$3:$I$3,$A$4:$A$11,$B$4:$I$11,G$20,$A22)</f>
        <v>4.4896000000000003</v>
      </c>
      <c r="H22" s="50">
        <f>_xll.Interp2dTab(-1,0,$B$3:$I$3,$A$4:$A$11,$B$4:$I$11,H$20,$A22)</f>
        <v>6.2952000000000004</v>
      </c>
      <c r="I22" s="50">
        <f>_xll.Interp2dTab(-1,0,$B$3:$I$3,$A$4:$A$11,$B$4:$I$11,I$20,$A22)</f>
        <v>10.515789999999999</v>
      </c>
    </row>
    <row r="23" spans="1:9" x14ac:dyDescent="0.25">
      <c r="A23" s="3">
        <v>500</v>
      </c>
      <c r="B23" s="50">
        <f>_xll.Interp2dTab(-1,0,$B$3:$I$3,$A$4:$A$11,$B$4:$I$11,B$20,$A23)</f>
        <v>0</v>
      </c>
      <c r="C23" s="50">
        <f>_xll.Interp2dTab(-1,0,$B$3:$I$3,$A$4:$A$11,$B$4:$I$11,C$20,$A23)</f>
        <v>0.43919999999999998</v>
      </c>
      <c r="D23" s="50">
        <f>_xll.Interp2dTab(-1,0,$B$3:$I$3,$A$4:$A$11,$B$4:$I$11,D$20,$A23)</f>
        <v>0.90280000000000005</v>
      </c>
      <c r="E23" s="50">
        <f>_xll.Interp2dTab(-1,0,$B$3:$I$3,$A$4:$A$11,$B$4:$I$11,E$20,$A23)</f>
        <v>1.3420000000000001</v>
      </c>
      <c r="F23" s="50">
        <f>_xll.Interp2dTab(-1,0,$B$3:$I$3,$A$4:$A$11,$B$4:$I$11,F$20,$A23)</f>
        <v>2.6840000000000002</v>
      </c>
      <c r="G23" s="50">
        <f>_xll.Interp2dTab(-1,0,$B$3:$I$3,$A$4:$A$11,$B$4:$I$11,G$20,$A23)</f>
        <v>4.4896000000000003</v>
      </c>
      <c r="H23" s="50">
        <f>_xll.Interp2dTab(-1,0,$B$3:$I$3,$A$4:$A$11,$B$4:$I$11,H$20,$A23)</f>
        <v>6.2952000000000004</v>
      </c>
      <c r="I23" s="50">
        <f>_xll.Interp2dTab(-1,0,$B$3:$I$3,$A$4:$A$11,$B$4:$I$11,I$20,$A23)</f>
        <v>10.515789999999999</v>
      </c>
    </row>
    <row r="24" spans="1:9" x14ac:dyDescent="0.25">
      <c r="A24" s="3">
        <v>650</v>
      </c>
      <c r="B24" s="50">
        <f>_xll.Interp2dTab(-1,0,$B$3:$I$3,$A$4:$A$11,$B$4:$I$11,B$20,$A24)</f>
        <v>0</v>
      </c>
      <c r="C24" s="50">
        <f>_xll.Interp2dTab(-1,0,$B$3:$I$3,$A$4:$A$11,$B$4:$I$11,C$20,$A24)</f>
        <v>0.43919999999999998</v>
      </c>
      <c r="D24" s="50">
        <f>_xll.Interp2dTab(-1,0,$B$3:$I$3,$A$4:$A$11,$B$4:$I$11,D$20,$A24)</f>
        <v>0.90280000000000005</v>
      </c>
      <c r="E24" s="50">
        <f>_xll.Interp2dTab(-1,0,$B$3:$I$3,$A$4:$A$11,$B$4:$I$11,E$20,$A24)</f>
        <v>1.3420000000000001</v>
      </c>
      <c r="F24" s="50">
        <f>_xll.Interp2dTab(-1,0,$B$3:$I$3,$A$4:$A$11,$B$4:$I$11,F$20,$A24)</f>
        <v>2.6840000000000002</v>
      </c>
      <c r="G24" s="50">
        <f>_xll.Interp2dTab(-1,0,$B$3:$I$3,$A$4:$A$11,$B$4:$I$11,G$20,$A24)</f>
        <v>4.4896000000000003</v>
      </c>
      <c r="H24" s="50">
        <f>_xll.Interp2dTab(-1,0,$B$3:$I$3,$A$4:$A$11,$B$4:$I$11,H$20,$A24)</f>
        <v>6.2952000000000004</v>
      </c>
      <c r="I24" s="50">
        <f>_xll.Interp2dTab(-1,0,$B$3:$I$3,$A$4:$A$11,$B$4:$I$11,I$20,$A24)</f>
        <v>10.515789999999999</v>
      </c>
    </row>
    <row r="25" spans="1:9" x14ac:dyDescent="0.25">
      <c r="A25" s="3">
        <v>1000</v>
      </c>
      <c r="B25" s="50">
        <f>_xll.Interp2dTab(-1,0,$B$3:$I$3,$A$4:$A$11,$B$4:$I$11,B$20,$A25)</f>
        <v>0</v>
      </c>
      <c r="C25" s="50">
        <f>_xll.Interp2dTab(-1,0,$B$3:$I$3,$A$4:$A$11,$B$4:$I$11,C$20,$A25)</f>
        <v>0.68320000000000003</v>
      </c>
      <c r="D25" s="50">
        <f>_xll.Interp2dTab(-1,0,$B$3:$I$3,$A$4:$A$11,$B$4:$I$11,D$20,$A25)</f>
        <v>1.3908</v>
      </c>
      <c r="E25" s="50">
        <f>_xll.Interp2dTab(-1,0,$B$3:$I$3,$A$4:$A$11,$B$4:$I$11,E$20,$A25)</f>
        <v>2.0739999999999998</v>
      </c>
      <c r="F25" s="50">
        <f>_xll.Interp2dTab(-1,0,$B$3:$I$3,$A$4:$A$11,$B$4:$I$11,F$20,$A25)</f>
        <v>4.1479999999999997</v>
      </c>
      <c r="G25" s="50">
        <f>_xll.Interp2dTab(-1,0,$B$3:$I$3,$A$4:$A$11,$B$4:$I$11,G$20,$A25)</f>
        <v>6.9051999999999998</v>
      </c>
      <c r="H25" s="50">
        <f>_xll.Interp2dTab(-1,0,$B$3:$I$3,$A$4:$A$11,$B$4:$I$11,H$20,$A25)</f>
        <v>9.6623999999999999</v>
      </c>
      <c r="I25" s="50">
        <f>_xll.Interp2dTab(-1,0,$B$3:$I$3,$A$4:$A$11,$B$4:$I$11,I$20,$A25)</f>
        <v>16.107355000000002</v>
      </c>
    </row>
    <row r="26" spans="1:9" x14ac:dyDescent="0.25">
      <c r="A26" s="3">
        <v>2000</v>
      </c>
      <c r="B26" s="50">
        <f>_xll.Interp2dTab(-1,0,$B$3:$I$3,$A$4:$A$11,$B$4:$I$11,B$20,$A26)</f>
        <v>0</v>
      </c>
      <c r="C26" s="50">
        <f>_xll.Interp2dTab(-1,0,$B$3:$I$3,$A$4:$A$11,$B$4:$I$11,C$20,$A26)</f>
        <v>1.4233333333333333</v>
      </c>
      <c r="D26" s="50">
        <f>_xll.Interp2dTab(-1,0,$B$3:$I$3,$A$4:$A$11,$B$4:$I$11,D$20,$A26)</f>
        <v>2.8710666666666667</v>
      </c>
      <c r="E26" s="50">
        <f>_xll.Interp2dTab(-1,0,$B$3:$I$3,$A$4:$A$11,$B$4:$I$11,E$20,$A26)</f>
        <v>4.2943999999999996</v>
      </c>
      <c r="F26" s="50">
        <f>_xll.Interp2dTab(-1,0,$B$3:$I$3,$A$4:$A$11,$B$4:$I$11,F$20,$A26)</f>
        <v>8.5887999999999991</v>
      </c>
      <c r="G26" s="50">
        <f>_xll.Interp2dTab(-1,0,$B$3:$I$3,$A$4:$A$11,$B$4:$I$11,G$20,$A26)</f>
        <v>14.322800000000001</v>
      </c>
      <c r="H26" s="50">
        <f>_xll.Interp2dTab(-1,0,$B$3:$I$3,$A$4:$A$11,$B$4:$I$11,H$20,$A26)</f>
        <v>20.056800000000003</v>
      </c>
      <c r="I26" s="50">
        <f>_xll.Interp2dTab(-1,0,$B$3:$I$3,$A$4:$A$11,$B$4:$I$11,I$20,$A26)</f>
        <v>33.460024999999995</v>
      </c>
    </row>
    <row r="27" spans="1:9" x14ac:dyDescent="0.25">
      <c r="A27" s="3">
        <v>3000</v>
      </c>
      <c r="B27" s="50">
        <f>_xll.Interp2dTab(-1,0,$B$3:$I$3,$A$4:$A$11,$B$4:$I$11,B$20,$A27)</f>
        <v>0</v>
      </c>
      <c r="C27" s="50">
        <f>_xll.Interp2dTab(-1,0,$B$3:$I$3,$A$4:$A$11,$B$4:$I$11,C$20,$A27)</f>
        <v>2.2248363636363635</v>
      </c>
      <c r="D27" s="50">
        <f>_xll.Interp2dTab(-1,0,$B$3:$I$3,$A$4:$A$11,$B$4:$I$11,D$20,$A27)</f>
        <v>4.4607636363636365</v>
      </c>
      <c r="E27" s="50">
        <f>_xll.Interp2dTab(-1,0,$B$3:$I$3,$A$4:$A$11,$B$4:$I$11,E$20,$A27)</f>
        <v>6.6855999999999991</v>
      </c>
      <c r="F27" s="50">
        <f>_xll.Interp2dTab(-1,0,$B$3:$I$3,$A$4:$A$11,$B$4:$I$11,F$20,$A27)</f>
        <v>13.371199999999998</v>
      </c>
      <c r="G27" s="50">
        <f>_xll.Interp2dTab(-1,0,$B$3:$I$3,$A$4:$A$11,$B$4:$I$11,G$20,$A27)</f>
        <v>22.281636363636363</v>
      </c>
      <c r="H27" s="50">
        <f>_xll.Interp2dTab(-1,0,$B$3:$I$3,$A$4:$A$11,$B$4:$I$11,H$20,$A27)</f>
        <v>31.192072727272727</v>
      </c>
      <c r="I27" s="50">
        <f>_xll.Interp2dTab(-1,0,$B$3:$I$3,$A$4:$A$11,$B$4:$I$11,I$20,$A27)</f>
        <v>52.020217727272723</v>
      </c>
    </row>
    <row r="28" spans="1:9" x14ac:dyDescent="0.25">
      <c r="A28" s="3">
        <v>4000</v>
      </c>
      <c r="B28" s="50">
        <f>_xll.Interp2dTab(-1,0,$B$3:$I$3,$A$4:$A$11,$B$4:$I$11,B$20,$A28)</f>
        <v>0</v>
      </c>
      <c r="C28" s="50">
        <f>_xll.Interp2dTab(-1,0,$B$3:$I$3,$A$4:$A$11,$B$4:$I$11,C$20,$A28)</f>
        <v>3.0455636363636369</v>
      </c>
      <c r="D28" s="50">
        <f>_xll.Interp2dTab(-1,0,$B$3:$I$3,$A$4:$A$11,$B$4:$I$11,D$20,$A28)</f>
        <v>6.0800363636363643</v>
      </c>
      <c r="E28" s="50">
        <f>_xll.Interp2dTab(-1,0,$B$3:$I$3,$A$4:$A$11,$B$4:$I$11,E$20,$A28)</f>
        <v>9.1255999999999986</v>
      </c>
      <c r="F28" s="50">
        <f>_xll.Interp2dTab(-1,0,$B$3:$I$3,$A$4:$A$11,$B$4:$I$11,F$20,$A28)</f>
        <v>18.251199999999997</v>
      </c>
      <c r="G28" s="50">
        <f>_xll.Interp2dTab(-1,0,$B$3:$I$3,$A$4:$A$11,$B$4:$I$11,G$20,$A28)</f>
        <v>30.422363636363638</v>
      </c>
      <c r="H28" s="50">
        <f>_xll.Interp2dTab(-1,0,$B$3:$I$3,$A$4:$A$11,$B$4:$I$11,H$20,$A28)</f>
        <v>42.593527272727279</v>
      </c>
      <c r="I28" s="50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1233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52" t="str">
        <f>INDEX('Paste Calib Data'!$1:$1048576,MATCH($A$5,'Paste Calib Data'!$A:$A,0)+(ROW()-ROW($A$5)),COLUMN())</f>
        <v xml:space="preserve">Pedal Position to Desired Fuel (Normal) </v>
      </c>
      <c r="C5" s="52"/>
      <c r="D5" s="52"/>
      <c r="E5" s="52"/>
      <c r="F5" s="52"/>
      <c r="G5" s="52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52" t="str">
        <f>INDEX('Paste Calib Data'!$1:$1048576,MATCH($A$32,'Paste Calib Data'!$A:$A,0)+(ROW()-ROW($A$32)),COLUMN())</f>
        <v>Main Injection Pulse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52" t="str">
        <f>INDEX('Paste Calib Data'!$1:$1048576,MATCH($A$62,'Paste Calib Data'!$A:$A,0)+(ROW()-ROW($A$62)),COLUMN())</f>
        <v>Pilot Quantity, Base Table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52" t="str">
        <f>INDEX('Paste Calib Data'!$1:$1048576,MATCH($A$87,'Paste Calib Data'!$A:$A,0)+(ROW()-ROW($A$87)),COLUMN())</f>
        <v>Post Quantity, Base Table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52" t="str">
        <f>INDEX('Paste Calib Data'!$1:$1048576,MATCH($A$112,'Paste Calib Data'!$A:$A,0)+(ROW()-ROW($A$112)),COLUMN())</f>
        <v>Fuel Limiter, Boost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52" t="str">
        <f>INDEX('Paste Calib Data'!$1:$1048576,MATCH($A$139,'Paste Calib Data'!$A:$A,0)+(ROW()-ROW($A$139)),COLUMN())</f>
        <v>Fuel Limiter, Barometric, Table 1</v>
      </c>
      <c r="C139" s="52"/>
      <c r="D139" s="52"/>
      <c r="E139" s="52"/>
      <c r="F139" s="52"/>
      <c r="G139" s="52"/>
      <c r="H139" s="52"/>
      <c r="I139" s="52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52" t="str">
        <f>INDEX('Paste Calib Data'!$1:$1048576,MATCH($A$166,'Paste Calib Data'!$A:$A,0)+(ROW()-ROW($A$166)),COLUMN())</f>
        <v>Main Timing, Base Table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52" t="str">
        <f>INDEX('Paste Calib Data'!$1:$1048576,MATCH($A$191,'Paste Calib Data'!$A:$A,0)+(ROW()-ROW($A$191)),COLUMN())</f>
        <v>Timing, Base Table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52" t="str">
        <f>INDEX('Paste Calib Data'!$1:$1048576,MATCH($A$216,'Paste Calib Data'!$A:$A,0)+(ROW()-ROW($A$216)),COLUMN())</f>
        <v>Timing, Base Table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52" t="str">
        <f>INDEX('Paste Calib Data'!$1:$1048576,MATCH($A$241,'Paste Calib Data'!$A:$A,0)+(ROW()-ROW($A$241)),COLUMN())</f>
        <v>Fuel Pressure, Base Table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52" t="str">
        <f>INDEX('Paste Calib Data'!$1:$1048576,MATCH($A$266,'Paste Calib Data'!$A:$A,0)+(ROW()-ROW($A$266)),COLUMN())</f>
        <v>Fuel Pressure Reg, Base Duty Cycle</v>
      </c>
      <c r="C266" s="52"/>
      <c r="D266" s="52"/>
      <c r="E266" s="52"/>
      <c r="F266" s="52"/>
      <c r="G266" s="52"/>
      <c r="H266" s="52"/>
      <c r="I266" s="52"/>
      <c r="J266" s="52"/>
      <c r="K266" s="52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12" workbookViewId="0">
      <selection activeCell="A642" sqref="A642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52" t="str">
        <f>INDEX('Paste Calib Data'!$1:$1048576,MATCH($A$2,'Paste Calib Data'!$A:$A,0)+(ROW()-ROW($A$2)),COLUMN())</f>
        <v>Pilot Quantity, Coolant Temp Adjust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52" t="str">
        <f>INDEX('Paste Calib Data'!$1:$1048576,MATCH($A$21,'Paste Calib Data'!$A:$A,0)+(ROW()-ROW($A$21)),COLUMN())</f>
        <v>Pilot Quantity, Coolant Temp Multiplier</v>
      </c>
      <c r="C21" s="52"/>
      <c r="D21" s="52"/>
      <c r="E21" s="52"/>
      <c r="F21" s="52"/>
      <c r="G21" s="52"/>
      <c r="H21" s="52"/>
      <c r="I21" s="52"/>
      <c r="J21" s="52"/>
      <c r="K21" s="52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52" t="str">
        <f>INDEX('Paste Calib Data'!$1:$1048576,MATCH($A$35,'Paste Calib Data'!$A:$A,0)+(ROW()-ROW($A$35)),COLUMN())</f>
        <v>Pilot Quantity, Intake Temp Adj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52" t="str">
        <f>INDEX('Paste Calib Data'!$1:$1048576,MATCH($A$69,'Paste Calib Data'!$A:$A,0)+(ROW()-ROW($A$69)),COLUMN())</f>
        <v>Pilot Injection Pulse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52" t="str">
        <f>INDEX('Paste Calib Data'!$1:$1048576,MATCH($A$86,'Paste Calib Data'!$A:$A,0)+(ROW()-ROW($A$86)),COLUMN())</f>
        <v>Post Quantity, Coolant Adjust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52" t="str">
        <f>INDEX('Paste Calib Data'!$1:$1048576,MATCH($A$105,'Paste Calib Data'!$A:$A,0)+(ROW()-ROW($A$105)),COLUMN())</f>
        <v>Post Quantity, Coolant Temp Adjust Multiplier</v>
      </c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52" t="str">
        <f>INDEX('Paste Calib Data'!$1:$1048576,MATCH($A$119,'Paste Calib Data'!$A:$A,0)+(ROW()-ROW($A$119)),COLUMN())</f>
        <v>Post Quantity, Intake Temp Adjust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52" t="str">
        <f>INDEX('Paste Calib Data'!$1:$1048576,MATCH($A$138,'Paste Calib Data'!$A:$A,0)+(ROW()-ROW($A$138)),COLUMN())</f>
        <v>Post Quantity, Intake Temp Adjust Multiplier</v>
      </c>
      <c r="C138" s="52"/>
      <c r="D138" s="52"/>
      <c r="E138" s="52"/>
      <c r="F138" s="52"/>
      <c r="G138" s="52"/>
      <c r="H138" s="52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52" t="str">
        <f>INDEX('Paste Calib Data'!$1:$1048576,MATCH($A$156,'Paste Calib Data'!$A:$A,0)+(ROW()-ROW($A$156)),COLUMN())</f>
        <v>Post Quantity, Boost Adjust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52" t="str">
        <f>INDEX('Paste Calib Data'!$1:$1048576,MATCH($A$175,'Paste Calib Data'!$A:$A,0)+(ROW()-ROW($A$175)),COLUMN())</f>
        <v>Post Quantity, Boost Multiplier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52" t="str">
        <f>INDEX('Paste Calib Data'!$1:$1048576,MATCH($A$194,'Paste Calib Data'!$A:$A,0)+(ROW()-ROW($A$194)),COLUMN())</f>
        <v>Post Injection Pulse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52" t="str">
        <f>INDEX('Paste Calib Data'!$1:$1048576,MATCH($A$211,'Paste Calib Data'!$A:$A,0)+(ROW()-ROW($A$211)),COLUMN())</f>
        <v>Fuel Limiter, Barometric, Table 2</v>
      </c>
      <c r="C211" s="52"/>
      <c r="D211" s="52"/>
      <c r="E211" s="52"/>
      <c r="F211" s="52"/>
      <c r="G211" s="52"/>
      <c r="H211" s="52"/>
      <c r="I211" s="52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52" t="str">
        <f>INDEX('Paste Calib Data'!$1:$1048576,MATCH($A$238,'Paste Calib Data'!$A:$A,0)+(ROW()-ROW($A$238)),COLUMN())</f>
        <v>Fuel Limiter, Barometric, Table 3</v>
      </c>
      <c r="C238" s="52"/>
      <c r="D238" s="52"/>
      <c r="E238" s="52"/>
      <c r="F238" s="52"/>
      <c r="G238" s="52"/>
      <c r="H238" s="52"/>
      <c r="I238" s="52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52" t="str">
        <f>INDEX('Paste Calib Data'!$1:$1048576,MATCH($A$265,'Paste Calib Data'!$A:$A,0)+(ROW()-ROW($A$265)),COLUMN())</f>
        <v>Fuel Limiter, Density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52" t="str">
        <f>INDEX('Paste Calib Data'!$1:$1048576,MATCH($A$290,'Paste Calib Data'!$A:$A,0)+(ROW()-ROW($A$290)),COLUMN())</f>
        <v>Fuel Limiter, Table Selection</v>
      </c>
      <c r="C290" s="52"/>
      <c r="D290" s="52"/>
      <c r="E290" s="52"/>
      <c r="F290" s="52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52" t="str">
        <f>INDEX('Paste Calib Data'!$1:$1048576,MATCH($A$310,'Paste Calib Data'!$A:$A,0)+(ROW()-ROW($A$310)),COLUMN())</f>
        <v>Fuel Limiter, Table Selection 2</v>
      </c>
      <c r="C310" s="52"/>
      <c r="D310" s="52"/>
      <c r="E310" s="52"/>
      <c r="F310" s="52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52" t="str">
        <f>INDEX('Paste Calib Data'!$1:$1048576,MATCH($A$337,'Paste Calib Data'!$A:$A,0)+(ROW()-ROW($A$337)),COLUMN())</f>
        <v>Fuel Limiter, Torque</v>
      </c>
      <c r="C337" s="52"/>
      <c r="D337" s="52"/>
      <c r="E337" s="52"/>
      <c r="F337" s="52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52" t="str">
        <f>INDEX('Paste Calib Data'!$1:$1048576,MATCH($A$364,'Paste Calib Data'!$A:$A,0)+(ROW()-ROW($A$364)),COLUMN())</f>
        <v>Equivalence Ratio Limit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52" t="str">
        <f>INDEX('Paste Calib Data'!$1:$1048576,MATCH($A$394,'Paste Calib Data'!$A:$A,0)+(ROW()-ROW($A$394)),COLUMN())</f>
        <v>Timing, Coolant Temp Adjust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52" t="str">
        <f>INDEX('Paste Calib Data'!$1:$1048576,MATCH($A$413,'Paste Calib Data'!$A:$A,0)+(ROW()-ROW($A$413)),COLUMN())</f>
        <v>Timing, Coolant Temp Adjust Multiplier</v>
      </c>
      <c r="C413" s="52"/>
      <c r="D413" s="52"/>
      <c r="E413" s="52"/>
      <c r="F413" s="52"/>
      <c r="G413" s="52"/>
      <c r="H413" s="52"/>
      <c r="I413" s="52"/>
      <c r="J413" s="52"/>
      <c r="K413" s="52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52" t="str">
        <f>INDEX('Paste Calib Data'!$1:$1048576,MATCH($A$427,'Paste Calib Data'!$A:$A,0)+(ROW()-ROW($A$427)),COLUMN())</f>
        <v>Timing, Intake Air Temp Adjust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52" t="str">
        <f>INDEX('Paste Calib Data'!$1:$1048576,MATCH($A$463,'Paste Calib Data'!$A:$A,0)+(ROW()-ROW($A$463)),COLUMN())</f>
        <v>Timing, Barometric Pressure Adjust</v>
      </c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52" t="str">
        <f>INDEX('Paste Calib Data'!$1:$1048576,MATCH($A$492,'Paste Calib Data'!$A:$A,0)+(ROW()-ROW($A$492)),COLUMN())</f>
        <v>Timing, Boost Adjust</v>
      </c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52" t="str">
        <f>INDEX('Paste Calib Data'!$1:$1048576,MATCH($A$511,'Paste Calib Data'!$A:$A,0)+(ROW()-ROW($A$511)),COLUMN())</f>
        <v>Timing, Boost Adjust Multiplier</v>
      </c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52" t="str">
        <f>INDEX('Paste Calib Data'!$1:$1048576,MATCH($A$524,'Paste Calib Data'!$A:$A,0)+(ROW()-ROW($A$524)),COLUMN())</f>
        <v>Timing, Minimum</v>
      </c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52" t="str">
        <f>INDEX('Paste Calib Data'!$1:$1048576,MATCH($A$549,'Paste Calib Data'!$A:$A,0)+(ROW()-ROW($A$549)),COLUMN())</f>
        <v>Timing, Maximum</v>
      </c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52" t="str">
        <f>INDEX('Paste Calib Data'!$1:$1048576,MATCH($A$586,'Paste Calib Data'!$A:$A,0)+(ROW()-ROW($A$586)),COLUMN())</f>
        <v>Timing, Coolant Temp Adjust</v>
      </c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52" t="str">
        <f>INDEX('Paste Calib Data'!$1:$1048576,MATCH($A$605,'Paste Calib Data'!$A:$A,0)+(ROW()-ROW($A$605)),COLUMN())</f>
        <v>Timing, Coolant Temp Adjust Multiplier</v>
      </c>
      <c r="C605" s="52"/>
      <c r="D605" s="52"/>
      <c r="E605" s="52"/>
      <c r="F605" s="52"/>
      <c r="G605" s="52"/>
      <c r="H605" s="52"/>
      <c r="I605" s="52"/>
      <c r="J605" s="52"/>
      <c r="K605" s="52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  <row r="641" spans="1:4" x14ac:dyDescent="0.25">
      <c r="A641" s="19"/>
    </row>
    <row r="642" spans="1:4" x14ac:dyDescent="0.25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6" workbookViewId="0">
      <selection activeCell="O195" sqref="O19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52" t="s">
        <v>1163</v>
      </c>
      <c r="C2" s="52"/>
      <c r="D2" s="52"/>
      <c r="E2" s="52"/>
      <c r="F2" s="52"/>
      <c r="G2" s="52"/>
      <c r="H2" s="52"/>
      <c r="I2" s="52"/>
      <c r="J2" s="52"/>
      <c r="K2" s="52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53" t="s">
        <v>1166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53" t="s">
        <v>1168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53" t="s">
        <v>1169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53" t="s">
        <v>1170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53" t="s">
        <v>1171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52" t="s">
        <v>1173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53" t="s">
        <v>1174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52" t="s">
        <v>1175</v>
      </c>
      <c r="C108" s="52"/>
      <c r="D108" s="52"/>
      <c r="E108" s="52"/>
      <c r="F108" s="52"/>
      <c r="G108" s="52"/>
      <c r="H108" s="52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53" t="s">
        <v>1176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53" t="s">
        <v>1177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53" t="s">
        <v>1178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53" t="s">
        <v>1179</v>
      </c>
      <c r="C164" s="53"/>
      <c r="D164" s="53"/>
      <c r="E164" s="53"/>
      <c r="F164" s="53"/>
      <c r="G164" s="53"/>
      <c r="H164" s="53"/>
      <c r="I164" s="53"/>
      <c r="J164" s="53"/>
      <c r="K164" s="53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54" t="s">
        <v>1180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25">
      <c r="A179" s="54" t="s">
        <v>1181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1" spans="1:16" x14ac:dyDescent="0.25">
      <c r="A181" s="34">
        <v>7842</v>
      </c>
      <c r="B181" s="53" t="s">
        <v>1239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6" x14ac:dyDescent="0.25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 x14ac:dyDescent="0.25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 x14ac:dyDescent="0.25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 x14ac:dyDescent="0.25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 x14ac:dyDescent="0.25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 x14ac:dyDescent="0.25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 x14ac:dyDescent="0.25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 x14ac:dyDescent="0.25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 x14ac:dyDescent="0.25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 x14ac:dyDescent="0.25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 x14ac:dyDescent="0.25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 x14ac:dyDescent="0.2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 x14ac:dyDescent="0.2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 x14ac:dyDescent="0.2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 x14ac:dyDescent="0.2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 x14ac:dyDescent="0.25">
      <c r="A198" s="34">
        <v>7843</v>
      </c>
      <c r="B198" s="53" t="s">
        <v>1240</v>
      </c>
      <c r="C198" s="53"/>
      <c r="D198" s="53"/>
      <c r="E198" s="53"/>
      <c r="F198" s="53"/>
      <c r="G198" s="53"/>
      <c r="H198" s="53"/>
      <c r="I198" s="53"/>
      <c r="J198" s="53"/>
      <c r="K198" s="53"/>
    </row>
    <row r="199" spans="1:15" x14ac:dyDescent="0.2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 x14ac:dyDescent="0.2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 x14ac:dyDescent="0.2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 x14ac:dyDescent="0.2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 x14ac:dyDescent="0.2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 x14ac:dyDescent="0.2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 x14ac:dyDescent="0.2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 x14ac:dyDescent="0.2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 x14ac:dyDescent="0.2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 x14ac:dyDescent="0.2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 x14ac:dyDescent="0.2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 x14ac:dyDescent="0.2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 x14ac:dyDescent="0.25">
      <c r="A212" s="34">
        <v>7844</v>
      </c>
      <c r="B212" s="53" t="s">
        <v>1241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x14ac:dyDescent="0.2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 x14ac:dyDescent="0.2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 x14ac:dyDescent="0.2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 x14ac:dyDescent="0.2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 x14ac:dyDescent="0.2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 x14ac:dyDescent="0.2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 x14ac:dyDescent="0.2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 x14ac:dyDescent="0.2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 x14ac:dyDescent="0.2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 x14ac:dyDescent="0.2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 x14ac:dyDescent="0.2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 x14ac:dyDescent="0.2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 x14ac:dyDescent="0.2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 x14ac:dyDescent="0.2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 x14ac:dyDescent="0.2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 x14ac:dyDescent="0.2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 x14ac:dyDescent="0.2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 x14ac:dyDescent="0.2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 x14ac:dyDescent="0.2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 x14ac:dyDescent="0.25">
      <c r="A234" s="34">
        <v>7845</v>
      </c>
      <c r="B234" s="53" t="s">
        <v>1242</v>
      </c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5" x14ac:dyDescent="0.2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 x14ac:dyDescent="0.2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 x14ac:dyDescent="0.2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 x14ac:dyDescent="0.2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 x14ac:dyDescent="0.2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 x14ac:dyDescent="0.2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 x14ac:dyDescent="0.25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 x14ac:dyDescent="0.25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 x14ac:dyDescent="0.25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0</v>
      </c>
    </row>
    <row r="3" spans="1:14" x14ac:dyDescent="0.25">
      <c r="A3" s="3" t="s">
        <v>1127</v>
      </c>
      <c r="B3" s="3">
        <v>60</v>
      </c>
    </row>
    <row r="11" spans="1:14" x14ac:dyDescent="0.25">
      <c r="A11" s="52" t="s">
        <v>1107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4" x14ac:dyDescent="0.25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7.2191917874549122E-2</v>
      </c>
      <c r="N12" s="27"/>
    </row>
    <row r="13" spans="1:14" x14ac:dyDescent="0.25">
      <c r="A13" s="3" t="s">
        <v>1128</v>
      </c>
      <c r="B13" s="24">
        <v>60</v>
      </c>
      <c r="D13" s="11" t="s">
        <v>1104</v>
      </c>
      <c r="E13" s="25">
        <f>CONVERT(B13,"F","K")</f>
        <v>288.70555555555552</v>
      </c>
      <c r="G13" s="11" t="s">
        <v>1105</v>
      </c>
      <c r="H13" s="28">
        <f>E12/(H12*E13)</f>
        <v>1.1564028620899136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55" t="s">
        <v>1238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 x14ac:dyDescent="0.25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 x14ac:dyDescent="0.25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 x14ac:dyDescent="0.25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 x14ac:dyDescent="0.25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 x14ac:dyDescent="0.25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 x14ac:dyDescent="0.25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 x14ac:dyDescent="0.25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 x14ac:dyDescent="0.25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 x14ac:dyDescent="0.25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 x14ac:dyDescent="0.25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 x14ac:dyDescent="0.25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 x14ac:dyDescent="0.25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 x14ac:dyDescent="0.25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 x14ac:dyDescent="0.25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 x14ac:dyDescent="0.25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 x14ac:dyDescent="0.25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 x14ac:dyDescent="0.25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 x14ac:dyDescent="0.25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 x14ac:dyDescent="0.25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 x14ac:dyDescent="0.25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 x14ac:dyDescent="0.25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 x14ac:dyDescent="0.25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 x14ac:dyDescent="0.25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 x14ac:dyDescent="0.25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 x14ac:dyDescent="0.25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 x14ac:dyDescent="0.25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 x14ac:dyDescent="0.25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 x14ac:dyDescent="0.25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5" priority="41" operator="containsText" text="ER">
      <formula>NOT(ISERROR(SEARCH("ER",B23)))</formula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52" t="s">
        <v>1234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7" customFormat="1" x14ac:dyDescent="0.25">
      <c r="A2" s="52" t="s">
        <v>20</v>
      </c>
      <c r="B2" s="52"/>
      <c r="D2" s="52" t="s">
        <v>173</v>
      </c>
      <c r="E2" s="52"/>
      <c r="G2" s="52" t="s">
        <v>174</v>
      </c>
      <c r="H2" s="52"/>
      <c r="J2" s="52" t="s">
        <v>176</v>
      </c>
      <c r="K2" s="52"/>
      <c r="M2" s="52" t="s">
        <v>178</v>
      </c>
      <c r="N2" s="52"/>
      <c r="P2" s="52" t="s">
        <v>185</v>
      </c>
      <c r="Q2" s="52"/>
      <c r="S2" s="52" t="s">
        <v>192</v>
      </c>
      <c r="T2" s="52"/>
      <c r="V2" s="52" t="s">
        <v>197</v>
      </c>
      <c r="W2" s="52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7.2191917874549122E-2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108.38067050243497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108.38067050243497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109.87219892085167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114.99311140099229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113.50158371441867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120.114024612976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121.15809392039323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128.91403964699947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131.10161451430866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134.73099930787566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139.15586533912375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139.15586533912375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139.85191178801628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141.343440206433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143.18299148337442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142.78525013269078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135.12873992671621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102.98912999999999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70.718589209208346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53" t="s">
        <v>1235</v>
      </c>
      <c r="B29" s="53"/>
      <c r="D29" s="53" t="s">
        <v>1235</v>
      </c>
      <c r="E29" s="53"/>
      <c r="G29" s="53" t="s">
        <v>1235</v>
      </c>
      <c r="H29" s="53"/>
      <c r="J29" s="53" t="s">
        <v>1235</v>
      </c>
      <c r="K29" s="53"/>
      <c r="M29" s="53" t="s">
        <v>1235</v>
      </c>
      <c r="N29" s="53"/>
      <c r="P29" s="53" t="s">
        <v>1235</v>
      </c>
      <c r="Q29" s="53"/>
      <c r="S29" s="53" t="s">
        <v>1235</v>
      </c>
      <c r="T29" s="53"/>
      <c r="V29" s="53" t="s">
        <v>1235</v>
      </c>
      <c r="W29" s="53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108.38067050243497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108.38067050243497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108.38067050243497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109.87219892085167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114.99311140099229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113.50158371441867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120.114024612976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121.05368698965151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128.91403964699947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131.10161451430866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134.73099930787566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139.15586533912375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139.15586533912375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139.85191178801628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143.18299148337442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142.78525013269078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135.12873992671621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102.98912999999999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98.955312401151033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70.718589209208346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53" t="s">
        <v>1097</v>
      </c>
      <c r="B53" s="53"/>
      <c r="G53" s="53" t="s">
        <v>1236</v>
      </c>
      <c r="H53" s="53"/>
      <c r="J53" s="53" t="s">
        <v>1237</v>
      </c>
      <c r="K53" s="53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35.359294604604173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17.679647302302087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J28" sqref="J28"/>
    </sheetView>
  </sheetViews>
  <sheetFormatPr defaultColWidth="4.7109375" defaultRowHeight="15" x14ac:dyDescent="0.2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39" x14ac:dyDescent="0.25">
      <c r="A2" s="17"/>
      <c r="B2" s="52" t="s">
        <v>1243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1244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7.6819981213226658</v>
      </c>
      <c r="W5" s="12">
        <f t="shared" ref="W5:AM5" si="1">W6</f>
        <v>7.6819981213226658</v>
      </c>
      <c r="X5" s="12">
        <f t="shared" si="1"/>
        <v>7.6819981213226658</v>
      </c>
      <c r="Y5" s="12">
        <f t="shared" si="1"/>
        <v>7.6819981213226658</v>
      </c>
      <c r="Z5" s="12">
        <f t="shared" si="1"/>
        <v>7.6819981213226658</v>
      </c>
      <c r="AA5" s="12">
        <f t="shared" si="1"/>
        <v>7.9631652343525765</v>
      </c>
      <c r="AB5" s="12">
        <f t="shared" si="1"/>
        <v>8.4746695876479556</v>
      </c>
      <c r="AC5" s="12">
        <f t="shared" si="1"/>
        <v>9.1383222904771841</v>
      </c>
      <c r="AD5" s="12">
        <f t="shared" si="1"/>
        <v>26.023410911454938</v>
      </c>
      <c r="AE5" s="12">
        <f t="shared" si="1"/>
        <v>27.170495736249681</v>
      </c>
      <c r="AF5" s="12">
        <f t="shared" si="1"/>
        <v>27.170495736249684</v>
      </c>
      <c r="AG5" s="12">
        <f t="shared" si="1"/>
        <v>27.170495736249684</v>
      </c>
      <c r="AH5" s="12">
        <f t="shared" si="1"/>
        <v>27.170495736249684</v>
      </c>
      <c r="AI5" s="12">
        <f t="shared" si="1"/>
        <v>27.170495736249684</v>
      </c>
      <c r="AJ5" s="12">
        <f t="shared" si="1"/>
        <v>27.170495736249698</v>
      </c>
      <c r="AK5" s="12">
        <f t="shared" si="1"/>
        <v>27.17049573624967</v>
      </c>
      <c r="AL5" s="12">
        <f t="shared" si="1"/>
        <v>27.170495736249723</v>
      </c>
      <c r="AM5" s="12">
        <f t="shared" si="1"/>
        <v>27.170495736249723</v>
      </c>
    </row>
    <row r="6" spans="1:39" x14ac:dyDescent="0.25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7.6819981213226658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7.6819981213226658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7.6819981213226658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7.6819981213226658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7.6819981213226658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7.9631652343525765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8.4746695876479556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9.1383222904771841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26.023410911454938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27.170495736249681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27.170495736249684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27.170495736249684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27.170495736249684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27.170495736249684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27.170495736249698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27.17049573624967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27.170495736249723</v>
      </c>
      <c r="AM6" s="12">
        <f>AL6</f>
        <v>27.170495736249723</v>
      </c>
    </row>
    <row r="7" spans="1:39" x14ac:dyDescent="0.25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7.6819981213226658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7.6819981213226658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7.6819981213226658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7.6819981213226658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7.6819981213226658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7.9631652343525765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8.5388127765136304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9.879742091189204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26.070575020914987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27.170495736249684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27.170495736249688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27.170495736249684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27.170495736249684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27.170495736249688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27.170495736249684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27.170495736249645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27.170495736249723</v>
      </c>
      <c r="AM7" s="12">
        <f t="shared" ref="AM7:AM24" si="5">AL7</f>
        <v>27.170495736249723</v>
      </c>
    </row>
    <row r="8" spans="1:39" x14ac:dyDescent="0.25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7.6819981213226658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7.6819981213226658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7.6819981213226658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7.6819981213226658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7.6819981213226658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7.9631652343525765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8.7526234060658776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12.351141426895936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26.227788719115175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27.170495736249688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27.170495736249684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27.170495736249691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27.170495736249684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27.170495736249684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27.170495736249684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27.170495736249698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27.17049573624962</v>
      </c>
      <c r="AM8" s="12">
        <f t="shared" si="5"/>
        <v>27.17049573624962</v>
      </c>
    </row>
    <row r="9" spans="1:39" x14ac:dyDescent="0.25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7.6819981213226658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7.6819981213226658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7.6819981213226658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7.6819981213226658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7.6819981213226658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7.9631652343525765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8.7526234060658741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12.351141426895937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26.227788719115171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27.170495736249684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27.170495736249684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27.170495736249684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27.170495736249684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27.170495736249684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27.17049573624967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27.17049573624967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27.17049573624967</v>
      </c>
      <c r="AM9" s="12">
        <f t="shared" si="5"/>
        <v>27.17049573624967</v>
      </c>
    </row>
    <row r="10" spans="1:39" x14ac:dyDescent="0.25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7.4990934041483284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7.4990934041483284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7.4990934041483284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7.4990934041483284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7.4990934041483284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9.0308916518801823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12.18145416381167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12.351141426895937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26.227788719115171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27.170495736249684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27.170495736249684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27.170495736249684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27.170495736249684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27.170495736249684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27.17049573624967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27.17049573624967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27.17049573624967</v>
      </c>
      <c r="AM10" s="12">
        <f t="shared" si="5"/>
        <v>27.17049573624967</v>
      </c>
    </row>
    <row r="11" spans="1:39" x14ac:dyDescent="0.25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7.4990934041483284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7.4990934041483284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7.4990934041483284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7.4990934041483284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7.4990934041483284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12.58135979826762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24.770314205827528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27.170495736249681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27.170495736249684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27.170495736249684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27.170495736249684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27.170495736249684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27.170495736249684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27.170495736249684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27.17049573624967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27.17049573624967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27.17049573624967</v>
      </c>
      <c r="AM11" s="12">
        <f t="shared" si="5"/>
        <v>27.17049573624967</v>
      </c>
    </row>
    <row r="12" spans="1:39" x14ac:dyDescent="0.25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7.4990934041483284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7.4990934041483284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7.4990934041483284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7.4990934041483284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7.4990934041483284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13.762820740241933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24.770314205827521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27.170495736249681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27.170495736249681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27.170495736249684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27.170495736249684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27.170495736249681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27.170495736249681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27.170495736249684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27.170495736249684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27.170495736249698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27.170495736249659</v>
      </c>
      <c r="AM12" s="12">
        <f t="shared" si="5"/>
        <v>27.170495736249659</v>
      </c>
    </row>
    <row r="13" spans="1:39" x14ac:dyDescent="0.25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7.9700730508722755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7.9700730508722755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7.9700730508722755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7.9700730508722755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8.3326385147654296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14.944281682216237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24.770314205827525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27.170495736249684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27.170495736249684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27.170495736249684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27.170495736249684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27.170495736249681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27.170495736249684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27.170495736249684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27.17049573624967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27.17049573624967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27.17049573624967</v>
      </c>
      <c r="AM13" s="12">
        <f t="shared" si="5"/>
        <v>27.17049573624967</v>
      </c>
    </row>
    <row r="14" spans="1:39" x14ac:dyDescent="0.25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8.4410526975962235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8.4410526975962235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8.4410526975962235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8.4410526975962235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9.16618362538253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15.731922310199105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24.770314205827528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27.170495736249681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27.170495736249684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27.170495736249684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27.170495736249684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27.170495736249684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27.170495736249684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27.170495736249684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27.17049573624967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27.17049573624967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27.17049573624967</v>
      </c>
      <c r="AM14" s="12">
        <f t="shared" si="5"/>
        <v>27.17049573624967</v>
      </c>
    </row>
    <row r="15" spans="1:39" x14ac:dyDescent="0.25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9.3738667551854018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9.3738667551854018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9.3738667551854018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9.3738667551854018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9.3738667551854018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15.885608286390891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24.770314205827528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27.170495736249681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27.170495736249684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27.170495736249684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27.170495736249684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27.170495736249684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27.170495736249684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27.170495736249684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27.17049573624967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27.17049573624967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27.17049573624967</v>
      </c>
      <c r="AM15" s="12">
        <f t="shared" si="5"/>
        <v>27.17049573624967</v>
      </c>
    </row>
    <row r="16" spans="1:39" x14ac:dyDescent="0.25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10.623715655876795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10.623715655876795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10.623715655876795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10.623715655876795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10.623715655876795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15.885608286390891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24.770314205827525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27.170495736249688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27.170495736249684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27.170495736249684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27.170495736249688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27.170495736249677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27.170495736249684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27.170495736249684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27.170495736249677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27.170495736249631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27.170495736249748</v>
      </c>
      <c r="AM16" s="12">
        <f t="shared" si="5"/>
        <v>27.170495736249748</v>
      </c>
    </row>
    <row r="17" spans="1:41" x14ac:dyDescent="0.25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11.873564556568184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11.873564556568184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11.873564556568185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11.873564556568184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11.873564556568184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15.785777588033779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24.198842412869904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27.170495736249688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27.170495736249684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27.170495736249684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27.170495736249688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27.170495736249684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27.170495736249684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27.170495736249688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27.170495736249684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27.170495736249645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27.170495736249723</v>
      </c>
      <c r="AM17" s="12">
        <f t="shared" si="5"/>
        <v>27.170495736249723</v>
      </c>
    </row>
    <row r="18" spans="1:41" x14ac:dyDescent="0.25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13.123413457259566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13.123413457259566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13.123413457259566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13.123413457259566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13.123413457259566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15.586116191319556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23.055898826954657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27.170495736249681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27.170495736249684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27.170495736249684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27.170495736249684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27.170495736249684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27.170495736249684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27.170495736249684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27.17049573624967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27.17049573624967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27.17049573624967</v>
      </c>
      <c r="AM18" s="12">
        <f t="shared" si="5"/>
        <v>27.17049573624967</v>
      </c>
    </row>
    <row r="19" spans="1:41" x14ac:dyDescent="0.25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14.373262357950949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14.373262357950949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14.373262357950949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14.373262357950949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14.373262357950948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17.486829802559658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21.65638248557671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24.170858374590303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24.170858374590299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26.121333474209578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27.170495736249688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27.170495736249677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27.170495736249684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27.170495736249684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27.170495736249677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27.170495736249631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27.170495736249748</v>
      </c>
      <c r="AM19" s="12">
        <f t="shared" si="5"/>
        <v>27.170495736249748</v>
      </c>
    </row>
    <row r="20" spans="1:41" x14ac:dyDescent="0.25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14.998186808296639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14.998186808296639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14.998186808296639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14.998186808296639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14.998186808296639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18.437186608179712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20.956624314887733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22.671039693760605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22.671039693760605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25.596752343189525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27.170495736249684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27.170495736249684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27.170495736249684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27.170495736249684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27.17049573624967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27.17049573624967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27.17049573624967</v>
      </c>
      <c r="AM20" s="12">
        <f t="shared" si="5"/>
        <v>27.17049573624967</v>
      </c>
    </row>
    <row r="21" spans="1:41" x14ac:dyDescent="0.25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15.623111258642338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15.623111258642338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15.623111258642338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15.623111258642338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16.108901586080854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18.912608500497942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20.592233638303291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21.735177224218543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21.735177224218543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23.644026330858129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25.501014308719842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27.170495736249684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27.170495736249684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27.170495736249688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27.170495736249684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27.170495736249645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27.170495736249723</v>
      </c>
      <c r="AM21" s="12">
        <f t="shared" si="5"/>
        <v>27.170495736249723</v>
      </c>
    </row>
    <row r="22" spans="1:41" x14ac:dyDescent="0.25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16.872960159333729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16.872960159333729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16.872960159333729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16.872960159333729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18.330331141649289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19.863452285134407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19.863452285134404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19.863452285134404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19.863452285134407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19.738574306195332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22.162051453660162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27.170495736249684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27.170495736249684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27.170495736249684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27.17049573624967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27.17049573624967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27.17049573624967</v>
      </c>
      <c r="AM22" s="12">
        <f t="shared" si="5"/>
        <v>27.17049573624967</v>
      </c>
    </row>
    <row r="23" spans="1:41" x14ac:dyDescent="0.25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16.872960159333751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16.872960159333751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16.872960159333751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16.872960159333545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18.330331141649054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19.863452285134663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19.863452285134482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19.86345228513488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19.86345228513435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19.738574306195513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22.162051453660222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27.170495736249411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27.170495736249411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27.170495736249826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27.170495736249411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27.170495736249411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27.170495736256083</v>
      </c>
      <c r="AM23" s="12">
        <f t="shared" si="5"/>
        <v>27.170495736256083</v>
      </c>
    </row>
    <row r="24" spans="1:41" x14ac:dyDescent="0.25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16.87296015933417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16.87296015933417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16.872960159333335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16.87296015933417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18.330331141649264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19.863452285133725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19.863452285133935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19.863452285133217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19.863452285133725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19.738574306194888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22.1620514536597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27.170495736250245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27.170495736250245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27.170495736249411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27.170495736256083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27.170495736269423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27.170495736269423</v>
      </c>
      <c r="AM24" s="12">
        <f t="shared" si="5"/>
        <v>27.170495736269423</v>
      </c>
    </row>
    <row r="25" spans="1:41" x14ac:dyDescent="0.25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16.87296015933417</v>
      </c>
      <c r="W25" s="12">
        <f t="shared" ref="W25:AM25" si="7">W24</f>
        <v>16.87296015933417</v>
      </c>
      <c r="X25" s="12">
        <f t="shared" si="7"/>
        <v>16.872960159333335</v>
      </c>
      <c r="Y25" s="12">
        <f t="shared" si="7"/>
        <v>16.87296015933417</v>
      </c>
      <c r="Z25" s="12">
        <f t="shared" si="7"/>
        <v>18.330331141649264</v>
      </c>
      <c r="AA25" s="12">
        <f t="shared" si="7"/>
        <v>19.863452285133725</v>
      </c>
      <c r="AB25" s="12">
        <f t="shared" si="7"/>
        <v>19.863452285133935</v>
      </c>
      <c r="AC25" s="12">
        <f t="shared" si="7"/>
        <v>19.863452285133217</v>
      </c>
      <c r="AD25" s="12">
        <f t="shared" si="7"/>
        <v>19.863452285133725</v>
      </c>
      <c r="AE25" s="12">
        <f t="shared" si="7"/>
        <v>19.738574306194888</v>
      </c>
      <c r="AF25" s="12">
        <f t="shared" si="7"/>
        <v>22.1620514536597</v>
      </c>
      <c r="AG25" s="12">
        <f t="shared" si="7"/>
        <v>27.170495736250245</v>
      </c>
      <c r="AH25" s="12">
        <f t="shared" si="7"/>
        <v>27.170495736250245</v>
      </c>
      <c r="AI25" s="12">
        <f t="shared" si="7"/>
        <v>27.170495736249411</v>
      </c>
      <c r="AJ25" s="12">
        <f t="shared" si="7"/>
        <v>27.170495736256083</v>
      </c>
      <c r="AK25" s="12">
        <f t="shared" si="7"/>
        <v>27.170495736269423</v>
      </c>
      <c r="AL25" s="12">
        <f t="shared" si="7"/>
        <v>27.170495736269423</v>
      </c>
      <c r="AM25" s="12">
        <f t="shared" si="7"/>
        <v>27.170495736269423</v>
      </c>
    </row>
    <row r="27" spans="1:41" x14ac:dyDescent="0.25">
      <c r="U27" s="17"/>
      <c r="V27" s="52" t="s">
        <v>1245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49"/>
    </row>
    <row r="29" spans="1:41" x14ac:dyDescent="0.25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 x14ac:dyDescent="0.25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 x14ac:dyDescent="0.25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 x14ac:dyDescent="0.25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 x14ac:dyDescent="0.25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 x14ac:dyDescent="0.25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 x14ac:dyDescent="0.25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 x14ac:dyDescent="0.25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 x14ac:dyDescent="0.25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 x14ac:dyDescent="0.25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 x14ac:dyDescent="0.25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 x14ac:dyDescent="0.25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 x14ac:dyDescent="0.25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 x14ac:dyDescent="0.25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 x14ac:dyDescent="0.25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 x14ac:dyDescent="0.25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 x14ac:dyDescent="0.25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 x14ac:dyDescent="0.25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 x14ac:dyDescent="0.25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 x14ac:dyDescent="0.25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 x14ac:dyDescent="0.25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 x14ac:dyDescent="0.25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0"/>
  <sheetViews>
    <sheetView topLeftCell="A165" workbookViewId="0">
      <selection activeCell="X187" sqref="X187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7.7109375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1129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3.6462224573369988</v>
      </c>
      <c r="W5" s="16">
        <f t="shared" ref="W5:AM5" si="1">W6</f>
        <v>3.6462224573369988</v>
      </c>
      <c r="X5" s="16">
        <f t="shared" si="1"/>
        <v>3.6462224573370001</v>
      </c>
      <c r="Y5" s="16">
        <f t="shared" si="1"/>
        <v>3.6462224573369912</v>
      </c>
      <c r="Z5" s="16">
        <f t="shared" si="1"/>
        <v>3.6462224573369939</v>
      </c>
      <c r="AA5" s="16">
        <f t="shared" si="1"/>
        <v>3.3799985872530067</v>
      </c>
      <c r="AB5" s="16">
        <f t="shared" si="1"/>
        <v>2.0801997510931374</v>
      </c>
      <c r="AC5" s="16">
        <f t="shared" si="1"/>
        <v>1.0622855432745042</v>
      </c>
      <c r="AD5" s="16">
        <f t="shared" si="1"/>
        <v>0.1226721199790459</v>
      </c>
      <c r="AE5" s="16">
        <f t="shared" si="1"/>
        <v>2.8710777649499804E-2</v>
      </c>
      <c r="AF5" s="16">
        <f t="shared" si="1"/>
        <v>2.8710777649500051E-2</v>
      </c>
      <c r="AG5" s="16">
        <f t="shared" si="1"/>
        <v>2.8710777649500092E-2</v>
      </c>
      <c r="AH5" s="16">
        <f t="shared" si="1"/>
        <v>2.8710777649499725E-2</v>
      </c>
      <c r="AI5" s="16">
        <f t="shared" si="1"/>
        <v>2.8710777649500377E-2</v>
      </c>
      <c r="AJ5" s="16">
        <f t="shared" si="1"/>
        <v>2.8710777649500377E-2</v>
      </c>
      <c r="AK5" s="16">
        <f t="shared" si="1"/>
        <v>2.8710777649499072E-2</v>
      </c>
      <c r="AL5" s="16">
        <f t="shared" si="1"/>
        <v>2.8710777649499072E-2</v>
      </c>
      <c r="AM5" s="16">
        <f t="shared" si="1"/>
        <v>2.8710777649499072E-2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3.6462224573369988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3.6462224573369988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3.6462224573370001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3.6462224573369912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3.6462224573369939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3.3799985872530067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2.0801997510931374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1.0622855432745042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0.1226721199790459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2.8710777649499804E-2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2.8710777649500051E-2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2.8710777649500092E-2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2.8710777649499725E-2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2.8710777649500377E-2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2.8710777649500377E-2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2.8710777649499072E-2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2.8710777649499072E-2</v>
      </c>
      <c r="AM6" s="16">
        <f>AL6</f>
        <v>2.8710777649499072E-2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3.6462224573369997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3.6462224573369997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3.6462224573369997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3.6462224573369997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3.6462224573369997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3.3799985872529996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2.080199751093136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1.0622855432745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0.12267211997904548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2.8710777649500006E-2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2.8710777649499999E-2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2.8710777649499999E-2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2.8710777649500009E-2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2.8710777649500009E-2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2.8710777649500051E-2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2.8710777649500051E-2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2.8710777649499971E-2</v>
      </c>
      <c r="AM7" s="16">
        <f t="shared" ref="AM7:AM24" si="5">AL7</f>
        <v>2.8710777649499971E-2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3.6462224573369988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3.6462224573369988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3.6462224573369997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3.6462224573369988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3.6462224573369997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3.3799985872529987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2.080199751093136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1.0622855432745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0.12267211997904548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2.8710777649499999E-2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2.8710777649499999E-2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2.8710777649499995E-2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2.8710777649499999E-2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2.8710777649500009E-2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2.8710777649499988E-2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2.8710777649500009E-2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2.8710777649500009E-2</v>
      </c>
      <c r="AM8" s="16">
        <f t="shared" si="5"/>
        <v>2.8710777649500009E-2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3.6462224573369997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3.6462224573369997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3.6462224573369997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3.6462224573369997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3.6462224573369997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3.3799985872529996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2.080199751093136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1.0622855432745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0.12267211997904548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2.8710777649500006E-2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2.8710777649499999E-2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2.8710777649499999E-2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2.8710777649500009E-2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2.8710777649500009E-2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2.8710777649500051E-2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2.8710777649500051E-2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2.8710777649499971E-2</v>
      </c>
      <c r="AM9" s="16">
        <f t="shared" si="5"/>
        <v>2.8710777649499971E-2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3.6462224573369997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3.6462224573369997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3.6462224573369997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3.6462224573369997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3.6462224573369997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3.3799985872529996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2.080199751093136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1.0622855432745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0.12267211997904548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2.8710777649500006E-2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2.8710777649499999E-2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2.8710777649499999E-2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2.8710777649500009E-2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2.8710777649500009E-2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2.8710777649500051E-2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2.8710777649500051E-2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2.8710777649499971E-2</v>
      </c>
      <c r="AM10" s="16">
        <f t="shared" si="5"/>
        <v>2.8710777649499971E-2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3.6462224573369997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3.6462224573369997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3.6462224573369997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3.6462224573369997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3.6462224573369997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3.5209406675642723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2.8240606785449995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1.4929413281249999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1.4929413281249999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0.71776062139949992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0.71776062139949992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0.200973238587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2.8710777649500009E-2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2.8710777649500009E-2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2.8710777649500051E-2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2.8710777649500051E-2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2.8710777649499971E-2</v>
      </c>
      <c r="AM11" s="16">
        <f t="shared" si="5"/>
        <v>2.8710777649499971E-2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3.6462224573369997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3.6462224573369997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3.6462224573369997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3.6462224573369997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3.6462224573370001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3.0981146270813178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2.8240606785449995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1.4929413281249999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1.4929413281249999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0.71776062139949992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0.71776062139949992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0.58856377569637497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0.54549816046200006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0.54549816046199973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0.54549816046200039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0.54549816046199906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0.54549816046199906</v>
      </c>
      <c r="AM12" s="16">
        <f t="shared" si="5"/>
        <v>0.54549816046199906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3.6462224573369997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3.6462224573369997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3.6462224573369997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3.6462224573369997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3.6462224573369997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2.9571726135869989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2.8240606785449995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1.4929413281249999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1.4929413281249999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1.0407525825351251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0.71776062139949992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0.71776062139949992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0.71776062139949992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0.71776062139950036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0.71776062139949903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0.71776062139949903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0.7177606213995017</v>
      </c>
      <c r="AM13" s="16">
        <f t="shared" si="5"/>
        <v>0.7177606213995017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3.6462224573369997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3.6462224573369997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3.6462224573369997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3.6462224573369997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3.6462224573369997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2.9571726135869989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2.8240606785449995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1.4929413281249999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1.4929413281249999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1.36374454367075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0.71776062139949992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0.71776062139949992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0.71776062139950003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0.71776062139950036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0.71776062139949903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0.71776062139949903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0.7177606213995017</v>
      </c>
      <c r="AM14" s="16">
        <f t="shared" si="5"/>
        <v>0.7177606213995017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3.6462224573369997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3.6462224573369997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3.6462224573369997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3.6462224573369997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3.6462224573369997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2.9571726135869989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2.8240606785449995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1.4929413281249999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1.4929413281249999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1.36374454367075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0.71776062139949992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0.71776062139949992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0.71776062139950003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0.71776062139950036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0.71776062139949903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0.71776062139949903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0.7177606213995017</v>
      </c>
      <c r="AM15" s="16">
        <f t="shared" si="5"/>
        <v>0.7177606213995017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3.6462224573369997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3.6462224573369997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3.6462224573369997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3.6462224573369997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3.6462224573369997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2.9571726135869989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2.8867015734313632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2.181991171875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1.5555822230113634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1.36374454367075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0.71776062139949992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0.71776062139949992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0.71776062139950003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0.71776062139950036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0.71776062139949903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0.71776062139949903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0.7177606213995017</v>
      </c>
      <c r="AM16" s="16">
        <f t="shared" si="5"/>
        <v>0.7177606213995017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3.6462224573369997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3.6462224573369997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3.6462224573369997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3.6462224573369997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3.6462224573369997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2.9571726135869989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2.8867015734313632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2.181991171875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2.181991171875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1.36374454367075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0.71776062139949992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0.71776062139949992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0.71776062139950003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0.71776062139950036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0.71776062139949903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0.71776062139949903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0.7177606213995017</v>
      </c>
      <c r="AM17" s="16">
        <f t="shared" si="5"/>
        <v>0.7177606213995017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3.6462224573369997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3.6462224573369997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3.6462224573369997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3.6462224573369997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3.6462224573369997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3.6462224573369997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3.5835815624506364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2.9571726135869998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2.2524622120306361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1.36374454367075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0.71776062139949992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0.71776062139949992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0.71776062139950003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0.71776062139950036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0.71776062139949903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0.71776062139949903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0.7177606213995017</v>
      </c>
      <c r="AM18" s="16">
        <f t="shared" si="5"/>
        <v>0.7177606213995017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3.6462224573369997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3.6462224573369997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3.6462224573369997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3.6462224573369997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3.6462224573369997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3.6462224573369997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3.6462224573369997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3.6462224573369997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3.0198135084733631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1.4929413281249999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1.4929413281249999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0.91155579808087495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0.71776062139950003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0.71776062139950036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0.71776062139949903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0.71776062139949903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0.7177606213995017</v>
      </c>
      <c r="AM19" s="16">
        <f t="shared" si="5"/>
        <v>0.7177606213995017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4.0338128106997493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4.0338128106997493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4.0338128106997493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4.0338128106997493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3.7237405280095497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3.6462224573369997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3.6462224573369997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3.6462224573369997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3.3330179829051816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1.4929413281249999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1.4929413281249999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0.91155579808087495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0.71776062139949992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0.71776062139950036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0.71776062139949903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0.71776062139949903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0.7177606213995017</v>
      </c>
      <c r="AM20" s="16">
        <f t="shared" si="5"/>
        <v>0.7177606213995017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4.4214031640625002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4.4214031640625002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4.4214031640625002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4.4214031640625002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3.8012585986820993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3.6462224573369997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3.6462224573369997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3.6462224573369997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3.6462224573369997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1.4929413281249999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1.4929413281249999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0.91155579808087495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0.71776062139950003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0.71776062139950036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0.71776062139949903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0.71776062139949903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0.7177606213995017</v>
      </c>
      <c r="AM21" s="16">
        <f t="shared" si="5"/>
        <v>0.7177606213995017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4.4214031640625002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4.4214031640625002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4.4214031640625002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4.4214031640625002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4.4214031640625002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4.4214031640625002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4.4214031640625002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4.4214031640625002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5.7525225144825001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3.2873422691349998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1.4929413281249999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0.91155579808087495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0.71776062139950003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0.71776062139950036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0.71776062139949903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0.71776062139949903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0.7177606213995017</v>
      </c>
      <c r="AM22" s="16">
        <f t="shared" si="5"/>
        <v>0.7177606213995017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4.4214031640625002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4.4214031640625002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4.42140316406251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4.4214031640625207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4.4214031640624789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4.4214031640624585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4.4214031640625002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4.4214031640625002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5.7525225144825551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3.2873422691350203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1.4929413281249999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0.91155579808087428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0.71776062139949903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0.71776062139945729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0.71776062139945729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0.71776062139945729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0.7177606213992902</v>
      </c>
      <c r="AM23" s="16">
        <f t="shared" si="5"/>
        <v>0.7177606213992902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4.4214031640625002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4.4214031640625002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4.421403164062375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4.4214031640624585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4.4214031640624167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4.4214031640625002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4.4214031640623332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4.4214031640625002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5.7525225144825027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3.2873422691349363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1.4929413281249999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0.91155579808088472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0.71776062139945729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0.7177606213992902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0.71776062139962438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0.71776062139895591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0.71776062139962438</v>
      </c>
      <c r="AM24" s="16">
        <f t="shared" si="5"/>
        <v>0.71776062139962438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4.4214031640625002</v>
      </c>
      <c r="W25" s="16">
        <f t="shared" ref="W25:AM25" si="7">W24</f>
        <v>4.4214031640625002</v>
      </c>
      <c r="X25" s="16">
        <f t="shared" si="7"/>
        <v>4.421403164062375</v>
      </c>
      <c r="Y25" s="16">
        <f t="shared" si="7"/>
        <v>4.4214031640624585</v>
      </c>
      <c r="Z25" s="16">
        <f t="shared" si="7"/>
        <v>4.4214031640624167</v>
      </c>
      <c r="AA25" s="16">
        <f t="shared" si="7"/>
        <v>4.4214031640625002</v>
      </c>
      <c r="AB25" s="16">
        <f t="shared" si="7"/>
        <v>4.4214031640623332</v>
      </c>
      <c r="AC25" s="16">
        <f t="shared" si="7"/>
        <v>4.4214031640625002</v>
      </c>
      <c r="AD25" s="16">
        <f t="shared" si="7"/>
        <v>5.7525225144825027</v>
      </c>
      <c r="AE25" s="16">
        <f t="shared" si="7"/>
        <v>3.2873422691349363</v>
      </c>
      <c r="AF25" s="16">
        <f t="shared" si="7"/>
        <v>1.4929413281249999</v>
      </c>
      <c r="AG25" s="16">
        <f t="shared" si="7"/>
        <v>0.91155579808088472</v>
      </c>
      <c r="AH25" s="16">
        <f t="shared" si="7"/>
        <v>0.71776062139945729</v>
      </c>
      <c r="AI25" s="16">
        <f t="shared" si="7"/>
        <v>0.7177606213992902</v>
      </c>
      <c r="AJ25" s="16">
        <f t="shared" si="7"/>
        <v>0.71776062139962438</v>
      </c>
      <c r="AK25" s="16">
        <f t="shared" si="7"/>
        <v>0.71776062139895591</v>
      </c>
      <c r="AL25" s="16">
        <f t="shared" si="7"/>
        <v>0.71776062139962438</v>
      </c>
      <c r="AM25" s="16">
        <f t="shared" si="7"/>
        <v>0.71776062139962438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1110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1123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52" t="s">
        <v>1122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1124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0.63840945733699872</v>
      </c>
      <c r="C55" s="16">
        <f t="shared" ref="C55:S55" si="35">C56</f>
        <v>0.63840945733699872</v>
      </c>
      <c r="D55" s="16">
        <f t="shared" si="35"/>
        <v>0.63840945733700005</v>
      </c>
      <c r="E55" s="16">
        <f t="shared" si="35"/>
        <v>0.63840945733699117</v>
      </c>
      <c r="F55" s="16">
        <f t="shared" si="35"/>
        <v>0.63840945733699384</v>
      </c>
      <c r="G55" s="16">
        <f t="shared" si="35"/>
        <v>-1.6200014127469933</v>
      </c>
      <c r="H55" s="16">
        <f t="shared" si="35"/>
        <v>-6.7869882489068631</v>
      </c>
      <c r="I55" s="16">
        <f t="shared" si="35"/>
        <v>-10.968964456725496</v>
      </c>
      <c r="J55" s="16">
        <f t="shared" si="35"/>
        <v>-11.908577880020955</v>
      </c>
      <c r="K55" s="16">
        <f t="shared" si="35"/>
        <v>-12.002539222350499</v>
      </c>
      <c r="L55" s="16">
        <f t="shared" si="35"/>
        <v>-12.002539222350499</v>
      </c>
      <c r="M55" s="16">
        <f t="shared" si="35"/>
        <v>-8.0181642223504994</v>
      </c>
      <c r="N55" s="16">
        <f t="shared" si="35"/>
        <v>6.7773777649499725E-2</v>
      </c>
      <c r="O55" s="16">
        <f t="shared" si="35"/>
        <v>6.7773777649500377E-2</v>
      </c>
      <c r="P55" s="16">
        <f t="shared" si="35"/>
        <v>6.7773777649500377E-2</v>
      </c>
      <c r="Q55" s="16">
        <f t="shared" si="35"/>
        <v>6.7773777649499073E-2</v>
      </c>
      <c r="R55" s="16">
        <f t="shared" si="35"/>
        <v>6.7773777649499073E-2</v>
      </c>
      <c r="S55" s="16">
        <f t="shared" si="35"/>
        <v>6.7773777649499073E-2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0.63840945733699872</v>
      </c>
      <c r="C56" s="5">
        <f>MIN(MAX('CSP5'!C170+W6+W31+W56+W81,W106),W131)</f>
        <v>0.63840945733699872</v>
      </c>
      <c r="D56" s="5">
        <f>MIN(MAX('CSP5'!D170+X6+X31+X56+X81,X106),X131)</f>
        <v>0.63840945733700005</v>
      </c>
      <c r="E56" s="5">
        <f>MIN(MAX('CSP5'!E170+Y6+Y31+Y56+Y81,Y106),Y131)</f>
        <v>0.63840945733699117</v>
      </c>
      <c r="F56" s="5">
        <f>MIN(MAX('CSP5'!F170+Z6+Z31+Z56+Z81,Z106),Z131)</f>
        <v>0.63840945733699384</v>
      </c>
      <c r="G56" s="5">
        <f>MIN(MAX('CSP5'!G170+AA6+AA31+AA56+AA81,AA106),AA131)</f>
        <v>-1.6200014127469933</v>
      </c>
      <c r="H56" s="5">
        <f>MIN(MAX('CSP5'!H170+AB6+AB31+AB56+AB81,AB106),AB131)</f>
        <v>-6.7869882489068631</v>
      </c>
      <c r="I56" s="5">
        <f>MIN(MAX('CSP5'!I170+AC6+AC31+AC56+AC81,AC106),AC131)</f>
        <v>-10.968964456725496</v>
      </c>
      <c r="J56" s="5">
        <f>MIN(MAX('CSP5'!J170+AD6+AD31+AD56+AD81,AD106),AD131)</f>
        <v>-11.908577880020955</v>
      </c>
      <c r="K56" s="5">
        <f>MIN(MAX('CSP5'!K170+AE6+AE31+AE56+AE81,AE106),AE131)</f>
        <v>-12.002539222350499</v>
      </c>
      <c r="L56" s="5">
        <f>MIN(MAX('CSP5'!L170+AF6+AF31+AF56+AF81,AF106),AF131)</f>
        <v>-12.002539222350499</v>
      </c>
      <c r="M56" s="5">
        <f>MIN(MAX('CSP5'!M170+AG6+AG31+AG56+AG81,AG106),AG131)</f>
        <v>-8.0181642223504994</v>
      </c>
      <c r="N56" s="5">
        <f>MIN(MAX('CSP5'!N170+AH6+AH31+AH56+AH81,AH106),AH131)</f>
        <v>6.7773777649499725E-2</v>
      </c>
      <c r="O56" s="5">
        <f>MIN(MAX('CSP5'!O170+AI6+AI31+AI56+AI81,AI106),AI131)</f>
        <v>6.7773777649500377E-2</v>
      </c>
      <c r="P56" s="5">
        <f>MIN(MAX('CSP5'!P170+AJ6+AJ31+AJ56+AJ81,AJ106),AJ131)</f>
        <v>6.7773777649500377E-2</v>
      </c>
      <c r="Q56" s="5">
        <f>MIN(MAX('CSP5'!Q170+AK6+AK31+AK56+AK81,AK106),AK131)</f>
        <v>6.7773777649499073E-2</v>
      </c>
      <c r="R56" s="5">
        <f>MIN(MAX('CSP5'!R170+AL6+AL31+AL56+AL81,AL106),AL131)</f>
        <v>6.7773777649499073E-2</v>
      </c>
      <c r="S56" s="16">
        <f>R56</f>
        <v>6.7773777649499073E-2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-0.29909054266300039</v>
      </c>
      <c r="C57" s="5">
        <f>MIN(MAX('CSP5'!C171+W7+W32+W57+W82,W107),W132)</f>
        <v>-0.29909054266300039</v>
      </c>
      <c r="D57" s="5">
        <f>MIN(MAX('CSP5'!D171+X7+X32+X57+X82,X107),X132)</f>
        <v>-0.88502754266300032</v>
      </c>
      <c r="E57" s="5">
        <f>MIN(MAX('CSP5'!E171+Y7+Y32+Y57+Y82,Y107),Y132)</f>
        <v>-0.88502754266300032</v>
      </c>
      <c r="F57" s="5">
        <f>MIN(MAX('CSP5'!F171+Z7+Z32+Z57+Z82,Z107),Z132)</f>
        <v>-1.3537775426630003</v>
      </c>
      <c r="G57" s="5">
        <f>MIN(MAX('CSP5'!G171+AA7+AA32+AA57+AA82,AA107),AA132)</f>
        <v>-5.1356264127470004</v>
      </c>
      <c r="H57" s="5">
        <f>MIN(MAX('CSP5'!H171+AB7+AB32+AB57+AB82,AB107),AB132)</f>
        <v>-7.8416752489068635</v>
      </c>
      <c r="I57" s="5">
        <f>MIN(MAX('CSP5'!I171+AC7+AC32+AC57+AC82,AC107),AC132)</f>
        <v>-10.0314644567255</v>
      </c>
      <c r="J57" s="5">
        <f>MIN(MAX('CSP5'!J171+AD7+AD32+AD57+AD82,AD107),AD132)</f>
        <v>-11.322640880020955</v>
      </c>
      <c r="K57" s="5">
        <f>MIN(MAX('CSP5'!K171+AE7+AE32+AE57+AE82,AE107),AE132)</f>
        <v>-12.236914222350499</v>
      </c>
      <c r="L57" s="5">
        <f>MIN(MAX('CSP5'!L171+AF7+AF32+AF57+AF82,AF107),AF132)</f>
        <v>-12.705664222350499</v>
      </c>
      <c r="M57" s="5">
        <f>MIN(MAX('CSP5'!M171+AG7+AG32+AG57+AG82,AG107),AG132)</f>
        <v>-12.705664222350499</v>
      </c>
      <c r="N57" s="5">
        <f>MIN(MAX('CSP5'!N171+AH7+AH32+AH57+AH82,AH107),AH132)</f>
        <v>-12.705664222350499</v>
      </c>
      <c r="O57" s="5">
        <f>MIN(MAX('CSP5'!O171+AI7+AI32+AI57+AI82,AI107),AI132)</f>
        <v>-12.705664222350499</v>
      </c>
      <c r="P57" s="5">
        <f>MIN(MAX('CSP5'!P171+AJ7+AJ32+AJ57+AJ82,AJ107),AJ132)</f>
        <v>-12.705664222350499</v>
      </c>
      <c r="Q57" s="5">
        <f>MIN(MAX('CSP5'!Q171+AK7+AK32+AK57+AK82,AK107),AK132)</f>
        <v>-12.705664222350499</v>
      </c>
      <c r="R57" s="5">
        <f>MIN(MAX('CSP5'!R171+AL7+AL32+AL57+AL82,AL107),AL132)</f>
        <v>-12.705664222350499</v>
      </c>
      <c r="S57" s="16">
        <f t="shared" ref="S57:S74" si="38">R57</f>
        <v>-12.705664222350499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-0.29909054266300128</v>
      </c>
      <c r="C58" s="5">
        <f>MIN(MAX('CSP5'!C172+W8+W33+W58+W83,W108),W133)</f>
        <v>-0.29909054266300128</v>
      </c>
      <c r="D58" s="5">
        <f>MIN(MAX('CSP5'!D172+X8+X33+X58+X83,X108),X133)</f>
        <v>-0.29909054266300039</v>
      </c>
      <c r="E58" s="5">
        <f>MIN(MAX('CSP5'!E172+Y8+Y33+Y58+Y83,Y108),Y133)</f>
        <v>-0.29909054266300128</v>
      </c>
      <c r="F58" s="5">
        <f>MIN(MAX('CSP5'!F172+Z8+Z33+Z58+Z83,Z108),Z133)</f>
        <v>-0.29909054266300039</v>
      </c>
      <c r="G58" s="5">
        <f>MIN(MAX('CSP5'!G172+AA8+AA33+AA58+AA83,AA108),AA133)</f>
        <v>-3.6121894127470009</v>
      </c>
      <c r="H58" s="5">
        <f>MIN(MAX('CSP5'!H172+AB8+AB33+AB58+AB83,AB108),AB133)</f>
        <v>-7.958863248906864</v>
      </c>
      <c r="I58" s="5">
        <f>MIN(MAX('CSP5'!I172+AC8+AC33+AC58+AC83,AC108),AC133)</f>
        <v>-9.6799024567255003</v>
      </c>
      <c r="J58" s="5">
        <f>MIN(MAX('CSP5'!J172+AD8+AD33+AD58+AD83,AD108),AD133)</f>
        <v>-11.322640880020955</v>
      </c>
      <c r="K58" s="5">
        <f>MIN(MAX('CSP5'!K172+AE8+AE33+AE58+AE83,AE108),AE133)</f>
        <v>-12.236914222350499</v>
      </c>
      <c r="L58" s="5">
        <f>MIN(MAX('CSP5'!L172+AF8+AF33+AF58+AF83,AF108),AF133)</f>
        <v>-12.705664222350499</v>
      </c>
      <c r="M58" s="5">
        <f>MIN(MAX('CSP5'!M172+AG8+AG33+AG58+AG83,AG108),AG133)</f>
        <v>-12.705664222350499</v>
      </c>
      <c r="N58" s="5">
        <f>MIN(MAX('CSP5'!N172+AH8+AH33+AH58+AH83,AH108),AH133)</f>
        <v>-12.705664222350499</v>
      </c>
      <c r="O58" s="5">
        <f>MIN(MAX('CSP5'!O172+AI8+AI33+AI58+AI83,AI108),AI133)</f>
        <v>-12.705664222350499</v>
      </c>
      <c r="P58" s="5">
        <f>MIN(MAX('CSP5'!P172+AJ8+AJ33+AJ58+AJ83,AJ108),AJ133)</f>
        <v>-12.705664222350499</v>
      </c>
      <c r="Q58" s="5">
        <f>MIN(MAX('CSP5'!Q172+AK8+AK33+AK58+AK83,AK108),AK133)</f>
        <v>-12.705664222350499</v>
      </c>
      <c r="R58" s="5">
        <f>MIN(MAX('CSP5'!R172+AL8+AL33+AL58+AL83,AL108),AL133)</f>
        <v>-12.705664222350499</v>
      </c>
      <c r="S58" s="16">
        <f t="shared" si="38"/>
        <v>-12.705664222350499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6.1462224573370001</v>
      </c>
      <c r="C59" s="5">
        <f>MIN(MAX('CSP5'!C173+W9+W34+W59+W84,W109),W134)</f>
        <v>6.1462224573370001</v>
      </c>
      <c r="D59" s="5">
        <f>MIN(MAX('CSP5'!D173+X9+X34+X59+X84,X109),X134)</f>
        <v>6.1462224573370001</v>
      </c>
      <c r="E59" s="5">
        <f>MIN(MAX('CSP5'!E173+Y9+Y34+Y59+Y84,Y109),Y134)</f>
        <v>5.6774724573370001</v>
      </c>
      <c r="F59" s="5">
        <f>MIN(MAX('CSP5'!F173+Z9+Z34+Z59+Z84,Z109),Z134)</f>
        <v>4.6227854573369997</v>
      </c>
      <c r="G59" s="5">
        <f>MIN(MAX('CSP5'!G173+AA9+AA34+AA59+AA84,AA109),AA134)</f>
        <v>-0.56531441274700045</v>
      </c>
      <c r="H59" s="5">
        <f>MIN(MAX('CSP5'!H173+AB9+AB34+AB59+AB84,AB109),AB134)</f>
        <v>-6.9041752489068635</v>
      </c>
      <c r="I59" s="5">
        <f>MIN(MAX('CSP5'!I173+AC9+AC34+AC59+AC84,AC109),AC134)</f>
        <v>-8.8595894567254998</v>
      </c>
      <c r="J59" s="5">
        <f>MIN(MAX('CSP5'!J173+AD9+AD34+AD59+AD84,AD109),AD134)</f>
        <v>-9.9163908800209555</v>
      </c>
      <c r="K59" s="5">
        <f>MIN(MAX('CSP5'!K173+AE9+AE34+AE59+AE84,AE109),AE134)</f>
        <v>-10.127539222350499</v>
      </c>
      <c r="L59" s="5">
        <f>MIN(MAX('CSP5'!L173+AF9+AF34+AF59+AF84,AF109),AF134)</f>
        <v>-10.361914222350499</v>
      </c>
      <c r="M59" s="5">
        <f>MIN(MAX('CSP5'!M173+AG9+AG34+AG59+AG84,AG109),AG134)</f>
        <v>-10.596289222350499</v>
      </c>
      <c r="N59" s="5">
        <f>MIN(MAX('CSP5'!N173+AH9+AH34+AH59+AH84,AH109),AH134)</f>
        <v>-10.7134772223505</v>
      </c>
      <c r="O59" s="5">
        <f>MIN(MAX('CSP5'!O173+AI9+AI34+AI59+AI84,AI109),AI134)</f>
        <v>-10.830664222350499</v>
      </c>
      <c r="P59" s="5">
        <f>MIN(MAX('CSP5'!P173+AJ9+AJ34+AJ59+AJ84,AJ109),AJ134)</f>
        <v>-10.830664222350499</v>
      </c>
      <c r="Q59" s="5">
        <f>MIN(MAX('CSP5'!Q173+AK9+AK34+AK59+AK84,AK109),AK134)</f>
        <v>-10.9478522223505</v>
      </c>
      <c r="R59" s="5">
        <f>MIN(MAX('CSP5'!R173+AL9+AL34+AL59+AL84,AL109),AL134)</f>
        <v>-11.065039222350499</v>
      </c>
      <c r="S59" s="16">
        <f t="shared" si="38"/>
        <v>-11.065039222350499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11.654035457337001</v>
      </c>
      <c r="C60" s="5">
        <f>MIN(MAX('CSP5'!C174+W10+W35+W60+W85,W110),W135)</f>
        <v>11.654035457337001</v>
      </c>
      <c r="D60" s="5">
        <f>MIN(MAX('CSP5'!D174+X10+X35+X60+X85,X110),X135)</f>
        <v>11.536847457337</v>
      </c>
      <c r="E60" s="5">
        <f>MIN(MAX('CSP5'!E174+Y10+Y35+Y60+Y85,Y110),Y135)</f>
        <v>10.833722457337</v>
      </c>
      <c r="F60" s="5">
        <f>MIN(MAX('CSP5'!F174+Z10+Z35+Z60+Z85,Z110),Z135)</f>
        <v>8.6071604573369989</v>
      </c>
      <c r="G60" s="5">
        <f>MIN(MAX('CSP5'!G174+AA10+AA35+AA60+AA85,AA110),AA135)</f>
        <v>1.6612485872529996</v>
      </c>
      <c r="H60" s="5">
        <f>MIN(MAX('CSP5'!H174+AB10+AB35+AB60+AB85,AB110),AB135)</f>
        <v>-2.919800248906864</v>
      </c>
      <c r="I60" s="5">
        <f>MIN(MAX('CSP5'!I174+AC10+AC35+AC60+AC85,AC110),AC135)</f>
        <v>-5.4611524567254994</v>
      </c>
      <c r="J60" s="5">
        <f>MIN(MAX('CSP5'!J174+AD10+AD35+AD60+AD85,AD110),AD135)</f>
        <v>-6.6351408800209537</v>
      </c>
      <c r="K60" s="5">
        <f>MIN(MAX('CSP5'!K174+AE10+AE35+AE60+AE85,AE110),AE135)</f>
        <v>-6.7291022223504999</v>
      </c>
      <c r="L60" s="5">
        <f>MIN(MAX('CSP5'!L174+AF10+AF35+AF60+AF85,AF110),AF135)</f>
        <v>-7.1978522223504999</v>
      </c>
      <c r="M60" s="5">
        <f>MIN(MAX('CSP5'!M174+AG10+AG35+AG60+AG85,AG110),AG135)</f>
        <v>-7.9009772223504999</v>
      </c>
      <c r="N60" s="5">
        <f>MIN(MAX('CSP5'!N174+AH10+AH35+AH60+AH85,AH110),AH135)</f>
        <v>-8.3697272223504999</v>
      </c>
      <c r="O60" s="5">
        <f>MIN(MAX('CSP5'!O174+AI10+AI35+AI60+AI85,AI110),AI135)</f>
        <v>-8.6041022223504999</v>
      </c>
      <c r="P60" s="5">
        <f>MIN(MAX('CSP5'!P174+AJ10+AJ35+AJ60+AJ85,AJ110),AJ135)</f>
        <v>-8.8384772223504999</v>
      </c>
      <c r="Q60" s="5">
        <f>MIN(MAX('CSP5'!Q174+AK10+AK35+AK60+AK85,AK110),AK135)</f>
        <v>-8.9556642223504994</v>
      </c>
      <c r="R60" s="5">
        <f>MIN(MAX('CSP5'!R174+AL10+AL35+AL60+AL85,AL110),AL135)</f>
        <v>-9.1900392223504994</v>
      </c>
      <c r="S60" s="16">
        <f t="shared" si="38"/>
        <v>-9.1900392223504994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11.654035457337001</v>
      </c>
      <c r="C61" s="5">
        <f>MIN(MAX('CSP5'!C175+W11+W36+W61+W86,W111),W136)</f>
        <v>11.654035457337001</v>
      </c>
      <c r="D61" s="5">
        <f>MIN(MAX('CSP5'!D175+X11+X36+X61+X86,X111),X136)</f>
        <v>11.536847457337</v>
      </c>
      <c r="E61" s="5">
        <f>MIN(MAX('CSP5'!E175+Y11+Y36+Y61+Y86,Y111),Y136)</f>
        <v>10.833722457337</v>
      </c>
      <c r="F61" s="5">
        <f>MIN(MAX('CSP5'!F175+Z11+Z36+Z61+Z86,Z111),Z136)</f>
        <v>10.599347457337</v>
      </c>
      <c r="G61" s="5">
        <f>MIN(MAX('CSP5'!G175+AA11+AA36+AA61+AA86,AA111),AA136)</f>
        <v>5.5521906675642718</v>
      </c>
      <c r="H61" s="5">
        <f>MIN(MAX('CSP5'!H175+AB11+AB36+AB61+AB86,AB111),AB136)</f>
        <v>0.28499767854499947</v>
      </c>
      <c r="I61" s="5">
        <f>MIN(MAX('CSP5'!I175+AC11+AC36+AC61+AC86,AC111),AC136)</f>
        <v>-3.5070586718749999</v>
      </c>
      <c r="J61" s="5">
        <f>MIN(MAX('CSP5'!J175+AD11+AD36+AD61+AD86,AD111),AD136)</f>
        <v>-3.1554966718749995</v>
      </c>
      <c r="K61" s="5">
        <f>MIN(MAX('CSP5'!K175+AE11+AE36+AE61+AE86,AE111),AE136)</f>
        <v>-3.9306773786004996</v>
      </c>
      <c r="L61" s="5">
        <f>MIN(MAX('CSP5'!L175+AF11+AF36+AF61+AF86,AF111),AF136)</f>
        <v>-3.9306773786004996</v>
      </c>
      <c r="M61" s="5">
        <f>MIN(MAX('CSP5'!M175+AG11+AG36+AG61+AG86,AG111),AG136)</f>
        <v>-3.9787147614129994</v>
      </c>
      <c r="N61" s="5">
        <f>MIN(MAX('CSP5'!N175+AH11+AH36+AH61+AH86,AH111),AH136)</f>
        <v>-4.1509772223504999</v>
      </c>
      <c r="O61" s="5">
        <f>MIN(MAX('CSP5'!O175+AI11+AI36+AI61+AI86,AI111),AI136)</f>
        <v>-4.2681642223505003</v>
      </c>
      <c r="P61" s="5">
        <f>MIN(MAX('CSP5'!P175+AJ11+AJ36+AJ61+AJ86,AJ111),AJ136)</f>
        <v>-4.2681642223505003</v>
      </c>
      <c r="Q61" s="5">
        <f>MIN(MAX('CSP5'!Q175+AK11+AK36+AK61+AK86,AK111),AK136)</f>
        <v>-4.2681642223505003</v>
      </c>
      <c r="R61" s="5">
        <f>MIN(MAX('CSP5'!R175+AL11+AL36+AL61+AL86,AL111),AL136)</f>
        <v>-4.2681642223505003</v>
      </c>
      <c r="S61" s="16">
        <f t="shared" si="38"/>
        <v>-4.2681642223505003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11.654035457337001</v>
      </c>
      <c r="C62" s="5">
        <f>MIN(MAX('CSP5'!C176+W12+W37+W62+W87,W112),W137)</f>
        <v>11.654035457337001</v>
      </c>
      <c r="D62" s="5">
        <f>MIN(MAX('CSP5'!D176+X12+X37+X62+X87,X112),X137)</f>
        <v>11.536847457337</v>
      </c>
      <c r="E62" s="5">
        <f>MIN(MAX('CSP5'!E176+Y12+Y37+Y62+Y87,Y112),Y137)</f>
        <v>10.833722457337</v>
      </c>
      <c r="F62" s="5">
        <f>MIN(MAX('CSP5'!F176+Z12+Z37+Z62+Z87,Z112),Z137)</f>
        <v>10.599347457337</v>
      </c>
      <c r="G62" s="5">
        <f>MIN(MAX('CSP5'!G176+AA12+AA37+AA62+AA87,AA112),AA137)</f>
        <v>4.7778026270813179</v>
      </c>
      <c r="H62" s="5">
        <f>MIN(MAX('CSP5'!H176+AB12+AB37+AB62+AB87,AB112),AB137)</f>
        <v>2.5115606785449995</v>
      </c>
      <c r="I62" s="5">
        <f>MIN(MAX('CSP5'!I176+AC12+AC37+AC62+AC87,AC112),AC137)</f>
        <v>-1.5148716718750002</v>
      </c>
      <c r="J62" s="5">
        <f>MIN(MAX('CSP5'!J176+AD12+AD37+AD62+AD87,AD112),AD137)</f>
        <v>-3.2726836718749999</v>
      </c>
      <c r="K62" s="5">
        <f>MIN(MAX('CSP5'!K176+AE12+AE37+AE62+AE87,AE112),AE137)</f>
        <v>-3.9306773786004996</v>
      </c>
      <c r="L62" s="5">
        <f>MIN(MAX('CSP5'!L176+AF12+AF37+AF62+AF87,AF112),AF137)</f>
        <v>-3.6963023786004996</v>
      </c>
      <c r="M62" s="5">
        <f>MIN(MAX('CSP5'!M176+AG12+AG37+AG62+AG87,AG112),AG137)</f>
        <v>-4.2942492243036243</v>
      </c>
      <c r="N62" s="5">
        <f>MIN(MAX('CSP5'!N176+AH12+AH37+AH62+AH87,AH112),AH137)</f>
        <v>-4.9232518395379996</v>
      </c>
      <c r="O62" s="5">
        <f>MIN(MAX('CSP5'!O176+AI12+AI37+AI62+AI87,AI112),AI137)</f>
        <v>-3.7513768395380005</v>
      </c>
      <c r="P62" s="5">
        <f>MIN(MAX('CSP5'!P176+AJ12+AJ37+AJ62+AJ87,AJ112),AJ137)</f>
        <v>-3.7513768395379996</v>
      </c>
      <c r="Q62" s="5">
        <f>MIN(MAX('CSP5'!Q176+AK12+AK37+AK62+AK87,AK112),AK137)</f>
        <v>-3.7513768395380009</v>
      </c>
      <c r="R62" s="5">
        <f>MIN(MAX('CSP5'!R176+AL12+AL37+AL62+AL87,AL112),AL137)</f>
        <v>-3.7513768395380009</v>
      </c>
      <c r="S62" s="16">
        <f t="shared" si="38"/>
        <v>-3.7513768395380009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11.654035457337001</v>
      </c>
      <c r="C63" s="5">
        <f>MIN(MAX('CSP5'!C177+W13+W38+W63+W88,W113),W138)</f>
        <v>11.654035457337001</v>
      </c>
      <c r="D63" s="5">
        <f>MIN(MAX('CSP5'!D177+X13+X38+X63+X88,X113),X138)</f>
        <v>11.536847457337</v>
      </c>
      <c r="E63" s="5">
        <f>MIN(MAX('CSP5'!E177+Y13+Y38+Y63+Y88,Y113),Y138)</f>
        <v>12.122785457337001</v>
      </c>
      <c r="F63" s="5">
        <f>MIN(MAX('CSP5'!F177+Z13+Z38+Z63+Z88,Z113),Z138)</f>
        <v>12.591535457337001</v>
      </c>
      <c r="G63" s="5">
        <f>MIN(MAX('CSP5'!G177+AA13+AA38+AA63+AA88,AA113),AA138)</f>
        <v>6.9806106135869985</v>
      </c>
      <c r="H63" s="5">
        <f>MIN(MAX('CSP5'!H177+AB13+AB38+AB63+AB88,AB113),AB138)</f>
        <v>2.2771856785449995</v>
      </c>
      <c r="I63" s="5">
        <f>MIN(MAX('CSP5'!I177+AC13+AC38+AC63+AC88,AC113),AC138)</f>
        <v>8.5663281249999113E-3</v>
      </c>
      <c r="J63" s="5">
        <f>MIN(MAX('CSP5'!J177+AD13+AD38+AD63+AD88,AD113),AD138)</f>
        <v>-2.8039336718749999</v>
      </c>
      <c r="K63" s="5">
        <f>MIN(MAX('CSP5'!K177+AE13+AE38+AE63+AE88,AE113),AE138)</f>
        <v>-3.8420604174648743</v>
      </c>
      <c r="L63" s="5">
        <f>MIN(MAX('CSP5'!L177+AF13+AF38+AF63+AF88,AF113),AF138)</f>
        <v>-4.7509893786005</v>
      </c>
      <c r="M63" s="5">
        <f>MIN(MAX('CSP5'!M177+AG13+AG38+AG63+AG88,AG113),AG138)</f>
        <v>-5.6884893786005</v>
      </c>
      <c r="N63" s="5">
        <f>MIN(MAX('CSP5'!N177+AH13+AH38+AH63+AH88,AH113),AH138)</f>
        <v>-6.3916143786005</v>
      </c>
      <c r="O63" s="5">
        <f>MIN(MAX('CSP5'!O177+AI13+AI38+AI63+AI88,AI113),AI138)</f>
        <v>-5.3369273786004996</v>
      </c>
      <c r="P63" s="5">
        <f>MIN(MAX('CSP5'!P177+AJ13+AJ38+AJ63+AJ88,AJ113),AJ138)</f>
        <v>-4.9853643786005009</v>
      </c>
      <c r="Q63" s="5">
        <f>MIN(MAX('CSP5'!Q177+AK13+AK38+AK63+AK88,AK113),AK138)</f>
        <v>-4.9853643786005009</v>
      </c>
      <c r="R63" s="5">
        <f>MIN(MAX('CSP5'!R177+AL13+AL38+AL63+AL88,AL113),AL138)</f>
        <v>-4.9853643786004982</v>
      </c>
      <c r="S63" s="16">
        <f t="shared" si="38"/>
        <v>-4.9853643786004982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11.654035457337001</v>
      </c>
      <c r="C64" s="5">
        <f>MIN(MAX('CSP5'!C178+W14+W39+W64+W89,W114),W139)</f>
        <v>11.654035457337001</v>
      </c>
      <c r="D64" s="5">
        <f>MIN(MAX('CSP5'!D178+X14+X39+X64+X89,X114),X139)</f>
        <v>11.536847457337</v>
      </c>
      <c r="E64" s="5">
        <f>MIN(MAX('CSP5'!E178+Y14+Y39+Y64+Y89,Y114),Y139)</f>
        <v>12.122785457337001</v>
      </c>
      <c r="F64" s="5">
        <f>MIN(MAX('CSP5'!F178+Z14+Z39+Z64+Z89,Z114),Z139)</f>
        <v>12.591535457337001</v>
      </c>
      <c r="G64" s="5">
        <f>MIN(MAX('CSP5'!G178+AA14+AA39+AA64+AA89,AA114),AA139)</f>
        <v>8.504047613586998</v>
      </c>
      <c r="H64" s="5">
        <f>MIN(MAX('CSP5'!H178+AB14+AB39+AB64+AB89,AB114),AB139)</f>
        <v>2.8631236785449996</v>
      </c>
      <c r="I64" s="5">
        <f>MIN(MAX('CSP5'!I178+AC14+AC39+AC64+AC89,AC114),AC139)</f>
        <v>8.5663281249999113E-3</v>
      </c>
      <c r="J64" s="5">
        <f>MIN(MAX('CSP5'!J178+AD14+AD39+AD64+AD89,AD114),AD139)</f>
        <v>-1.9836216718750002</v>
      </c>
      <c r="K64" s="5">
        <f>MIN(MAX('CSP5'!K178+AE14+AE39+AE64+AE89,AE114),AE139)</f>
        <v>-3.2846934563292498</v>
      </c>
      <c r="L64" s="5">
        <f>MIN(MAX('CSP5'!L178+AF14+AF39+AF64+AF89,AF114),AF139)</f>
        <v>-4.5166143786005</v>
      </c>
      <c r="M64" s="5">
        <f>MIN(MAX('CSP5'!M178+AG14+AG39+AG64+AG89,AG114),AG139)</f>
        <v>-5.8056773786004996</v>
      </c>
      <c r="N64" s="5">
        <f>MIN(MAX('CSP5'!N178+AH14+AH39+AH64+AH89,AH114),AH139)</f>
        <v>-6.6259893786005</v>
      </c>
      <c r="O64" s="5">
        <f>MIN(MAX('CSP5'!O178+AI14+AI39+AI64+AI89,AI114),AI139)</f>
        <v>-5.5713023786004996</v>
      </c>
      <c r="P64" s="5">
        <f>MIN(MAX('CSP5'!P178+AJ14+AJ39+AJ64+AJ89,AJ114),AJ139)</f>
        <v>-5.5713023786005005</v>
      </c>
      <c r="Q64" s="5">
        <f>MIN(MAX('CSP5'!Q178+AK14+AK39+AK64+AK89,AK114),AK139)</f>
        <v>-5.5713023786005005</v>
      </c>
      <c r="R64" s="5">
        <f>MIN(MAX('CSP5'!R178+AL14+AL39+AL64+AL89,AL114),AL139)</f>
        <v>-5.5713023786004978</v>
      </c>
      <c r="S64" s="16">
        <f t="shared" si="38"/>
        <v>-5.5713023786004978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8.6071604573369989</v>
      </c>
      <c r="C65" s="5">
        <f>MIN(MAX('CSP5'!C179+W15+W40+W65+W90,W115),W140)</f>
        <v>8.6071604573369989</v>
      </c>
      <c r="D65" s="5">
        <f>MIN(MAX('CSP5'!D179+X15+X40+X65+X90,X115),X140)</f>
        <v>8.6071604573369989</v>
      </c>
      <c r="E65" s="5">
        <f>MIN(MAX('CSP5'!E179+Y15+Y40+Y65+Y90,Y115),Y140)</f>
        <v>10.599347457337</v>
      </c>
      <c r="F65" s="5">
        <f>MIN(MAX('CSP5'!F179+Z15+Z40+Z65+Z90,Z115),Z140)</f>
        <v>12.591535457337001</v>
      </c>
      <c r="G65" s="5">
        <f>MIN(MAX('CSP5'!G179+AA15+AA40+AA65+AA90,AA115),AA140)</f>
        <v>8.504047613586998</v>
      </c>
      <c r="H65" s="5">
        <f>MIN(MAX('CSP5'!H179+AB15+AB40+AB65+AB90,AB115),AB140)</f>
        <v>3.3318736785449996</v>
      </c>
      <c r="I65" s="5">
        <f>MIN(MAX('CSP5'!I179+AC15+AC40+AC65+AC90,AC115),AC140)</f>
        <v>1.532004328125</v>
      </c>
      <c r="J65" s="5">
        <f>MIN(MAX('CSP5'!J179+AD15+AD40+AD65+AD90,AD115),AD140)</f>
        <v>-0.46018367187500009</v>
      </c>
      <c r="K65" s="5">
        <f>MIN(MAX('CSP5'!K179+AE15+AE40+AE65+AE90,AE115),AE140)</f>
        <v>-3.0503184563292498</v>
      </c>
      <c r="L65" s="5">
        <f>MIN(MAX('CSP5'!L179+AF15+AF40+AF65+AF90,AF115),AF140)</f>
        <v>-6.2744273786004996</v>
      </c>
      <c r="M65" s="5">
        <f>MIN(MAX('CSP5'!M179+AG15+AG40+AG65+AG90,AG115),AG140)</f>
        <v>-6.5088023786004996</v>
      </c>
      <c r="N65" s="5">
        <f>MIN(MAX('CSP5'!N179+AH15+AH40+AH65+AH90,AH115),AH140)</f>
        <v>-6.5088023786004996</v>
      </c>
      <c r="O65" s="5">
        <f>MIN(MAX('CSP5'!O179+AI15+AI40+AI65+AI90,AI115),AI140)</f>
        <v>-6.3916143786005</v>
      </c>
      <c r="P65" s="5">
        <f>MIN(MAX('CSP5'!P179+AJ15+AJ40+AJ65+AJ90,AJ115),AJ140)</f>
        <v>-6.3916143786005009</v>
      </c>
      <c r="Q65" s="5">
        <f>MIN(MAX('CSP5'!Q179+AK15+AK40+AK65+AK90,AK115),AK140)</f>
        <v>-5.5713023786005005</v>
      </c>
      <c r="R65" s="5">
        <f>MIN(MAX('CSP5'!R179+AL15+AL40+AL65+AL90,AL115),AL140)</f>
        <v>-5.1025523786004978</v>
      </c>
      <c r="S65" s="16">
        <f t="shared" si="38"/>
        <v>-5.1025523786004978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8.1384104573369989</v>
      </c>
      <c r="C66" s="5">
        <f>MIN(MAX('CSP5'!C180+W16+W41+W66+W91,W116),W141)</f>
        <v>8.1384104573369989</v>
      </c>
      <c r="D66" s="5">
        <f>MIN(MAX('CSP5'!D180+X16+X41+X66+X91,X116),X141)</f>
        <v>5.6774724573370001</v>
      </c>
      <c r="E66" s="5">
        <f>MIN(MAX('CSP5'!E180+Y16+Y41+Y66+Y91,Y116),Y141)</f>
        <v>4.6227854573369997</v>
      </c>
      <c r="F66" s="5">
        <f>MIN(MAX('CSP5'!F180+Z16+Z41+Z66+Z91,Z116),Z141)</f>
        <v>3.6852854573369997</v>
      </c>
      <c r="G66" s="5">
        <f>MIN(MAX('CSP5'!G180+AA16+AA41+AA66+AA91,AA116),AA141)</f>
        <v>0.7696726135869989</v>
      </c>
      <c r="H66" s="5">
        <f>MIN(MAX('CSP5'!H180+AB16+AB41+AB66+AB91,AB116),AB141)</f>
        <v>-0.35548642656863683</v>
      </c>
      <c r="I66" s="5">
        <f>MIN(MAX('CSP5'!I180+AC16+AC41+AC66+AC91,AC116),AC141)</f>
        <v>-2.818008828125</v>
      </c>
      <c r="J66" s="5">
        <f>MIN(MAX('CSP5'!J180+AD16+AD41+AD66+AD91,AD116),AD141)</f>
        <v>-4.4991057769886362</v>
      </c>
      <c r="K66" s="5">
        <f>MIN(MAX('CSP5'!K180+AE16+AE41+AE66+AE91,AE116),AE141)</f>
        <v>-6.6831304563292502</v>
      </c>
      <c r="L66" s="5">
        <f>MIN(MAX('CSP5'!L180+AF16+AF41+AF66+AF91,AF116),AF141)</f>
        <v>-7.3291143786005</v>
      </c>
      <c r="M66" s="5">
        <f>MIN(MAX('CSP5'!M180+AG16+AG41+AG66+AG91,AG116),AG141)</f>
        <v>-7.3291143786005</v>
      </c>
      <c r="N66" s="5">
        <f>MIN(MAX('CSP5'!N180+AH16+AH41+AH66+AH91,AH116),AH141)</f>
        <v>-6.2744273786004996</v>
      </c>
      <c r="O66" s="5">
        <f>MIN(MAX('CSP5'!O180+AI16+AI41+AI66+AI91,AI116),AI141)</f>
        <v>-5.3369273786004996</v>
      </c>
      <c r="P66" s="5">
        <f>MIN(MAX('CSP5'!P180+AJ16+AJ41+AJ66+AJ91,AJ116),AJ141)</f>
        <v>-4.8681773786005005</v>
      </c>
      <c r="Q66" s="5">
        <f>MIN(MAX('CSP5'!Q180+AK16+AK41+AK66+AK91,AK116),AK141)</f>
        <v>-3.5791143786005009</v>
      </c>
      <c r="R66" s="5">
        <f>MIN(MAX('CSP5'!R180+AL16+AL41+AL66+AL91,AL116),AL141)</f>
        <v>-3.1103643786004982</v>
      </c>
      <c r="S66" s="16">
        <f t="shared" si="38"/>
        <v>-3.1103643786004982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7.6696604573369989</v>
      </c>
      <c r="C67" s="5">
        <f>MIN(MAX('CSP5'!C181+W17+W42+W67+W92,W117),W142)</f>
        <v>7.6696604573369989</v>
      </c>
      <c r="D67" s="5">
        <f>MIN(MAX('CSP5'!D181+X17+X42+X67+X92,X117),X142)</f>
        <v>3.6852854573369997</v>
      </c>
      <c r="E67" s="5">
        <f>MIN(MAX('CSP5'!E181+Y17+Y42+Y67+Y92,Y117),Y142)</f>
        <v>0.63840945733699961</v>
      </c>
      <c r="F67" s="5">
        <f>MIN(MAX('CSP5'!F181+Z17+Z42+Z67+Z92,Z117),Z142)</f>
        <v>-1.8225275426630003</v>
      </c>
      <c r="G67" s="5">
        <f>MIN(MAX('CSP5'!G181+AA17+AA42+AA67+AA92,AA117),AA142)</f>
        <v>-4.0350153864130007</v>
      </c>
      <c r="H67" s="5">
        <f>MIN(MAX('CSP5'!H181+AB17+AB42+AB67+AB92,AB117),AB142)</f>
        <v>-4.9257984265686368</v>
      </c>
      <c r="I67" s="5">
        <f>MIN(MAX('CSP5'!I181+AC17+AC42+AC67+AC92,AC117),AC142)</f>
        <v>-6.8023838281250004</v>
      </c>
      <c r="J67" s="5">
        <f>MIN(MAX('CSP5'!J181+AD17+AD42+AD67+AD92,AD117),AD142)</f>
        <v>-7.2711338281250004</v>
      </c>
      <c r="K67" s="5">
        <f>MIN(MAX('CSP5'!K181+AE17+AE42+AE67+AE92,AE117),AE142)</f>
        <v>-8.0893804563292502</v>
      </c>
      <c r="L67" s="5">
        <f>MIN(MAX('CSP5'!L181+AF17+AF42+AF67+AF92,AF117),AF142)</f>
        <v>-8.2666143786005009</v>
      </c>
      <c r="M67" s="5">
        <f>MIN(MAX('CSP5'!M181+AG17+AG42+AG67+AG92,AG117),AG142)</f>
        <v>-7.3291143786005</v>
      </c>
      <c r="N67" s="5">
        <f>MIN(MAX('CSP5'!N181+AH17+AH42+AH67+AH92,AH117),AH142)</f>
        <v>-6.2744273786004996</v>
      </c>
      <c r="O67" s="5">
        <f>MIN(MAX('CSP5'!O181+AI17+AI42+AI67+AI92,AI117),AI142)</f>
        <v>-5.1025523786004996</v>
      </c>
      <c r="P67" s="5">
        <f>MIN(MAX('CSP5'!P181+AJ17+AJ42+AJ67+AJ92,AJ117),AJ142)</f>
        <v>-4.2822393786005009</v>
      </c>
      <c r="Q67" s="5">
        <f>MIN(MAX('CSP5'!Q181+AK17+AK42+AK67+AK92,AK117),AK142)</f>
        <v>-2.4072393786005009</v>
      </c>
      <c r="R67" s="5">
        <f>MIN(MAX('CSP5'!R181+AL17+AL42+AL67+AL92,AL117),AL142)</f>
        <v>-1.7041143786004982</v>
      </c>
      <c r="S67" s="16">
        <f t="shared" si="38"/>
        <v>-1.7041143786004982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6.6149724573370001</v>
      </c>
      <c r="C68" s="5">
        <f>MIN(MAX('CSP5'!C182+W18+W43+W68+W93,W118),W143)</f>
        <v>6.6149724573370001</v>
      </c>
      <c r="D68" s="5">
        <f>MIN(MAX('CSP5'!D182+X18+X43+X68+X93,X118),X143)</f>
        <v>2.6305974573369997</v>
      </c>
      <c r="E68" s="5">
        <f>MIN(MAX('CSP5'!E182+Y18+Y43+Y68+Y93,Y118),Y143)</f>
        <v>-0.29909054266300039</v>
      </c>
      <c r="F68" s="5">
        <f>MIN(MAX('CSP5'!F182+Z18+Z43+Z68+Z93,Z118),Z143)</f>
        <v>-2.0569025426630003</v>
      </c>
      <c r="G68" s="5">
        <f>MIN(MAX('CSP5'!G182+AA18+AA43+AA68+AA93,AA118),AA143)</f>
        <v>-1.9397155426629999</v>
      </c>
      <c r="H68" s="5">
        <f>MIN(MAX('CSP5'!H182+AB18+AB43+AB68+AB93,AB118),AB143)</f>
        <v>-3.1742314375493632</v>
      </c>
      <c r="I68" s="5">
        <f>MIN(MAX('CSP5'!I182+AC18+AC43+AC68+AC93,AC118),AC143)</f>
        <v>-3.5662653864129998</v>
      </c>
      <c r="J68" s="5">
        <f>MIN(MAX('CSP5'!J182+AD18+AD43+AD68+AD93,AD118),AD143)</f>
        <v>-6.7319127879693639</v>
      </c>
      <c r="K68" s="5">
        <f>MIN(MAX('CSP5'!K182+AE18+AE43+AE68+AE93,AE118),AE143)</f>
        <v>-7.6206304563292502</v>
      </c>
      <c r="L68" s="5">
        <f>MIN(MAX('CSP5'!L182+AF18+AF43+AF68+AF93,AF118),AF143)</f>
        <v>-7.3291143786005</v>
      </c>
      <c r="M68" s="5">
        <f>MIN(MAX('CSP5'!M182+AG18+AG43+AG68+AG93,AG118),AG143)</f>
        <v>-6.2744273786004996</v>
      </c>
      <c r="N68" s="5">
        <f>MIN(MAX('CSP5'!N182+AH18+AH43+AH68+AH93,AH118),AH143)</f>
        <v>-5.8056773786004996</v>
      </c>
      <c r="O68" s="5">
        <f>MIN(MAX('CSP5'!O182+AI18+AI43+AI68+AI93,AI118),AI143)</f>
        <v>-3.2275523786004996</v>
      </c>
      <c r="P68" s="5">
        <f>MIN(MAX('CSP5'!P182+AJ18+AJ43+AJ68+AJ93,AJ118),AJ143)</f>
        <v>-1.2353643786005009</v>
      </c>
      <c r="Q68" s="5">
        <f>MIN(MAX('CSP5'!Q182+AK18+AK43+AK68+AK93,AK118),AK143)</f>
        <v>0.87401062139949903</v>
      </c>
      <c r="R68" s="5">
        <f>MIN(MAX('CSP5'!R182+AL18+AL43+AL68+AL93,AL118),AL143)</f>
        <v>1.4599486213995017</v>
      </c>
      <c r="S68" s="16">
        <f t="shared" si="38"/>
        <v>1.4599486213995017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6.6149724573370001</v>
      </c>
      <c r="C69" s="5">
        <f>MIN(MAX('CSP5'!C183+W19+W44+W69+W94,W119),W144)</f>
        <v>6.6149724573370001</v>
      </c>
      <c r="D69" s="5">
        <f>MIN(MAX('CSP5'!D183+X19+X44+X69+X94,X119),X144)</f>
        <v>2.6305974573369997</v>
      </c>
      <c r="E69" s="5">
        <f>MIN(MAX('CSP5'!E183+Y19+Y44+Y69+Y94,Y119),Y144)</f>
        <v>-6.4715542663000392E-2</v>
      </c>
      <c r="F69" s="5">
        <f>MIN(MAX('CSP5'!F183+Z19+Z44+Z69+Z94,Z119),Z144)</f>
        <v>-2.1740905426629999</v>
      </c>
      <c r="G69" s="5">
        <f>MIN(MAX('CSP5'!G183+AA19+AA44+AA69+AA94,AA119),AA144)</f>
        <v>-2.4084655426629999</v>
      </c>
      <c r="H69" s="5">
        <f>MIN(MAX('CSP5'!H183+AB19+AB44+AB69+AB94,AB119),AB144)</f>
        <v>-2.9944025426630003</v>
      </c>
      <c r="I69" s="5">
        <f>MIN(MAX('CSP5'!I183+AC19+AC44+AC69+AC94,AC119),AC144)</f>
        <v>-2.5256525426630003</v>
      </c>
      <c r="J69" s="5">
        <f>MIN(MAX('CSP5'!J183+AD19+AD44+AD69+AD94,AD119),AD144)</f>
        <v>-5.4958114915266369</v>
      </c>
      <c r="K69" s="5">
        <f>MIN(MAX('CSP5'!K183+AE19+AE44+AE69+AE94,AE119),AE144)</f>
        <v>-5.4992466718749995</v>
      </c>
      <c r="L69" s="5">
        <f>MIN(MAX('CSP5'!L183+AF19+AF44+AF69+AF94,AF119),AF144)</f>
        <v>-5.4992466718749995</v>
      </c>
      <c r="M69" s="5">
        <f>MIN(MAX('CSP5'!M183+AG19+AG44+AG69+AG94,AG119),AG144)</f>
        <v>-5.1431322019191246</v>
      </c>
      <c r="N69" s="5">
        <f>MIN(MAX('CSP5'!N183+AH19+AH44+AH69+AH94,AH119),AH144)</f>
        <v>-3.8134893786005</v>
      </c>
      <c r="O69" s="5">
        <f>MIN(MAX('CSP5'!O183+AI19+AI44+AI69+AI94,AI119),AI144)</f>
        <v>-1.2353643786004995</v>
      </c>
      <c r="P69" s="5">
        <f>MIN(MAX('CSP5'!P183+AJ19+AJ44+AJ69+AJ94,AJ119),AJ144)</f>
        <v>2.7490106213994991</v>
      </c>
      <c r="Q69" s="5">
        <f>MIN(MAX('CSP5'!Q183+AK19+AK44+AK69+AK94,AK119),AK144)</f>
        <v>6.1474486213994988</v>
      </c>
      <c r="R69" s="5">
        <f>MIN(MAX('CSP5'!R183+AL19+AL44+AL69+AL94,AL119),AL144)</f>
        <v>6.7333856213995018</v>
      </c>
      <c r="S69" s="16">
        <f t="shared" si="38"/>
        <v>6.7333856213995018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2.0806878106997493</v>
      </c>
      <c r="C70" s="5">
        <f>MIN(MAX('CSP5'!C184+W20+W45+W70+W95,W120),W145)</f>
        <v>2.0806878106997493</v>
      </c>
      <c r="D70" s="5">
        <f>MIN(MAX('CSP5'!D184+X20+X45+X70+X95,X120),X145)</f>
        <v>1.0259998106997492</v>
      </c>
      <c r="E70" s="5">
        <f>MIN(MAX('CSP5'!E184+Y20+Y45+Y70+Y95,Y120),Y145)</f>
        <v>0.55724981069974922</v>
      </c>
      <c r="F70" s="5">
        <f>MIN(MAX('CSP5'!F184+Z20+Z45+Z70+Z95,Z120),Z145)</f>
        <v>-0.57313447199045031</v>
      </c>
      <c r="G70" s="5">
        <f>MIN(MAX('CSP5'!G184+AA20+AA45+AA70+AA95,AA120),AA145)</f>
        <v>-0.76784054266299995</v>
      </c>
      <c r="H70" s="5">
        <f>MIN(MAX('CSP5'!H184+AB20+AB45+AB70+AB95,AB120),AB145)</f>
        <v>-1.9397155426629999</v>
      </c>
      <c r="I70" s="5">
        <f>MIN(MAX('CSP5'!I184+AC20+AC45+AC70+AC95,AC120),AC145)</f>
        <v>-1.8225275426630003</v>
      </c>
      <c r="J70" s="5">
        <f>MIN(MAX('CSP5'!J184+AD20+AD45+AD70+AD95,AD120),AD145)</f>
        <v>-3.190420017094818</v>
      </c>
      <c r="K70" s="5">
        <f>MIN(MAX('CSP5'!K184+AE20+AE45+AE70+AE95,AE120),AE145)</f>
        <v>-4.5617466718749995</v>
      </c>
      <c r="L70" s="5">
        <f>MIN(MAX('CSP5'!L184+AF20+AF45+AF70+AF95,AF120),AF145)</f>
        <v>-4.5617466718749995</v>
      </c>
      <c r="M70" s="5">
        <f>MIN(MAX('CSP5'!M184+AG20+AG45+AG70+AG95,AG120),AG145)</f>
        <v>-3.8540692019191249</v>
      </c>
      <c r="N70" s="5">
        <f>MIN(MAX('CSP5'!N184+AH20+AH45+AH70+AH95,AH120),AH145)</f>
        <v>-0.76661437860050008</v>
      </c>
      <c r="O70" s="5">
        <f>MIN(MAX('CSP5'!O184+AI20+AI45+AI70+AI95,AI120),AI145)</f>
        <v>2.7490106213995005</v>
      </c>
      <c r="P70" s="5">
        <f>MIN(MAX('CSP5'!P184+AJ20+AJ45+AJ70+AJ95,AJ120),AJ145)</f>
        <v>6.0302606213994991</v>
      </c>
      <c r="Q70" s="5">
        <f>MIN(MAX('CSP5'!Q184+AK20+AK45+AK70+AK95,AK120),AK145)</f>
        <v>8.9599486213994997</v>
      </c>
      <c r="R70" s="5">
        <f>MIN(MAX('CSP5'!R184+AL20+AL45+AL70+AL95,AL120),AL145)</f>
        <v>9.8974486213995014</v>
      </c>
      <c r="S70" s="16">
        <f t="shared" si="38"/>
        <v>9.8974486213995014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3.4057781640625002</v>
      </c>
      <c r="C71" s="5">
        <f>MIN(MAX('CSP5'!C185+W21+W46+W71+W96,W121),W146)</f>
        <v>3.4057781640625002</v>
      </c>
      <c r="D71" s="5">
        <f>MIN(MAX('CSP5'!D185+X21+X46+X71+X96,X121),X146)</f>
        <v>3.4057781640625002</v>
      </c>
      <c r="E71" s="5">
        <f>MIN(MAX('CSP5'!E185+Y21+Y46+Y71+Y96,Y121),Y146)</f>
        <v>3.4057781640625002</v>
      </c>
      <c r="F71" s="5">
        <f>MIN(MAX('CSP5'!F185+Z21+Z46+Z71+Z96,Z121),Z146)</f>
        <v>0.79344559868209918</v>
      </c>
      <c r="G71" s="5">
        <f>MIN(MAX('CSP5'!G185+AA21+AA46+AA71+AA96,AA121),AA146)</f>
        <v>0.16965945733699961</v>
      </c>
      <c r="H71" s="5">
        <f>MIN(MAX('CSP5'!H185+AB21+AB46+AB71+AB96,AB121),AB146)</f>
        <v>-0.76784054266299995</v>
      </c>
      <c r="I71" s="5">
        <f>MIN(MAX('CSP5'!I185+AC21+AC46+AC71+AC96,AC121),AC146)</f>
        <v>-1.4709655426629999</v>
      </c>
      <c r="J71" s="5">
        <f>MIN(MAX('CSP5'!J185+AD21+AD46+AD71+AD96,AD121),AD146)</f>
        <v>-2.4084655426629999</v>
      </c>
      <c r="K71" s="5">
        <f>MIN(MAX('CSP5'!K185+AE21+AE46+AE71+AE96,AE121),AE146)</f>
        <v>-4.5617466718749995</v>
      </c>
      <c r="L71" s="5">
        <f>MIN(MAX('CSP5'!L185+AF21+AF46+AF71+AF96,AF121),AF146)</f>
        <v>-3.9758086718749999</v>
      </c>
      <c r="M71" s="5">
        <f>MIN(MAX('CSP5'!M185+AG21+AG46+AG71+AG96,AG121),AG146)</f>
        <v>-3.033757201919125</v>
      </c>
      <c r="N71" s="5">
        <f>MIN(MAX('CSP5'!N185+AH21+AH46+AH71+AH96,AH121),AH146)</f>
        <v>1.2255736213995001</v>
      </c>
      <c r="O71" s="5">
        <f>MIN(MAX('CSP5'!O185+AI21+AI46+AI71+AI96,AI121),AI146)</f>
        <v>2.7490106213995005</v>
      </c>
      <c r="P71" s="5">
        <f>MIN(MAX('CSP5'!P185+AJ21+AJ46+AJ71+AJ96,AJ121),AJ146)</f>
        <v>4.9755736213994988</v>
      </c>
      <c r="Q71" s="5">
        <f>MIN(MAX('CSP5'!Q185+AK21+AK46+AK71+AK96,AK121),AK146)</f>
        <v>8.2568236213994979</v>
      </c>
      <c r="R71" s="5">
        <f>MIN(MAX('CSP5'!R185+AL21+AL46+AL71+AL96,AL121),AL146)</f>
        <v>8.7255736213995014</v>
      </c>
      <c r="S71" s="16">
        <f t="shared" si="38"/>
        <v>8.7255736213995014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9.382341164062499</v>
      </c>
      <c r="C72" s="5">
        <f>MIN(MAX('CSP5'!C186+W22+W47+W72+W97,W122),W147)</f>
        <v>9.382341164062499</v>
      </c>
      <c r="D72" s="5">
        <f>MIN(MAX('CSP5'!D186+X22+X47+X72+X97,X122),X147)</f>
        <v>6.4526531640625002</v>
      </c>
      <c r="E72" s="5">
        <f>MIN(MAX('CSP5'!E186+Y22+Y47+Y72+Y97,Y122),Y147)</f>
        <v>4.4604661640624998</v>
      </c>
      <c r="F72" s="5">
        <f>MIN(MAX('CSP5'!F186+Z22+Z47+Z72+Z97,Z122),Z147)</f>
        <v>2.3510901640625002</v>
      </c>
      <c r="G72" s="5">
        <f>MIN(MAX('CSP5'!G186+AA22+AA47+AA72+AA97,AA122),AA147)</f>
        <v>0.47609016406250015</v>
      </c>
      <c r="H72" s="5">
        <f>MIN(MAX('CSP5'!H186+AB22+AB47+AB72+AB97,AB122),AB147)</f>
        <v>0.47609016406250015</v>
      </c>
      <c r="I72" s="5">
        <f>MIN(MAX('CSP5'!I186+AC22+AC47+AC72+AC97,AC122),AC147)</f>
        <v>0.47609016406250015</v>
      </c>
      <c r="J72" s="5">
        <f>MIN(MAX('CSP5'!J186+AD22+AD47+AD72+AD97,AD122),AD147)</f>
        <v>2.0415845144825</v>
      </c>
      <c r="K72" s="5">
        <f>MIN(MAX('CSP5'!K186+AE22+AE47+AE72+AE97,AE122),AE147)</f>
        <v>-0.42359573086500024</v>
      </c>
      <c r="L72" s="5">
        <f>MIN(MAX('CSP5'!L186+AF22+AF47+AF72+AF97,AF122),AF147)</f>
        <v>-1.9836216718750002</v>
      </c>
      <c r="M72" s="5">
        <f>MIN(MAX('CSP5'!M186+AG22+AG47+AG72+AG97,AG122),AG147)</f>
        <v>0.36468079808087495</v>
      </c>
      <c r="N72" s="5">
        <f>MIN(MAX('CSP5'!N186+AH22+AH47+AH72+AH97,AH122),AH147)</f>
        <v>3.2177606213995</v>
      </c>
      <c r="O72" s="5">
        <f>MIN(MAX('CSP5'!O186+AI22+AI47+AI72+AI97,AI122),AI147)</f>
        <v>1.6943236213995003</v>
      </c>
      <c r="P72" s="5">
        <f>MIN(MAX('CSP5'!P186+AJ22+AJ47+AJ72+AJ97,AJ122),AJ147)</f>
        <v>1.694323621399499</v>
      </c>
      <c r="Q72" s="5">
        <f>MIN(MAX('CSP5'!Q186+AK22+AK47+AK72+AK97,AK122),AK147)</f>
        <v>2.7490106213994991</v>
      </c>
      <c r="R72" s="5">
        <f>MIN(MAX('CSP5'!R186+AL22+AL47+AL72+AL97,AL122),AL147)</f>
        <v>2.7490106213995018</v>
      </c>
      <c r="S72" s="16">
        <f t="shared" si="38"/>
        <v>2.7490106213995018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9.382341164062499</v>
      </c>
      <c r="C73" s="5">
        <f>MIN(MAX('CSP5'!C187+W23+W48+W73+W98,W123),W148)</f>
        <v>9.382341164062499</v>
      </c>
      <c r="D73" s="5">
        <f>MIN(MAX('CSP5'!D187+X23+X48+X73+X98,X123),X148)</f>
        <v>6.45265316406251</v>
      </c>
      <c r="E73" s="5">
        <f>MIN(MAX('CSP5'!E187+Y23+Y48+Y73+Y98,Y123),Y148)</f>
        <v>4.4604661640625203</v>
      </c>
      <c r="F73" s="5">
        <f>MIN(MAX('CSP5'!F187+Z23+Z48+Z73+Z98,Z123),Z148)</f>
        <v>2.3510901640624788</v>
      </c>
      <c r="G73" s="5">
        <f>MIN(MAX('CSP5'!G187+AA23+AA48+AA73+AA98,AA123),AA148)</f>
        <v>0.47609016406245841</v>
      </c>
      <c r="H73" s="5">
        <f>MIN(MAX('CSP5'!H187+AB23+AB48+AB73+AB98,AB123),AB148)</f>
        <v>0.47609016406250015</v>
      </c>
      <c r="I73" s="5">
        <f>MIN(MAX('CSP5'!I187+AC23+AC48+AC73+AC98,AC123),AC148)</f>
        <v>0.47609016406250015</v>
      </c>
      <c r="J73" s="5">
        <f>MIN(MAX('CSP5'!J187+AD23+AD48+AD73+AD98,AD123),AD148)</f>
        <v>1.8072095144825551</v>
      </c>
      <c r="K73" s="5">
        <f>MIN(MAX('CSP5'!K187+AE23+AE48+AE73+AE98,AE123),AE148)</f>
        <v>-0.65797073086497981</v>
      </c>
      <c r="L73" s="5">
        <f>MIN(MAX('CSP5'!L187+AF23+AF48+AF73+AF98,AF123),AF148)</f>
        <v>-2.4523716718750004</v>
      </c>
      <c r="M73" s="5">
        <f>MIN(MAX('CSP5'!M187+AG23+AG48+AG73+AG98,AG123),AG148)</f>
        <v>0.36468079808087428</v>
      </c>
      <c r="N73" s="5">
        <f>MIN(MAX('CSP5'!N187+AH23+AH48+AH73+AH98,AH123),AH148)</f>
        <v>0.75682362139949899</v>
      </c>
      <c r="O73" s="5">
        <f>MIN(MAX('CSP5'!O187+AI23+AI48+AI73+AI98,AI123),AI148)</f>
        <v>1.2255736213994572</v>
      </c>
      <c r="P73" s="5">
        <f>MIN(MAX('CSP5'!P187+AJ23+AJ48+AJ73+AJ98,AJ123),AJ148)</f>
        <v>1.6943236213994572</v>
      </c>
      <c r="Q73" s="5">
        <f>MIN(MAX('CSP5'!Q187+AK23+AK48+AK73+AK98,AK123),AK148)</f>
        <v>2.7490106213994574</v>
      </c>
      <c r="R73" s="5">
        <f>MIN(MAX('CSP5'!R187+AL23+AL48+AL73+AL98,AL123),AL148)</f>
        <v>2.7490106213992904</v>
      </c>
      <c r="S73" s="16">
        <f t="shared" si="38"/>
        <v>2.7490106213992904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9.382341164062499</v>
      </c>
      <c r="C74" s="5">
        <f>MIN(MAX('CSP5'!C188+W24+W49+W74+W99,W124),W149)</f>
        <v>9.382341164062499</v>
      </c>
      <c r="D74" s="5">
        <f>MIN(MAX('CSP5'!D188+X24+X49+X74+X99,X124),X149)</f>
        <v>6.452653164062375</v>
      </c>
      <c r="E74" s="5">
        <f>MIN(MAX('CSP5'!E188+Y24+Y49+Y74+Y99,Y124),Y149)</f>
        <v>4.4604661640624581</v>
      </c>
      <c r="F74" s="5">
        <f>MIN(MAX('CSP5'!F188+Z24+Z49+Z74+Z99,Z124),Z149)</f>
        <v>2.3510901640624167</v>
      </c>
      <c r="G74" s="5">
        <f>MIN(MAX('CSP5'!G188+AA24+AA49+AA74+AA99,AA124),AA149)</f>
        <v>0.47609016406250015</v>
      </c>
      <c r="H74" s="5">
        <f>MIN(MAX('CSP5'!H188+AB24+AB49+AB74+AB99,AB124),AB149)</f>
        <v>0.59327816406233325</v>
      </c>
      <c r="I74" s="5">
        <f>MIN(MAX('CSP5'!I188+AC24+AC49+AC74+AC99,AC124),AC149)</f>
        <v>0.59327816406250022</v>
      </c>
      <c r="J74" s="5">
        <f>MIN(MAX('CSP5'!J188+AD24+AD49+AD74+AD99,AD124),AD149)</f>
        <v>1.9243975144825027</v>
      </c>
      <c r="K74" s="5">
        <f>MIN(MAX('CSP5'!K188+AE24+AE49+AE74+AE99,AE124),AE149)</f>
        <v>-0.54078273086506368</v>
      </c>
      <c r="L74" s="5">
        <f>MIN(MAX('CSP5'!L188+AF24+AF49+AF74+AF99,AF124),AF149)</f>
        <v>-2.3351836718749999</v>
      </c>
      <c r="M74" s="5">
        <f>MIN(MAX('CSP5'!M188+AG24+AG49+AG74+AG99,AG124),AG149)</f>
        <v>0.36468079808088472</v>
      </c>
      <c r="N74" s="5">
        <f>MIN(MAX('CSP5'!N188+AH24+AH49+AH74+AH99,AH124),AH149)</f>
        <v>0.75682362139945725</v>
      </c>
      <c r="O74" s="5">
        <f>MIN(MAX('CSP5'!O188+AI24+AI49+AI74+AI99,AI124),AI149)</f>
        <v>1.22557362139929</v>
      </c>
      <c r="P74" s="5">
        <f>MIN(MAX('CSP5'!P188+AJ24+AJ49+AJ74+AJ99,AJ124),AJ149)</f>
        <v>1.6943236213996244</v>
      </c>
      <c r="Q74" s="5">
        <f>MIN(MAX('CSP5'!Q188+AK24+AK49+AK74+AK99,AK124),AK149)</f>
        <v>2.749010621398956</v>
      </c>
      <c r="R74" s="5">
        <f>MIN(MAX('CSP5'!R188+AL24+AL49+AL74+AL99,AL124),AL149)</f>
        <v>2.7490106213996244</v>
      </c>
      <c r="S74" s="16">
        <f t="shared" si="38"/>
        <v>2.7490106213996244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9.382341164062499</v>
      </c>
      <c r="C75" s="16">
        <f t="shared" ref="C75:S75" si="41">C74</f>
        <v>9.382341164062499</v>
      </c>
      <c r="D75" s="16">
        <f t="shared" si="41"/>
        <v>6.452653164062375</v>
      </c>
      <c r="E75" s="16">
        <f t="shared" si="41"/>
        <v>4.4604661640624581</v>
      </c>
      <c r="F75" s="16">
        <f t="shared" si="41"/>
        <v>2.3510901640624167</v>
      </c>
      <c r="G75" s="16">
        <f t="shared" si="41"/>
        <v>0.47609016406250015</v>
      </c>
      <c r="H75" s="16">
        <f t="shared" si="41"/>
        <v>0.59327816406233325</v>
      </c>
      <c r="I75" s="16">
        <f t="shared" si="41"/>
        <v>0.59327816406250022</v>
      </c>
      <c r="J75" s="16">
        <f t="shared" si="41"/>
        <v>1.9243975144825027</v>
      </c>
      <c r="K75" s="16">
        <f t="shared" si="41"/>
        <v>-0.54078273086506368</v>
      </c>
      <c r="L75" s="16">
        <f t="shared" si="41"/>
        <v>-2.3351836718749999</v>
      </c>
      <c r="M75" s="16">
        <f t="shared" si="41"/>
        <v>0.36468079808088472</v>
      </c>
      <c r="N75" s="16">
        <f t="shared" si="41"/>
        <v>0.75682362139945725</v>
      </c>
      <c r="O75" s="16">
        <f t="shared" si="41"/>
        <v>1.22557362139929</v>
      </c>
      <c r="P75" s="16">
        <f t="shared" si="41"/>
        <v>1.6943236213996244</v>
      </c>
      <c r="Q75" s="16">
        <f t="shared" si="41"/>
        <v>2.749010621398956</v>
      </c>
      <c r="R75" s="16">
        <f t="shared" si="41"/>
        <v>2.7490106213996244</v>
      </c>
      <c r="S75" s="16">
        <f t="shared" si="41"/>
        <v>2.7490106213996244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52" t="s">
        <v>1131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1125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3.6462224573369988</v>
      </c>
      <c r="C80" s="16">
        <f t="shared" ref="C80:S80" si="43">C81</f>
        <v>3.6462224573369988</v>
      </c>
      <c r="D80" s="16">
        <f t="shared" si="43"/>
        <v>3.6462224573370001</v>
      </c>
      <c r="E80" s="16">
        <f t="shared" si="43"/>
        <v>3.6462224573369912</v>
      </c>
      <c r="F80" s="16">
        <f t="shared" si="43"/>
        <v>3.6462224573369939</v>
      </c>
      <c r="G80" s="16">
        <f t="shared" si="43"/>
        <v>3.3799985872530067</v>
      </c>
      <c r="H80" s="16">
        <f t="shared" si="43"/>
        <v>2.0801997510931374</v>
      </c>
      <c r="I80" s="16">
        <f t="shared" si="43"/>
        <v>1.0622855432745038</v>
      </c>
      <c r="J80" s="16">
        <f t="shared" si="43"/>
        <v>0.12267211997904504</v>
      </c>
      <c r="K80" s="16">
        <f t="shared" si="43"/>
        <v>2.8710777649500585E-2</v>
      </c>
      <c r="L80" s="16">
        <f t="shared" si="43"/>
        <v>2.8710777649500585E-2</v>
      </c>
      <c r="M80" s="16">
        <f t="shared" si="43"/>
        <v>2.8710777649500585E-2</v>
      </c>
      <c r="N80" s="16">
        <f t="shared" si="43"/>
        <v>2.8710777649499725E-2</v>
      </c>
      <c r="O80" s="16">
        <f t="shared" si="43"/>
        <v>2.8710777649500377E-2</v>
      </c>
      <c r="P80" s="16">
        <f t="shared" si="43"/>
        <v>2.8710777649500377E-2</v>
      </c>
      <c r="Q80" s="16">
        <f t="shared" si="43"/>
        <v>2.8710777649499072E-2</v>
      </c>
      <c r="R80" s="16">
        <f t="shared" si="43"/>
        <v>2.8710777649499072E-2</v>
      </c>
      <c r="S80" s="16">
        <f t="shared" si="43"/>
        <v>2.8710777649499072E-2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3.6462224573369988</v>
      </c>
      <c r="C81" s="5">
        <f>C56-'CSP5'!C170</f>
        <v>3.6462224573369988</v>
      </c>
      <c r="D81" s="5">
        <f>D56-'CSP5'!D170</f>
        <v>3.6462224573370001</v>
      </c>
      <c r="E81" s="5">
        <f>E56-'CSP5'!E170</f>
        <v>3.6462224573369912</v>
      </c>
      <c r="F81" s="5">
        <f>F56-'CSP5'!F170</f>
        <v>3.6462224573369939</v>
      </c>
      <c r="G81" s="5">
        <f>G56-'CSP5'!G170</f>
        <v>3.3799985872530067</v>
      </c>
      <c r="H81" s="5">
        <f>H56-'CSP5'!H170</f>
        <v>2.0801997510931374</v>
      </c>
      <c r="I81" s="5">
        <f>I56-'CSP5'!I170</f>
        <v>1.0622855432745038</v>
      </c>
      <c r="J81" s="5">
        <f>J56-'CSP5'!J170</f>
        <v>0.12267211997904504</v>
      </c>
      <c r="K81" s="5">
        <f>K56-'CSP5'!K170</f>
        <v>2.8710777649500585E-2</v>
      </c>
      <c r="L81" s="5">
        <f>L56-'CSP5'!L170</f>
        <v>2.8710777649500585E-2</v>
      </c>
      <c r="M81" s="5">
        <f>M56-'CSP5'!M170</f>
        <v>2.8710777649500585E-2</v>
      </c>
      <c r="N81" s="5">
        <f>N56-'CSP5'!N170</f>
        <v>2.8710777649499725E-2</v>
      </c>
      <c r="O81" s="5">
        <f>O56-'CSP5'!O170</f>
        <v>2.8710777649500377E-2</v>
      </c>
      <c r="P81" s="5">
        <f>P56-'CSP5'!P170</f>
        <v>2.8710777649500377E-2</v>
      </c>
      <c r="Q81" s="5">
        <f>Q56-'CSP5'!Q170</f>
        <v>2.8710777649499072E-2</v>
      </c>
      <c r="R81" s="5">
        <f>R56-'CSP5'!R170</f>
        <v>2.8710777649499072E-2</v>
      </c>
      <c r="S81" s="16">
        <f>R81</f>
        <v>2.8710777649499072E-2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3.6462224573369997</v>
      </c>
      <c r="C82" s="5">
        <f>C57-'CSP5'!C171</f>
        <v>3.6462224573369997</v>
      </c>
      <c r="D82" s="5">
        <f>D57-'CSP5'!D171</f>
        <v>3.6462224573369997</v>
      </c>
      <c r="E82" s="5">
        <f>E57-'CSP5'!E171</f>
        <v>3.6462224573369997</v>
      </c>
      <c r="F82" s="5">
        <f>F57-'CSP5'!F171</f>
        <v>3.6462224573369997</v>
      </c>
      <c r="G82" s="5">
        <f>G57-'CSP5'!G171</f>
        <v>3.3799985872529996</v>
      </c>
      <c r="H82" s="5">
        <f>H57-'CSP5'!H171</f>
        <v>2.0801997510931365</v>
      </c>
      <c r="I82" s="5">
        <f>I57-'CSP5'!I171</f>
        <v>1.0622855432745002</v>
      </c>
      <c r="J82" s="5">
        <f>J57-'CSP5'!J171</f>
        <v>0.12267211997904504</v>
      </c>
      <c r="K82" s="5">
        <f>K57-'CSP5'!K171</f>
        <v>2.8710777649500585E-2</v>
      </c>
      <c r="L82" s="5">
        <f>L57-'CSP5'!L171</f>
        <v>2.8710777649500585E-2</v>
      </c>
      <c r="M82" s="5">
        <f>M57-'CSP5'!M171</f>
        <v>2.8710777649500585E-2</v>
      </c>
      <c r="N82" s="5">
        <f>N57-'CSP5'!N171</f>
        <v>2.8710777649500585E-2</v>
      </c>
      <c r="O82" s="5">
        <f>O57-'CSP5'!O171</f>
        <v>2.8710777649500585E-2</v>
      </c>
      <c r="P82" s="5">
        <f>P57-'CSP5'!P171</f>
        <v>2.8710777649500585E-2</v>
      </c>
      <c r="Q82" s="5">
        <f>Q57-'CSP5'!Q171</f>
        <v>2.8710777649500585E-2</v>
      </c>
      <c r="R82" s="5">
        <f>R57-'CSP5'!R171</f>
        <v>2.8710777649500585E-2</v>
      </c>
      <c r="S82" s="16">
        <f t="shared" ref="S82:S99" si="46">R82</f>
        <v>2.8710777649500585E-2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3.6462224573369988</v>
      </c>
      <c r="C83" s="5">
        <f>C58-'CSP5'!C172</f>
        <v>3.6462224573369988</v>
      </c>
      <c r="D83" s="5">
        <f>D58-'CSP5'!D172</f>
        <v>3.6462224573369997</v>
      </c>
      <c r="E83" s="5">
        <f>E58-'CSP5'!E172</f>
        <v>3.6462224573369988</v>
      </c>
      <c r="F83" s="5">
        <f>F58-'CSP5'!F172</f>
        <v>3.6462224573369997</v>
      </c>
      <c r="G83" s="5">
        <f>G58-'CSP5'!G172</f>
        <v>3.3799985872529987</v>
      </c>
      <c r="H83" s="5">
        <f>H58-'CSP5'!H172</f>
        <v>2.0801997510931365</v>
      </c>
      <c r="I83" s="5">
        <f>I58-'CSP5'!I172</f>
        <v>1.0622855432745002</v>
      </c>
      <c r="J83" s="5">
        <f>J58-'CSP5'!J172</f>
        <v>0.12267211997904504</v>
      </c>
      <c r="K83" s="5">
        <f>K58-'CSP5'!K172</f>
        <v>2.8710777649500585E-2</v>
      </c>
      <c r="L83" s="5">
        <f>L58-'CSP5'!L172</f>
        <v>2.8710777649500585E-2</v>
      </c>
      <c r="M83" s="5">
        <f>M58-'CSP5'!M172</f>
        <v>2.8710777649500585E-2</v>
      </c>
      <c r="N83" s="5">
        <f>N58-'CSP5'!N172</f>
        <v>2.8710777649500585E-2</v>
      </c>
      <c r="O83" s="5">
        <f>O58-'CSP5'!O172</f>
        <v>2.8710777649500585E-2</v>
      </c>
      <c r="P83" s="5">
        <f>P58-'CSP5'!P172</f>
        <v>2.8710777649500585E-2</v>
      </c>
      <c r="Q83" s="5">
        <f>Q58-'CSP5'!Q172</f>
        <v>2.8710777649500585E-2</v>
      </c>
      <c r="R83" s="5">
        <f>R58-'CSP5'!R172</f>
        <v>2.8710777649500585E-2</v>
      </c>
      <c r="S83" s="16">
        <f t="shared" si="46"/>
        <v>2.8710777649500585E-2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3.6462224573370001</v>
      </c>
      <c r="C84" s="5">
        <f>C59-'CSP5'!C173</f>
        <v>3.6462224573370001</v>
      </c>
      <c r="D84" s="5">
        <f>D59-'CSP5'!D173</f>
        <v>3.6462224573370001</v>
      </c>
      <c r="E84" s="5">
        <f>E59-'CSP5'!E173</f>
        <v>3.6462224573370001</v>
      </c>
      <c r="F84" s="5">
        <f>F59-'CSP5'!F173</f>
        <v>3.6462224573369997</v>
      </c>
      <c r="G84" s="5">
        <f>G59-'CSP5'!G173</f>
        <v>3.3799985872529996</v>
      </c>
      <c r="H84" s="5">
        <f>H59-'CSP5'!H173</f>
        <v>2.0801997510931365</v>
      </c>
      <c r="I84" s="5">
        <f>I59-'CSP5'!I173</f>
        <v>1.0622855432745002</v>
      </c>
      <c r="J84" s="5">
        <f>J59-'CSP5'!J173</f>
        <v>0.12267211997904504</v>
      </c>
      <c r="K84" s="5">
        <f>K59-'CSP5'!K173</f>
        <v>2.8710777649500585E-2</v>
      </c>
      <c r="L84" s="5">
        <f>L59-'CSP5'!L173</f>
        <v>2.8710777649500585E-2</v>
      </c>
      <c r="M84" s="5">
        <f>M59-'CSP5'!M173</f>
        <v>2.8710777649500585E-2</v>
      </c>
      <c r="N84" s="5">
        <f>N59-'CSP5'!N173</f>
        <v>2.8710777649500585E-2</v>
      </c>
      <c r="O84" s="5">
        <f>O59-'CSP5'!O173</f>
        <v>2.8710777649500585E-2</v>
      </c>
      <c r="P84" s="5">
        <f>P59-'CSP5'!P173</f>
        <v>2.8710777649500585E-2</v>
      </c>
      <c r="Q84" s="5">
        <f>Q59-'CSP5'!Q173</f>
        <v>2.8710777649500585E-2</v>
      </c>
      <c r="R84" s="5">
        <f>R59-'CSP5'!R173</f>
        <v>2.8710777649500585E-2</v>
      </c>
      <c r="S84" s="16">
        <f t="shared" si="46"/>
        <v>2.8710777649500585E-2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3.6462224573370001</v>
      </c>
      <c r="C85" s="5">
        <f>C60-'CSP5'!C174</f>
        <v>3.6462224573370001</v>
      </c>
      <c r="D85" s="5">
        <f>D60-'CSP5'!D174</f>
        <v>3.6462224573370001</v>
      </c>
      <c r="E85" s="5">
        <f>E60-'CSP5'!E174</f>
        <v>3.6462224573370001</v>
      </c>
      <c r="F85" s="5">
        <f>F60-'CSP5'!F174</f>
        <v>3.6462224573369992</v>
      </c>
      <c r="G85" s="5">
        <f>G60-'CSP5'!G174</f>
        <v>3.3799985872529996</v>
      </c>
      <c r="H85" s="5">
        <f>H60-'CSP5'!H174</f>
        <v>2.080199751093136</v>
      </c>
      <c r="I85" s="5">
        <f>I60-'CSP5'!I174</f>
        <v>1.0622855432745002</v>
      </c>
      <c r="J85" s="5">
        <f>J60-'CSP5'!J174</f>
        <v>0.12267211997904592</v>
      </c>
      <c r="K85" s="5">
        <f>K60-'CSP5'!K174</f>
        <v>2.8710777649499697E-2</v>
      </c>
      <c r="L85" s="5">
        <f>L60-'CSP5'!L174</f>
        <v>2.8710777649499697E-2</v>
      </c>
      <c r="M85" s="5">
        <f>M60-'CSP5'!M174</f>
        <v>2.8710777649499697E-2</v>
      </c>
      <c r="N85" s="5">
        <f>N60-'CSP5'!N174</f>
        <v>2.8710777649500585E-2</v>
      </c>
      <c r="O85" s="5">
        <f>O60-'CSP5'!O174</f>
        <v>2.8710777649500585E-2</v>
      </c>
      <c r="P85" s="5">
        <f>P60-'CSP5'!P174</f>
        <v>2.8710777649500585E-2</v>
      </c>
      <c r="Q85" s="5">
        <f>Q60-'CSP5'!Q174</f>
        <v>2.8710777649500585E-2</v>
      </c>
      <c r="R85" s="5">
        <f>R60-'CSP5'!R174</f>
        <v>2.8710777649500585E-2</v>
      </c>
      <c r="S85" s="16">
        <f t="shared" si="46"/>
        <v>2.8710777649500585E-2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3.6462224573370001</v>
      </c>
      <c r="C86" s="5">
        <f>C61-'CSP5'!C175</f>
        <v>3.6462224573370001</v>
      </c>
      <c r="D86" s="5">
        <f>D61-'CSP5'!D175</f>
        <v>3.6462224573370001</v>
      </c>
      <c r="E86" s="5">
        <f>E61-'CSP5'!E175</f>
        <v>3.6462224573370001</v>
      </c>
      <c r="F86" s="5">
        <f>F61-'CSP5'!F175</f>
        <v>3.6462224573370001</v>
      </c>
      <c r="G86" s="5">
        <f>G61-'CSP5'!G175</f>
        <v>3.5209406675642718</v>
      </c>
      <c r="H86" s="5">
        <f>H61-'CSP5'!H175</f>
        <v>2.8240606785449995</v>
      </c>
      <c r="I86" s="5">
        <f>I61-'CSP5'!I175</f>
        <v>1.4929413281250001</v>
      </c>
      <c r="J86" s="5">
        <f>J61-'CSP5'!J175</f>
        <v>1.4929413281250001</v>
      </c>
      <c r="K86" s="5">
        <f>K61-'CSP5'!K175</f>
        <v>0.71776062139950003</v>
      </c>
      <c r="L86" s="5">
        <f>L61-'CSP5'!L175</f>
        <v>0.71776062139950003</v>
      </c>
      <c r="M86" s="5">
        <f>M61-'CSP5'!M175</f>
        <v>0.20097323858700022</v>
      </c>
      <c r="N86" s="5">
        <f>N61-'CSP5'!N175</f>
        <v>2.8710777649499697E-2</v>
      </c>
      <c r="O86" s="5">
        <f>O61-'CSP5'!O175</f>
        <v>2.8710777649499697E-2</v>
      </c>
      <c r="P86" s="5">
        <f>P61-'CSP5'!P175</f>
        <v>2.8710777649499697E-2</v>
      </c>
      <c r="Q86" s="5">
        <f>Q61-'CSP5'!Q175</f>
        <v>2.8710777649499697E-2</v>
      </c>
      <c r="R86" s="5">
        <f>R61-'CSP5'!R175</f>
        <v>2.8710777649499697E-2</v>
      </c>
      <c r="S86" s="16">
        <f t="shared" si="46"/>
        <v>2.8710777649499697E-2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3.6462224573370001</v>
      </c>
      <c r="C87" s="5">
        <f>C62-'CSP5'!C176</f>
        <v>3.6462224573370001</v>
      </c>
      <c r="D87" s="5">
        <f>D62-'CSP5'!D176</f>
        <v>3.6462224573370001</v>
      </c>
      <c r="E87" s="5">
        <f>E62-'CSP5'!E176</f>
        <v>3.6462224573370001</v>
      </c>
      <c r="F87" s="5">
        <f>F62-'CSP5'!F176</f>
        <v>3.6462224573370001</v>
      </c>
      <c r="G87" s="5">
        <f>G62-'CSP5'!G176</f>
        <v>3.0981146270813178</v>
      </c>
      <c r="H87" s="5">
        <f>H62-'CSP5'!H176</f>
        <v>2.8240606785449995</v>
      </c>
      <c r="I87" s="5">
        <f>I62-'CSP5'!I176</f>
        <v>1.4929413281249999</v>
      </c>
      <c r="J87" s="5">
        <f>J62-'CSP5'!J176</f>
        <v>1.4929413281250001</v>
      </c>
      <c r="K87" s="5">
        <f>K62-'CSP5'!K176</f>
        <v>0.71776062139950003</v>
      </c>
      <c r="L87" s="5">
        <f>L62-'CSP5'!L176</f>
        <v>0.71776062139950003</v>
      </c>
      <c r="M87" s="5">
        <f>M62-'CSP5'!M176</f>
        <v>0.5885637756963753</v>
      </c>
      <c r="N87" s="5">
        <f>N62-'CSP5'!N176</f>
        <v>0.54549816046200039</v>
      </c>
      <c r="O87" s="5">
        <f>O62-'CSP5'!O176</f>
        <v>0.5454981604619995</v>
      </c>
      <c r="P87" s="5">
        <f>P62-'CSP5'!P176</f>
        <v>0.54549816046200039</v>
      </c>
      <c r="Q87" s="5">
        <f>Q62-'CSP5'!Q176</f>
        <v>0.54549816046199906</v>
      </c>
      <c r="R87" s="5">
        <f>R62-'CSP5'!R176</f>
        <v>0.54549816046199906</v>
      </c>
      <c r="S87" s="16">
        <f t="shared" si="46"/>
        <v>0.54549816046199906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3.6462224573370001</v>
      </c>
      <c r="C88" s="5">
        <f>C63-'CSP5'!C177</f>
        <v>3.6462224573370001</v>
      </c>
      <c r="D88" s="5">
        <f>D63-'CSP5'!D177</f>
        <v>3.6462224573370001</v>
      </c>
      <c r="E88" s="5">
        <f>E63-'CSP5'!E177</f>
        <v>3.6462224573370001</v>
      </c>
      <c r="F88" s="5">
        <f>F63-'CSP5'!F177</f>
        <v>3.6462224573370001</v>
      </c>
      <c r="G88" s="5">
        <f>G63-'CSP5'!G177</f>
        <v>2.9571726135869989</v>
      </c>
      <c r="H88" s="5">
        <f>H63-'CSP5'!H177</f>
        <v>2.8240606785449995</v>
      </c>
      <c r="I88" s="5">
        <f>I63-'CSP5'!I177</f>
        <v>1.4929413281249999</v>
      </c>
      <c r="J88" s="5">
        <f>J63-'CSP5'!J177</f>
        <v>1.4929413281250001</v>
      </c>
      <c r="K88" s="5">
        <f>K63-'CSP5'!K177</f>
        <v>1.0407525825351254</v>
      </c>
      <c r="L88" s="5">
        <f>L63-'CSP5'!L177</f>
        <v>0.71776062139950003</v>
      </c>
      <c r="M88" s="5">
        <f>M63-'CSP5'!M177</f>
        <v>0.71776062139950003</v>
      </c>
      <c r="N88" s="5">
        <f>N63-'CSP5'!N177</f>
        <v>0.71776062139950003</v>
      </c>
      <c r="O88" s="5">
        <f>O63-'CSP5'!O177</f>
        <v>0.71776062139950003</v>
      </c>
      <c r="P88" s="5">
        <f>P63-'CSP5'!P177</f>
        <v>0.71776062139949914</v>
      </c>
      <c r="Q88" s="5">
        <f>Q63-'CSP5'!Q177</f>
        <v>0.71776062139949914</v>
      </c>
      <c r="R88" s="5">
        <f>R63-'CSP5'!R177</f>
        <v>0.71776062139950181</v>
      </c>
      <c r="S88" s="16">
        <f t="shared" si="46"/>
        <v>0.71776062139950181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3.6462224573370001</v>
      </c>
      <c r="C89" s="5">
        <f>C64-'CSP5'!C178</f>
        <v>3.6462224573370001</v>
      </c>
      <c r="D89" s="5">
        <f>D64-'CSP5'!D178</f>
        <v>3.6462224573370001</v>
      </c>
      <c r="E89" s="5">
        <f>E64-'CSP5'!E178</f>
        <v>3.6462224573370001</v>
      </c>
      <c r="F89" s="5">
        <f>F64-'CSP5'!F178</f>
        <v>3.6462224573370001</v>
      </c>
      <c r="G89" s="5">
        <f>G64-'CSP5'!G178</f>
        <v>2.957172613586998</v>
      </c>
      <c r="H89" s="5">
        <f>H64-'CSP5'!H178</f>
        <v>2.8240606785449995</v>
      </c>
      <c r="I89" s="5">
        <f>I64-'CSP5'!I178</f>
        <v>1.4929413281249999</v>
      </c>
      <c r="J89" s="5">
        <f>J64-'CSP5'!J178</f>
        <v>1.4929413281249999</v>
      </c>
      <c r="K89" s="5">
        <f>K64-'CSP5'!K178</f>
        <v>1.3637445436707498</v>
      </c>
      <c r="L89" s="5">
        <f>L64-'CSP5'!L178</f>
        <v>0.71776062139950003</v>
      </c>
      <c r="M89" s="5">
        <f>M64-'CSP5'!M178</f>
        <v>0.71776062139950003</v>
      </c>
      <c r="N89" s="5">
        <f>N64-'CSP5'!N178</f>
        <v>0.71776062139950003</v>
      </c>
      <c r="O89" s="5">
        <f>O64-'CSP5'!O178</f>
        <v>0.71776062139950003</v>
      </c>
      <c r="P89" s="5">
        <f>P64-'CSP5'!P178</f>
        <v>0.71776062139949914</v>
      </c>
      <c r="Q89" s="5">
        <f>Q64-'CSP5'!Q178</f>
        <v>0.71776062139949914</v>
      </c>
      <c r="R89" s="5">
        <f>R64-'CSP5'!R178</f>
        <v>0.71776062139950181</v>
      </c>
      <c r="S89" s="16">
        <f t="shared" si="46"/>
        <v>0.71776062139950181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3.6462224573369992</v>
      </c>
      <c r="C90" s="5">
        <f>C65-'CSP5'!C179</f>
        <v>3.6462224573369992</v>
      </c>
      <c r="D90" s="5">
        <f>D65-'CSP5'!D179</f>
        <v>3.6462224573369992</v>
      </c>
      <c r="E90" s="5">
        <f>E65-'CSP5'!E179</f>
        <v>3.6462224573370001</v>
      </c>
      <c r="F90" s="5">
        <f>F65-'CSP5'!F179</f>
        <v>3.6462224573370001</v>
      </c>
      <c r="G90" s="5">
        <f>G65-'CSP5'!G179</f>
        <v>2.957172613586998</v>
      </c>
      <c r="H90" s="5">
        <f>H65-'CSP5'!H179</f>
        <v>2.8240606785449995</v>
      </c>
      <c r="I90" s="5">
        <f>I65-'CSP5'!I179</f>
        <v>1.4929413281249999</v>
      </c>
      <c r="J90" s="5">
        <f>J65-'CSP5'!J179</f>
        <v>1.4929413281249999</v>
      </c>
      <c r="K90" s="5">
        <f>K65-'CSP5'!K179</f>
        <v>1.3637445436707498</v>
      </c>
      <c r="L90" s="5">
        <f>L65-'CSP5'!L179</f>
        <v>0.71776062139950003</v>
      </c>
      <c r="M90" s="5">
        <f>M65-'CSP5'!M179</f>
        <v>0.71776062139950003</v>
      </c>
      <c r="N90" s="5">
        <f>N65-'CSP5'!N179</f>
        <v>0.71776062139950003</v>
      </c>
      <c r="O90" s="5">
        <f>O65-'CSP5'!O179</f>
        <v>0.71776062139950003</v>
      </c>
      <c r="P90" s="5">
        <f>P65-'CSP5'!P179</f>
        <v>0.71776062139949914</v>
      </c>
      <c r="Q90" s="5">
        <f>Q65-'CSP5'!Q179</f>
        <v>0.71776062139949914</v>
      </c>
      <c r="R90" s="5">
        <f>R65-'CSP5'!R179</f>
        <v>0.71776062139950181</v>
      </c>
      <c r="S90" s="16">
        <f t="shared" si="46"/>
        <v>0.71776062139950181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3.6462224573369992</v>
      </c>
      <c r="C91" s="5">
        <f>C66-'CSP5'!C180</f>
        <v>3.6462224573369992</v>
      </c>
      <c r="D91" s="5">
        <f>D66-'CSP5'!D180</f>
        <v>3.6462224573370001</v>
      </c>
      <c r="E91" s="5">
        <f>E66-'CSP5'!E180</f>
        <v>3.6462224573369997</v>
      </c>
      <c r="F91" s="5">
        <f>F66-'CSP5'!F180</f>
        <v>3.6462224573369997</v>
      </c>
      <c r="G91" s="5">
        <f>G66-'CSP5'!G180</f>
        <v>2.9571726135869989</v>
      </c>
      <c r="H91" s="5">
        <f>H66-'CSP5'!H180</f>
        <v>2.8867015734313632</v>
      </c>
      <c r="I91" s="5">
        <f>I66-'CSP5'!I180</f>
        <v>2.181991171875</v>
      </c>
      <c r="J91" s="5">
        <f>J66-'CSP5'!J180</f>
        <v>1.5555822230113634</v>
      </c>
      <c r="K91" s="5">
        <f>K66-'CSP5'!K180</f>
        <v>1.3637445436707498</v>
      </c>
      <c r="L91" s="5">
        <f>L66-'CSP5'!L180</f>
        <v>0.71776062139950003</v>
      </c>
      <c r="M91" s="5">
        <f>M66-'CSP5'!M180</f>
        <v>0.71776062139950003</v>
      </c>
      <c r="N91" s="5">
        <f>N66-'CSP5'!N180</f>
        <v>0.71776062139950003</v>
      </c>
      <c r="O91" s="5">
        <f>O66-'CSP5'!O180</f>
        <v>0.71776062139950003</v>
      </c>
      <c r="P91" s="5">
        <f>P66-'CSP5'!P180</f>
        <v>0.71776062139949914</v>
      </c>
      <c r="Q91" s="5">
        <f>Q66-'CSP5'!Q180</f>
        <v>0.71776062139949914</v>
      </c>
      <c r="R91" s="5">
        <f>R66-'CSP5'!R180</f>
        <v>0.71776062139950181</v>
      </c>
      <c r="S91" s="16">
        <f t="shared" si="46"/>
        <v>0.71776062139950181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3.6462224573369992</v>
      </c>
      <c r="C92" s="5">
        <f>C67-'CSP5'!C181</f>
        <v>3.6462224573369992</v>
      </c>
      <c r="D92" s="5">
        <f>D67-'CSP5'!D181</f>
        <v>3.6462224573369997</v>
      </c>
      <c r="E92" s="5">
        <f>E67-'CSP5'!E181</f>
        <v>3.6462224573369997</v>
      </c>
      <c r="F92" s="5">
        <f>F67-'CSP5'!F181</f>
        <v>3.6462224573369997</v>
      </c>
      <c r="G92" s="5">
        <f>G67-'CSP5'!G181</f>
        <v>2.9571726135869989</v>
      </c>
      <c r="H92" s="5">
        <f>H67-'CSP5'!H181</f>
        <v>2.8867015734313632</v>
      </c>
      <c r="I92" s="5">
        <f>I67-'CSP5'!I181</f>
        <v>2.1819911718749996</v>
      </c>
      <c r="J92" s="5">
        <f>J67-'CSP5'!J181</f>
        <v>2.1819911718749996</v>
      </c>
      <c r="K92" s="5">
        <f>K67-'CSP5'!K181</f>
        <v>1.3637445436707498</v>
      </c>
      <c r="L92" s="5">
        <f>L67-'CSP5'!L181</f>
        <v>0.71776062139949914</v>
      </c>
      <c r="M92" s="5">
        <f>M67-'CSP5'!M181</f>
        <v>0.71776062139950003</v>
      </c>
      <c r="N92" s="5">
        <f>N67-'CSP5'!N181</f>
        <v>0.71776062139950003</v>
      </c>
      <c r="O92" s="5">
        <f>O67-'CSP5'!O181</f>
        <v>0.71776062139950003</v>
      </c>
      <c r="P92" s="5">
        <f>P67-'CSP5'!P181</f>
        <v>0.71776062139949914</v>
      </c>
      <c r="Q92" s="5">
        <f>Q67-'CSP5'!Q181</f>
        <v>0.71776062139949914</v>
      </c>
      <c r="R92" s="5">
        <f>R67-'CSP5'!R181</f>
        <v>0.71776062139950181</v>
      </c>
      <c r="S92" s="16">
        <f t="shared" si="46"/>
        <v>0.71776062139950181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3.6462224573370001</v>
      </c>
      <c r="C93" s="5">
        <f>C68-'CSP5'!C182</f>
        <v>3.6462224573370001</v>
      </c>
      <c r="D93" s="5">
        <f>D68-'CSP5'!D182</f>
        <v>3.6462224573369997</v>
      </c>
      <c r="E93" s="5">
        <f>E68-'CSP5'!E182</f>
        <v>3.6462224573369997</v>
      </c>
      <c r="F93" s="5">
        <f>F68-'CSP5'!F182</f>
        <v>3.6462224573369997</v>
      </c>
      <c r="G93" s="5">
        <f>G68-'CSP5'!G182</f>
        <v>3.6462224573369997</v>
      </c>
      <c r="H93" s="5">
        <f>H68-'CSP5'!H182</f>
        <v>3.5835815624506364</v>
      </c>
      <c r="I93" s="5">
        <f>I68-'CSP5'!I182</f>
        <v>2.9571726135869998</v>
      </c>
      <c r="J93" s="5">
        <f>J68-'CSP5'!J182</f>
        <v>2.2524622120306361</v>
      </c>
      <c r="K93" s="5">
        <f>K68-'CSP5'!K182</f>
        <v>1.3637445436707498</v>
      </c>
      <c r="L93" s="5">
        <f>L68-'CSP5'!L182</f>
        <v>0.71776062139950003</v>
      </c>
      <c r="M93" s="5">
        <f>M68-'CSP5'!M182</f>
        <v>0.71776062139950003</v>
      </c>
      <c r="N93" s="5">
        <f>N68-'CSP5'!N182</f>
        <v>0.71776062139950003</v>
      </c>
      <c r="O93" s="5">
        <f>O68-'CSP5'!O182</f>
        <v>0.71776062139950048</v>
      </c>
      <c r="P93" s="5">
        <f>P68-'CSP5'!P182</f>
        <v>0.71776062139949914</v>
      </c>
      <c r="Q93" s="5">
        <f>Q68-'CSP5'!Q182</f>
        <v>0.71776062139949903</v>
      </c>
      <c r="R93" s="5">
        <f>R68-'CSP5'!R182</f>
        <v>0.7177606213995017</v>
      </c>
      <c r="S93" s="16">
        <f t="shared" si="46"/>
        <v>0.7177606213995017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3.6462224573370001</v>
      </c>
      <c r="C94" s="5">
        <f>C69-'CSP5'!C183</f>
        <v>3.6462224573370001</v>
      </c>
      <c r="D94" s="5">
        <f>D69-'CSP5'!D183</f>
        <v>3.6462224573369997</v>
      </c>
      <c r="E94" s="5">
        <f>E69-'CSP5'!E183</f>
        <v>3.6462224573369997</v>
      </c>
      <c r="F94" s="5">
        <f>F69-'CSP5'!F183</f>
        <v>3.6462224573369997</v>
      </c>
      <c r="G94" s="5">
        <f>G69-'CSP5'!G183</f>
        <v>3.6462224573369997</v>
      </c>
      <c r="H94" s="5">
        <f>H69-'CSP5'!H183</f>
        <v>3.6462224573369997</v>
      </c>
      <c r="I94" s="5">
        <f>I69-'CSP5'!I183</f>
        <v>3.6462224573369997</v>
      </c>
      <c r="J94" s="5">
        <f>J69-'CSP5'!J183</f>
        <v>3.0198135084733631</v>
      </c>
      <c r="K94" s="5">
        <f>K69-'CSP5'!K183</f>
        <v>1.4929413281250001</v>
      </c>
      <c r="L94" s="5">
        <f>L69-'CSP5'!L183</f>
        <v>1.4929413281250001</v>
      </c>
      <c r="M94" s="5">
        <f>M69-'CSP5'!M183</f>
        <v>0.91155579808087506</v>
      </c>
      <c r="N94" s="5">
        <f>N69-'CSP5'!N183</f>
        <v>0.71776062139950003</v>
      </c>
      <c r="O94" s="5">
        <f>O69-'CSP5'!O183</f>
        <v>0.71776062139950048</v>
      </c>
      <c r="P94" s="5">
        <f>P69-'CSP5'!P183</f>
        <v>0.71776062139949914</v>
      </c>
      <c r="Q94" s="5">
        <f>Q69-'CSP5'!Q183</f>
        <v>0.71776062139949914</v>
      </c>
      <c r="R94" s="5">
        <f>R69-'CSP5'!R183</f>
        <v>0.71776062139950181</v>
      </c>
      <c r="S94" s="16">
        <f t="shared" si="46"/>
        <v>0.71776062139950181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4.0338128106997493</v>
      </c>
      <c r="C95" s="5">
        <f>C70-'CSP5'!C184</f>
        <v>4.0338128106997493</v>
      </c>
      <c r="D95" s="5">
        <f>D70-'CSP5'!D184</f>
        <v>4.0338128106997493</v>
      </c>
      <c r="E95" s="5">
        <f>E70-'CSP5'!E184</f>
        <v>4.0338128106997493</v>
      </c>
      <c r="F95" s="5">
        <f>F70-'CSP5'!F184</f>
        <v>3.7237405280095497</v>
      </c>
      <c r="G95" s="5">
        <f>G70-'CSP5'!G184</f>
        <v>3.6462224573369997</v>
      </c>
      <c r="H95" s="5">
        <f>H70-'CSP5'!H184</f>
        <v>3.6462224573369997</v>
      </c>
      <c r="I95" s="5">
        <f>I70-'CSP5'!I184</f>
        <v>3.6462224573369997</v>
      </c>
      <c r="J95" s="5">
        <f>J70-'CSP5'!J184</f>
        <v>3.3330179829051816</v>
      </c>
      <c r="K95" s="5">
        <f>K70-'CSP5'!K184</f>
        <v>1.4929413281250001</v>
      </c>
      <c r="L95" s="5">
        <f>L70-'CSP5'!L184</f>
        <v>1.4929413281250001</v>
      </c>
      <c r="M95" s="5">
        <f>M70-'CSP5'!M184</f>
        <v>0.91155579808087506</v>
      </c>
      <c r="N95" s="5">
        <f>N70-'CSP5'!N184</f>
        <v>0.71776062139949992</v>
      </c>
      <c r="O95" s="5">
        <f>O70-'CSP5'!O184</f>
        <v>0.71776062139950048</v>
      </c>
      <c r="P95" s="5">
        <f>P70-'CSP5'!P184</f>
        <v>0.71776062139949914</v>
      </c>
      <c r="Q95" s="5">
        <f>Q70-'CSP5'!Q184</f>
        <v>0.71776062139949914</v>
      </c>
      <c r="R95" s="5">
        <f>R70-'CSP5'!R184</f>
        <v>0.71776062139950092</v>
      </c>
      <c r="S95" s="16">
        <f t="shared" si="46"/>
        <v>0.71776062139950092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4.4214031640625002</v>
      </c>
      <c r="C96" s="5">
        <f>C71-'CSP5'!C185</f>
        <v>4.4214031640625002</v>
      </c>
      <c r="D96" s="5">
        <f>D71-'CSP5'!D185</f>
        <v>4.4214031640625002</v>
      </c>
      <c r="E96" s="5">
        <f>E71-'CSP5'!E185</f>
        <v>4.4214031640625002</v>
      </c>
      <c r="F96" s="5">
        <f>F71-'CSP5'!F185</f>
        <v>3.8012585986820993</v>
      </c>
      <c r="G96" s="5">
        <f>G71-'CSP5'!G185</f>
        <v>3.6462224573369997</v>
      </c>
      <c r="H96" s="5">
        <f>H71-'CSP5'!H185</f>
        <v>3.6462224573369997</v>
      </c>
      <c r="I96" s="5">
        <f>I71-'CSP5'!I185</f>
        <v>3.6462224573369997</v>
      </c>
      <c r="J96" s="5">
        <f>J71-'CSP5'!J185</f>
        <v>3.6462224573369997</v>
      </c>
      <c r="K96" s="5">
        <f>K71-'CSP5'!K185</f>
        <v>1.4929413281250001</v>
      </c>
      <c r="L96" s="5">
        <f>L71-'CSP5'!L185</f>
        <v>1.4929413281250001</v>
      </c>
      <c r="M96" s="5">
        <f>M71-'CSP5'!M185</f>
        <v>0.91155579808087506</v>
      </c>
      <c r="N96" s="5">
        <f>N71-'CSP5'!N185</f>
        <v>0.71776062139950014</v>
      </c>
      <c r="O96" s="5">
        <f>O71-'CSP5'!O185</f>
        <v>0.71776062139950048</v>
      </c>
      <c r="P96" s="5">
        <f>P71-'CSP5'!P185</f>
        <v>0.71776062139949914</v>
      </c>
      <c r="Q96" s="5">
        <f>Q71-'CSP5'!Q185</f>
        <v>0.71776062139949826</v>
      </c>
      <c r="R96" s="5">
        <f>R71-'CSP5'!R185</f>
        <v>0.71776062139950092</v>
      </c>
      <c r="S96" s="16">
        <f t="shared" si="46"/>
        <v>0.71776062139950092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4.4214031640624993</v>
      </c>
      <c r="C97" s="5">
        <f>C72-'CSP5'!C186</f>
        <v>4.4214031640624993</v>
      </c>
      <c r="D97" s="5">
        <f>D72-'CSP5'!D186</f>
        <v>4.4214031640625002</v>
      </c>
      <c r="E97" s="5">
        <f>E72-'CSP5'!E186</f>
        <v>4.4214031640625002</v>
      </c>
      <c r="F97" s="5">
        <f>F72-'CSP5'!F186</f>
        <v>4.4214031640625002</v>
      </c>
      <c r="G97" s="5">
        <f>G72-'CSP5'!G186</f>
        <v>4.4214031640625002</v>
      </c>
      <c r="H97" s="5">
        <f>H72-'CSP5'!H186</f>
        <v>4.4214031640625002</v>
      </c>
      <c r="I97" s="5">
        <f>I72-'CSP5'!I186</f>
        <v>4.4214031640625002</v>
      </c>
      <c r="J97" s="5">
        <f>J72-'CSP5'!J186</f>
        <v>5.7525225144825001</v>
      </c>
      <c r="K97" s="5">
        <f>K72-'CSP5'!K186</f>
        <v>3.2873422691349998</v>
      </c>
      <c r="L97" s="5">
        <f>L72-'CSP5'!L186</f>
        <v>1.4929413281249999</v>
      </c>
      <c r="M97" s="5">
        <f>M72-'CSP5'!M186</f>
        <v>0.91155579808087495</v>
      </c>
      <c r="N97" s="5">
        <f>N72-'CSP5'!N186</f>
        <v>0.71776062139950003</v>
      </c>
      <c r="O97" s="5">
        <f>O72-'CSP5'!O186</f>
        <v>0.71776062139950036</v>
      </c>
      <c r="P97" s="5">
        <f>P72-'CSP5'!P186</f>
        <v>0.71776062139949903</v>
      </c>
      <c r="Q97" s="5">
        <f>Q72-'CSP5'!Q186</f>
        <v>0.71776062139949914</v>
      </c>
      <c r="R97" s="5">
        <f>R72-'CSP5'!R186</f>
        <v>0.71776062139950181</v>
      </c>
      <c r="S97" s="16">
        <f t="shared" si="46"/>
        <v>0.71776062139950181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4.4214031640624993</v>
      </c>
      <c r="C98" s="5">
        <f>C73-'CSP5'!C187</f>
        <v>4.4214031640624993</v>
      </c>
      <c r="D98" s="5">
        <f>D73-'CSP5'!D187</f>
        <v>4.42140316406251</v>
      </c>
      <c r="E98" s="5">
        <f>E73-'CSP5'!E187</f>
        <v>4.4214031640625207</v>
      </c>
      <c r="F98" s="5">
        <f>F73-'CSP5'!F187</f>
        <v>4.4214031640624789</v>
      </c>
      <c r="G98" s="5">
        <f>G73-'CSP5'!G187</f>
        <v>4.4214031640624585</v>
      </c>
      <c r="H98" s="5">
        <f>H73-'CSP5'!H187</f>
        <v>4.4214031640625002</v>
      </c>
      <c r="I98" s="5">
        <f>I73-'CSP5'!I187</f>
        <v>4.4214031640625002</v>
      </c>
      <c r="J98" s="5">
        <f>J73-'CSP5'!J187</f>
        <v>5.7525225144825551</v>
      </c>
      <c r="K98" s="5">
        <f>K73-'CSP5'!K187</f>
        <v>3.2873422691350203</v>
      </c>
      <c r="L98" s="5">
        <f>L73-'CSP5'!L187</f>
        <v>1.4929413281249997</v>
      </c>
      <c r="M98" s="5">
        <f>M73-'CSP5'!M187</f>
        <v>0.91155579808087428</v>
      </c>
      <c r="N98" s="5">
        <f>N73-'CSP5'!N187</f>
        <v>0.71776062139949903</v>
      </c>
      <c r="O98" s="5">
        <f>O73-'CSP5'!O187</f>
        <v>0.71776062139945729</v>
      </c>
      <c r="P98" s="5">
        <f>P73-'CSP5'!P187</f>
        <v>0.71776062139945729</v>
      </c>
      <c r="Q98" s="5">
        <f>Q73-'CSP5'!Q187</f>
        <v>0.7177606213994574</v>
      </c>
      <c r="R98" s="5">
        <f>R73-'CSP5'!R187</f>
        <v>0.71776062139929042</v>
      </c>
      <c r="S98" s="16">
        <f t="shared" si="46"/>
        <v>0.71776062139929042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4.4214031640624993</v>
      </c>
      <c r="C99" s="5">
        <f>C74-'CSP5'!C188</f>
        <v>4.4214031640624993</v>
      </c>
      <c r="D99" s="5">
        <f>D74-'CSP5'!D188</f>
        <v>4.421403164062375</v>
      </c>
      <c r="E99" s="5">
        <f>E74-'CSP5'!E188</f>
        <v>4.4214031640624585</v>
      </c>
      <c r="F99" s="5">
        <f>F74-'CSP5'!F188</f>
        <v>4.4214031640624167</v>
      </c>
      <c r="G99" s="5">
        <f>G74-'CSP5'!G188</f>
        <v>4.4214031640625002</v>
      </c>
      <c r="H99" s="5">
        <f>H74-'CSP5'!H188</f>
        <v>4.4214031640623332</v>
      </c>
      <c r="I99" s="5">
        <f>I74-'CSP5'!I188</f>
        <v>4.4214031640625002</v>
      </c>
      <c r="J99" s="5">
        <f>J74-'CSP5'!J188</f>
        <v>5.7525225144825027</v>
      </c>
      <c r="K99" s="5">
        <f>K74-'CSP5'!K188</f>
        <v>3.2873422691349363</v>
      </c>
      <c r="L99" s="5">
        <f>L74-'CSP5'!L188</f>
        <v>1.4929413281250001</v>
      </c>
      <c r="M99" s="5">
        <f>M74-'CSP5'!M188</f>
        <v>0.91155579808088472</v>
      </c>
      <c r="N99" s="5">
        <f>N74-'CSP5'!N188</f>
        <v>0.71776062139945729</v>
      </c>
      <c r="O99" s="5">
        <f>O74-'CSP5'!O188</f>
        <v>0.71776062139929009</v>
      </c>
      <c r="P99" s="5">
        <f>P74-'CSP5'!P188</f>
        <v>0.71776062139962449</v>
      </c>
      <c r="Q99" s="5">
        <f>Q74-'CSP5'!Q188</f>
        <v>0.71776062139895602</v>
      </c>
      <c r="R99" s="5">
        <f>R74-'CSP5'!R188</f>
        <v>0.71776062139962438</v>
      </c>
      <c r="S99" s="16">
        <f t="shared" si="46"/>
        <v>0.71776062139962438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4.4214031640624993</v>
      </c>
      <c r="C100" s="16">
        <f t="shared" ref="C100:S100" si="49">C99</f>
        <v>4.4214031640624993</v>
      </c>
      <c r="D100" s="16">
        <f t="shared" si="49"/>
        <v>4.421403164062375</v>
      </c>
      <c r="E100" s="16">
        <f t="shared" si="49"/>
        <v>4.4214031640624585</v>
      </c>
      <c r="F100" s="16">
        <f t="shared" si="49"/>
        <v>4.4214031640624167</v>
      </c>
      <c r="G100" s="16">
        <f t="shared" si="49"/>
        <v>4.4214031640625002</v>
      </c>
      <c r="H100" s="16">
        <f t="shared" si="49"/>
        <v>4.4214031640623332</v>
      </c>
      <c r="I100" s="16">
        <f t="shared" si="49"/>
        <v>4.4214031640625002</v>
      </c>
      <c r="J100" s="16">
        <f t="shared" si="49"/>
        <v>5.7525225144825027</v>
      </c>
      <c r="K100" s="16">
        <f t="shared" si="49"/>
        <v>3.2873422691349363</v>
      </c>
      <c r="L100" s="16">
        <f t="shared" si="49"/>
        <v>1.4929413281250001</v>
      </c>
      <c r="M100" s="16">
        <f t="shared" si="49"/>
        <v>0.91155579808088472</v>
      </c>
      <c r="N100" s="16">
        <f t="shared" si="49"/>
        <v>0.71776062139945729</v>
      </c>
      <c r="O100" s="16">
        <f t="shared" si="49"/>
        <v>0.71776062139929009</v>
      </c>
      <c r="P100" s="16">
        <f t="shared" si="49"/>
        <v>0.71776062139962449</v>
      </c>
      <c r="Q100" s="16">
        <f t="shared" si="49"/>
        <v>0.71776062139895602</v>
      </c>
      <c r="R100" s="16">
        <f t="shared" si="49"/>
        <v>0.71776062139962438</v>
      </c>
      <c r="S100" s="16">
        <f t="shared" si="49"/>
        <v>0.71776062139962438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52" t="s">
        <v>1135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1126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0.63840945733699872</v>
      </c>
      <c r="C105" s="16">
        <f t="shared" ref="C105:S105" si="51">C106</f>
        <v>0.63840945733699872</v>
      </c>
      <c r="D105" s="16">
        <f t="shared" si="51"/>
        <v>-1.3511664754629999</v>
      </c>
      <c r="E105" s="16">
        <f t="shared" si="51"/>
        <v>-1.9879181612230088</v>
      </c>
      <c r="F105" s="16">
        <f t="shared" si="51"/>
        <v>-2.4236469394630067</v>
      </c>
      <c r="G105" s="16">
        <f t="shared" si="51"/>
        <v>-5.545185327754993</v>
      </c>
      <c r="H105" s="16">
        <f t="shared" si="51"/>
        <v>-11.607539539274864</v>
      </c>
      <c r="I105" s="16">
        <f t="shared" si="51"/>
        <v>-16.455016719765496</v>
      </c>
      <c r="J105" s="16">
        <f t="shared" si="51"/>
        <v>-18.102271672532957</v>
      </c>
      <c r="K105" s="16">
        <f t="shared" si="51"/>
        <v>-18.906652610574497</v>
      </c>
      <c r="L105" s="16">
        <f t="shared" si="51"/>
        <v>-19.6104232330385</v>
      </c>
      <c r="M105" s="16">
        <f t="shared" si="51"/>
        <v>-16.2405320642705</v>
      </c>
      <c r="N105" s="16">
        <f t="shared" si="51"/>
        <v>-8.9440337154704999</v>
      </c>
      <c r="O105" s="16">
        <f t="shared" si="51"/>
        <v>-9.3350398650704989</v>
      </c>
      <c r="P105" s="16">
        <f t="shared" si="51"/>
        <v>-9.7260460146704997</v>
      </c>
      <c r="Q105" s="16">
        <f t="shared" si="51"/>
        <v>-10.1170521642705</v>
      </c>
      <c r="R105" s="16">
        <f t="shared" si="51"/>
        <v>-10.508058313870499</v>
      </c>
      <c r="S105" s="16">
        <f t="shared" si="51"/>
        <v>-10.508058313870499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0.63840945733699872</v>
      </c>
      <c r="C106" s="5">
        <f t="shared" ref="C106:C124" si="53">MAX(C56-C31,W156)</f>
        <v>0.63840945733699872</v>
      </c>
      <c r="D106" s="5">
        <f t="shared" ref="D106:D124" si="54">MAX(D56-D31,X156)</f>
        <v>-1.3511664754629999</v>
      </c>
      <c r="E106" s="5">
        <f t="shared" ref="E106:E124" si="55">MAX(E56-E31,Y156)</f>
        <v>-1.9879181612230088</v>
      </c>
      <c r="F106" s="5">
        <f t="shared" ref="F106:F124" si="56">MAX(F56-F31,Z156)</f>
        <v>-2.4236469394630067</v>
      </c>
      <c r="G106" s="5">
        <f t="shared" ref="G106:G124" si="57">MAX(G56-G31,AA156)</f>
        <v>-5.545185327754993</v>
      </c>
      <c r="H106" s="5">
        <f t="shared" ref="H106:H124" si="58">MAX(H56-H31,AB156)</f>
        <v>-11.607539539274864</v>
      </c>
      <c r="I106" s="5">
        <f t="shared" ref="I106:I124" si="59">MAX(I56-I31,AC156)</f>
        <v>-16.455016719765496</v>
      </c>
      <c r="J106" s="5">
        <f t="shared" ref="J106:J124" si="60">MAX(J56-J31,AD156)</f>
        <v>-18.102271672532957</v>
      </c>
      <c r="K106" s="5">
        <f t="shared" ref="K106:K124" si="61">MAX(K56-K31,AE156)</f>
        <v>-18.906652610574497</v>
      </c>
      <c r="L106" s="5">
        <f t="shared" ref="L106:L124" si="62">MAX(L56-L31,AF156)</f>
        <v>-19.6104232330385</v>
      </c>
      <c r="M106" s="5">
        <f t="shared" ref="M106:M124" si="63">MAX(M56-M31,AG156)</f>
        <v>-16.2405320642705</v>
      </c>
      <c r="N106" s="5">
        <f t="shared" ref="N106:N124" si="64">MAX(N56-N31,AH156)</f>
        <v>-8.9440337154704999</v>
      </c>
      <c r="O106" s="5">
        <f t="shared" ref="O106:O124" si="65">MAX(O56-O31,AI156)</f>
        <v>-9.3350398650704989</v>
      </c>
      <c r="P106" s="5">
        <f t="shared" ref="P106:P124" si="66">MAX(P56-P31,AJ156)</f>
        <v>-9.7260460146704997</v>
      </c>
      <c r="Q106" s="5">
        <f t="shared" ref="Q106:Q124" si="67">MAX(Q56-Q31,AK156)</f>
        <v>-10.1170521642705</v>
      </c>
      <c r="R106" s="5">
        <f t="shared" ref="R106:R124" si="68">MAX(R56-R31,AL156)</f>
        <v>-10.508058313870499</v>
      </c>
      <c r="S106" s="16">
        <f>R106</f>
        <v>-10.508058313870499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-0.29909054266300039</v>
      </c>
      <c r="C107" s="5">
        <f t="shared" si="53"/>
        <v>-0.29909054266300039</v>
      </c>
      <c r="D107" s="5">
        <f t="shared" si="54"/>
        <v>-2.7670218386630001</v>
      </c>
      <c r="E107" s="5">
        <f t="shared" si="55"/>
        <v>-3.5576332706630005</v>
      </c>
      <c r="F107" s="5">
        <f t="shared" si="56"/>
        <v>-4.3763617826630004</v>
      </c>
      <c r="G107" s="5">
        <f t="shared" si="57"/>
        <v>-9.1244787711470003</v>
      </c>
      <c r="H107" s="5">
        <f t="shared" si="58"/>
        <v>-12.616247607306864</v>
      </c>
      <c r="I107" s="5">
        <f t="shared" si="59"/>
        <v>-15.4683583295255</v>
      </c>
      <c r="J107" s="5">
        <f t="shared" si="60"/>
        <v>-17.642072866420957</v>
      </c>
      <c r="K107" s="5">
        <f t="shared" si="61"/>
        <v>-19.132402853550502</v>
      </c>
      <c r="L107" s="5">
        <f t="shared" si="62"/>
        <v>-20.4732963751505</v>
      </c>
      <c r="M107" s="5">
        <f t="shared" si="63"/>
        <v>-20.6582536255505</v>
      </c>
      <c r="N107" s="5">
        <f t="shared" si="64"/>
        <v>-21.434391377550497</v>
      </c>
      <c r="O107" s="5">
        <f t="shared" si="65"/>
        <v>-21.812714543550499</v>
      </c>
      <c r="P107" s="5">
        <f t="shared" si="66"/>
        <v>-22.1910377095505</v>
      </c>
      <c r="Q107" s="5">
        <f t="shared" si="67"/>
        <v>-22.569360875550498</v>
      </c>
      <c r="R107" s="5">
        <f t="shared" si="68"/>
        <v>-22.947684041550499</v>
      </c>
      <c r="S107" s="16">
        <f t="shared" ref="S107:S124" si="70">R107</f>
        <v>-22.947684041550499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-0.29909054266300128</v>
      </c>
      <c r="C108" s="5">
        <f t="shared" si="53"/>
        <v>-0.29909054266300128</v>
      </c>
      <c r="D108" s="5">
        <f t="shared" si="54"/>
        <v>-2.4054887506630003</v>
      </c>
      <c r="E108" s="5">
        <f t="shared" si="55"/>
        <v>-3.3085814866630017</v>
      </c>
      <c r="F108" s="5">
        <f t="shared" si="56"/>
        <v>-3.5909919826630001</v>
      </c>
      <c r="G108" s="5">
        <f t="shared" si="57"/>
        <v>-8.5748685551470025</v>
      </c>
      <c r="H108" s="5">
        <f t="shared" si="58"/>
        <v>-13.772805862240197</v>
      </c>
      <c r="I108" s="5">
        <f t="shared" si="59"/>
        <v>-16.309015762325501</v>
      </c>
      <c r="J108" s="5">
        <f t="shared" si="60"/>
        <v>-18.700214768020956</v>
      </c>
      <c r="K108" s="5">
        <f t="shared" si="61"/>
        <v>-20.415795732750503</v>
      </c>
      <c r="L108" s="5">
        <f t="shared" si="62"/>
        <v>-21.6126500143505</v>
      </c>
      <c r="M108" s="5">
        <f t="shared" si="63"/>
        <v>-22.6304173231505</v>
      </c>
      <c r="N108" s="5">
        <f t="shared" si="64"/>
        <v>-23.251127518350497</v>
      </c>
      <c r="O108" s="5">
        <f t="shared" si="65"/>
        <v>-23.572868830350497</v>
      </c>
      <c r="P108" s="5">
        <f t="shared" si="66"/>
        <v>-23.815179358350498</v>
      </c>
      <c r="Q108" s="5">
        <f t="shared" si="67"/>
        <v>-24.113215582350499</v>
      </c>
      <c r="R108" s="5">
        <f t="shared" si="68"/>
        <v>-24.380966110350499</v>
      </c>
      <c r="S108" s="16">
        <f t="shared" si="70"/>
        <v>-24.380966110350499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6.1462224573370001</v>
      </c>
      <c r="C109" s="5">
        <f t="shared" si="53"/>
        <v>6.1462224573370001</v>
      </c>
      <c r="D109" s="5">
        <f t="shared" si="54"/>
        <v>3.8428766973370001</v>
      </c>
      <c r="E109" s="5">
        <f t="shared" si="55"/>
        <v>2.2477791453370002</v>
      </c>
      <c r="F109" s="5">
        <f t="shared" si="56"/>
        <v>0.88017457733699933</v>
      </c>
      <c r="G109" s="5">
        <f t="shared" si="57"/>
        <v>-5.5857319487470001</v>
      </c>
      <c r="H109" s="5">
        <f t="shared" si="58"/>
        <v>-13.252395195573531</v>
      </c>
      <c r="I109" s="5">
        <f t="shared" si="59"/>
        <v>-16.462432192725501</v>
      </c>
      <c r="J109" s="5">
        <f t="shared" si="60"/>
        <v>-18.572331920020957</v>
      </c>
      <c r="K109" s="5">
        <f t="shared" si="61"/>
        <v>-19.773168550350501</v>
      </c>
      <c r="L109" s="5">
        <f t="shared" si="62"/>
        <v>-20.903569726350497</v>
      </c>
      <c r="M109" s="5">
        <f t="shared" si="63"/>
        <v>-22.475043142350501</v>
      </c>
      <c r="N109" s="5">
        <f t="shared" si="64"/>
        <v>-23.489134182350497</v>
      </c>
      <c r="O109" s="5">
        <f t="shared" si="65"/>
        <v>-23.992071742350497</v>
      </c>
      <c r="P109" s="5">
        <f t="shared" si="66"/>
        <v>-24.409646782350499</v>
      </c>
      <c r="Q109" s="5">
        <f t="shared" si="67"/>
        <v>-24.934190526350498</v>
      </c>
      <c r="R109" s="5">
        <f t="shared" si="68"/>
        <v>-25.448409142350499</v>
      </c>
      <c r="S109" s="16">
        <f t="shared" si="70"/>
        <v>-25.448409142350499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11.654035457337001</v>
      </c>
      <c r="C110" s="5">
        <f t="shared" si="53"/>
        <v>11.654035457337001</v>
      </c>
      <c r="D110" s="5">
        <f t="shared" si="54"/>
        <v>8.6374184013369995</v>
      </c>
      <c r="E110" s="5">
        <f t="shared" si="55"/>
        <v>7.1632329597369999</v>
      </c>
      <c r="F110" s="5">
        <f t="shared" si="56"/>
        <v>4.6320830813369982</v>
      </c>
      <c r="G110" s="5">
        <f t="shared" si="57"/>
        <v>-3.4637902095470006</v>
      </c>
      <c r="H110" s="5">
        <f t="shared" si="58"/>
        <v>-9.5950514489068635</v>
      </c>
      <c r="I110" s="5">
        <f t="shared" si="59"/>
        <v>-14.5240595479255</v>
      </c>
      <c r="J110" s="5">
        <f t="shared" si="60"/>
        <v>-17.293962761620953</v>
      </c>
      <c r="K110" s="5">
        <f t="shared" si="61"/>
        <v>-18.843715028750498</v>
      </c>
      <c r="L110" s="5">
        <f t="shared" si="62"/>
        <v>-20.735953931150501</v>
      </c>
      <c r="M110" s="5">
        <f t="shared" si="63"/>
        <v>-23.504593158350502</v>
      </c>
      <c r="N110" s="5">
        <f t="shared" si="64"/>
        <v>-25.369390326350498</v>
      </c>
      <c r="O110" s="5">
        <f t="shared" si="65"/>
        <v>-26.222788436750498</v>
      </c>
      <c r="P110" s="5">
        <f t="shared" si="66"/>
        <v>-27.1895212287505</v>
      </c>
      <c r="Q110" s="5">
        <f t="shared" si="67"/>
        <v>-27.916898148750498</v>
      </c>
      <c r="R110" s="5">
        <f t="shared" si="68"/>
        <v>-28.878887580750497</v>
      </c>
      <c r="S110" s="16">
        <f t="shared" si="70"/>
        <v>-28.878887580750497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11.654035457337001</v>
      </c>
      <c r="C111" s="5">
        <f t="shared" si="53"/>
        <v>11.654035457337001</v>
      </c>
      <c r="D111" s="5">
        <f t="shared" si="54"/>
        <v>8.3121633933370003</v>
      </c>
      <c r="E111" s="5">
        <f t="shared" si="55"/>
        <v>7.0943865213370003</v>
      </c>
      <c r="F111" s="5">
        <f t="shared" si="56"/>
        <v>6.239392641337</v>
      </c>
      <c r="G111" s="5">
        <f t="shared" si="57"/>
        <v>0.31654727556427176</v>
      </c>
      <c r="H111" s="5">
        <f t="shared" si="58"/>
        <v>-6.7523658201216676</v>
      </c>
      <c r="I111" s="5">
        <f t="shared" si="59"/>
        <v>-12.763524015874999</v>
      </c>
      <c r="J111" s="5">
        <f t="shared" si="60"/>
        <v>-14.280124703874998</v>
      </c>
      <c r="K111" s="5">
        <f t="shared" si="61"/>
        <v>-16.757033186600498</v>
      </c>
      <c r="L111" s="5">
        <f t="shared" si="62"/>
        <v>-18.504213698600498</v>
      </c>
      <c r="M111" s="5">
        <f t="shared" si="63"/>
        <v>-21.224278044613001</v>
      </c>
      <c r="N111" s="5">
        <f t="shared" si="64"/>
        <v>-23.209463852750496</v>
      </c>
      <c r="O111" s="5">
        <f t="shared" si="65"/>
        <v>-24.2843066287505</v>
      </c>
      <c r="P111" s="5">
        <f t="shared" si="66"/>
        <v>-25.2598800079505</v>
      </c>
      <c r="Q111" s="5">
        <f t="shared" si="67"/>
        <v>-26.097418975950504</v>
      </c>
      <c r="R111" s="5">
        <f t="shared" si="68"/>
        <v>-27.083021047950499</v>
      </c>
      <c r="S111" s="16">
        <f t="shared" si="70"/>
        <v>-27.083021047950499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11.654035457337001</v>
      </c>
      <c r="C112" s="5">
        <f t="shared" si="53"/>
        <v>11.654035457337001</v>
      </c>
      <c r="D112" s="5">
        <f t="shared" si="54"/>
        <v>8.2701970497369999</v>
      </c>
      <c r="E112" s="5">
        <f t="shared" si="55"/>
        <v>6.9498508029370001</v>
      </c>
      <c r="F112" s="5">
        <f t="shared" si="56"/>
        <v>6.0954511269370002</v>
      </c>
      <c r="G112" s="5">
        <f t="shared" si="57"/>
        <v>-0.86604001291868205</v>
      </c>
      <c r="H112" s="5">
        <f t="shared" si="58"/>
        <v>-5.0546526387883333</v>
      </c>
      <c r="I112" s="5">
        <f t="shared" si="59"/>
        <v>-11.279741732274998</v>
      </c>
      <c r="J112" s="5">
        <f t="shared" si="60"/>
        <v>-15.706463007875001</v>
      </c>
      <c r="K112" s="5">
        <f t="shared" si="61"/>
        <v>-18.323327990600497</v>
      </c>
      <c r="L112" s="5">
        <f t="shared" si="62"/>
        <v>-19.9785109760005</v>
      </c>
      <c r="M112" s="5">
        <f t="shared" si="63"/>
        <v>-23.035669488303622</v>
      </c>
      <c r="N112" s="5">
        <f t="shared" si="64"/>
        <v>-25.134429967538001</v>
      </c>
      <c r="O112" s="5">
        <f t="shared" si="65"/>
        <v>-24.100120028138004</v>
      </c>
      <c r="P112" s="5">
        <f t="shared" si="66"/>
        <v>-24.747908459137999</v>
      </c>
      <c r="Q112" s="5">
        <f t="shared" si="67"/>
        <v>-25.430201210738002</v>
      </c>
      <c r="R112" s="5">
        <f t="shared" si="68"/>
        <v>-25.882263199538002</v>
      </c>
      <c r="S112" s="16">
        <f t="shared" si="70"/>
        <v>-25.882263199538002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11.654035457337001</v>
      </c>
      <c r="C113" s="5">
        <f t="shared" si="53"/>
        <v>11.654035457337001</v>
      </c>
      <c r="D113" s="5">
        <f t="shared" si="54"/>
        <v>8.2704476013370005</v>
      </c>
      <c r="E113" s="5">
        <f t="shared" si="55"/>
        <v>8.0286301421370005</v>
      </c>
      <c r="F113" s="5">
        <f t="shared" si="56"/>
        <v>7.7942520365370012</v>
      </c>
      <c r="G113" s="5">
        <f t="shared" si="57"/>
        <v>0.9362342295869972</v>
      </c>
      <c r="H113" s="5">
        <f t="shared" si="58"/>
        <v>-6.0623982867883335</v>
      </c>
      <c r="I113" s="5">
        <f t="shared" si="59"/>
        <v>-10.715873036674999</v>
      </c>
      <c r="J113" s="5">
        <f t="shared" si="60"/>
        <v>-16.140982023875001</v>
      </c>
      <c r="K113" s="5">
        <f t="shared" si="61"/>
        <v>-19.278767753464873</v>
      </c>
      <c r="L113" s="5">
        <f t="shared" si="62"/>
        <v>-22.201184466600502</v>
      </c>
      <c r="M113" s="5">
        <f t="shared" si="63"/>
        <v>-25.521146610600503</v>
      </c>
      <c r="N113" s="5">
        <f t="shared" si="64"/>
        <v>-27.521427805800503</v>
      </c>
      <c r="O113" s="5">
        <f t="shared" si="65"/>
        <v>-26.798252597000502</v>
      </c>
      <c r="P113" s="5">
        <f t="shared" si="66"/>
        <v>-26.990844378600499</v>
      </c>
      <c r="Q113" s="5">
        <f t="shared" si="67"/>
        <v>-27.155946474600501</v>
      </c>
      <c r="R113" s="5">
        <f t="shared" si="68"/>
        <v>-27.572143602600498</v>
      </c>
      <c r="S113" s="16">
        <f t="shared" si="70"/>
        <v>-27.572143602600498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11.654035457337001</v>
      </c>
      <c r="C114" s="5">
        <f t="shared" si="53"/>
        <v>11.654035457337001</v>
      </c>
      <c r="D114" s="5">
        <f t="shared" si="54"/>
        <v>8.2512662733370004</v>
      </c>
      <c r="E114" s="5">
        <f t="shared" si="55"/>
        <v>7.9088058605370009</v>
      </c>
      <c r="F114" s="5">
        <f t="shared" si="56"/>
        <v>7.5313169357370002</v>
      </c>
      <c r="G114" s="5">
        <f t="shared" si="57"/>
        <v>2.1991976935869975</v>
      </c>
      <c r="H114" s="5">
        <f t="shared" si="58"/>
        <v>-6.0977563214549981</v>
      </c>
      <c r="I114" s="5">
        <f t="shared" si="59"/>
        <v>-11.527586727874999</v>
      </c>
      <c r="J114" s="5">
        <f t="shared" si="60"/>
        <v>-15.742177127875001</v>
      </c>
      <c r="K114" s="5">
        <f t="shared" si="61"/>
        <v>-19.185806480329251</v>
      </c>
      <c r="L114" s="5">
        <f t="shared" si="62"/>
        <v>-22.522961034600499</v>
      </c>
      <c r="M114" s="5">
        <f t="shared" si="63"/>
        <v>-26.247763241000499</v>
      </c>
      <c r="N114" s="5">
        <f t="shared" si="64"/>
        <v>-28.3452877338005</v>
      </c>
      <c r="O114" s="5">
        <f t="shared" si="65"/>
        <v>-27.935942378600501</v>
      </c>
      <c r="P114" s="5">
        <f t="shared" si="66"/>
        <v>-28.477945130600499</v>
      </c>
      <c r="Q114" s="5">
        <f t="shared" si="67"/>
        <v>-28.082449130600502</v>
      </c>
      <c r="R114" s="5">
        <f t="shared" si="68"/>
        <v>-28.613109290600491</v>
      </c>
      <c r="S114" s="16">
        <f t="shared" si="70"/>
        <v>-28.613109290600491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8.6071604573369989</v>
      </c>
      <c r="C115" s="5">
        <f t="shared" si="53"/>
        <v>8.6071604573369989</v>
      </c>
      <c r="D115" s="5">
        <f t="shared" si="54"/>
        <v>5.091436937336999</v>
      </c>
      <c r="E115" s="5">
        <f t="shared" si="55"/>
        <v>6.0249474573370003</v>
      </c>
      <c r="F115" s="5">
        <f t="shared" si="56"/>
        <v>7.3153201613370005</v>
      </c>
      <c r="G115" s="5">
        <f t="shared" si="57"/>
        <v>1.655833853586997</v>
      </c>
      <c r="H115" s="5">
        <f t="shared" si="58"/>
        <v>-5.9963889347883335</v>
      </c>
      <c r="I115" s="5">
        <f t="shared" si="59"/>
        <v>-10.133598487875</v>
      </c>
      <c r="J115" s="5">
        <f t="shared" si="60"/>
        <v>-14.483377815875</v>
      </c>
      <c r="K115" s="5">
        <f t="shared" si="61"/>
        <v>-19.350871208329256</v>
      </c>
      <c r="L115" s="5">
        <f t="shared" si="62"/>
        <v>-25.5581200826005</v>
      </c>
      <c r="M115" s="5">
        <f t="shared" si="63"/>
        <v>-29.5614820586005</v>
      </c>
      <c r="N115" s="5">
        <f t="shared" si="64"/>
        <v>-31.7335857386005</v>
      </c>
      <c r="O115" s="5">
        <f t="shared" si="65"/>
        <v>-32.714429418600496</v>
      </c>
      <c r="P115" s="5">
        <f t="shared" si="66"/>
        <v>-30.862911018600499</v>
      </c>
      <c r="Q115" s="5">
        <f t="shared" si="67"/>
        <v>-30.468273386600497</v>
      </c>
      <c r="R115" s="5">
        <f t="shared" si="68"/>
        <v>-30.611836154600496</v>
      </c>
      <c r="S115" s="16">
        <f t="shared" si="70"/>
        <v>-30.611836154600496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8.1384104573369989</v>
      </c>
      <c r="C116" s="5">
        <f t="shared" si="53"/>
        <v>8.1384104573369989</v>
      </c>
      <c r="D116" s="5">
        <f t="shared" si="54"/>
        <v>1.9328415453370007</v>
      </c>
      <c r="E116" s="5">
        <f t="shared" si="55"/>
        <v>-0.28871869626299951</v>
      </c>
      <c r="F116" s="5">
        <f t="shared" si="56"/>
        <v>-1.9356542802630008</v>
      </c>
      <c r="G116" s="5">
        <f t="shared" si="57"/>
        <v>-6.7633625224130025</v>
      </c>
      <c r="H116" s="5">
        <f t="shared" si="58"/>
        <v>-10.616575301235304</v>
      </c>
      <c r="I116" s="5">
        <f t="shared" si="59"/>
        <v>-15.312780242524999</v>
      </c>
      <c r="J116" s="5">
        <f t="shared" si="60"/>
        <v>-19.684792125788636</v>
      </c>
      <c r="K116" s="5">
        <f t="shared" si="61"/>
        <v>-24.437976206729253</v>
      </c>
      <c r="L116" s="5">
        <f t="shared" si="62"/>
        <v>-27.774231642600505</v>
      </c>
      <c r="M116" s="5">
        <f t="shared" si="63"/>
        <v>-32.067211357800502</v>
      </c>
      <c r="N116" s="5">
        <f t="shared" si="64"/>
        <v>-32.356360178600497</v>
      </c>
      <c r="O116" s="5">
        <f t="shared" si="65"/>
        <v>-32.093289362600501</v>
      </c>
      <c r="P116" s="5">
        <f t="shared" si="66"/>
        <v>-31.663504706600502</v>
      </c>
      <c r="Q116" s="5">
        <f t="shared" si="67"/>
        <v>-30.773513610600499</v>
      </c>
      <c r="R116" s="5">
        <f t="shared" si="68"/>
        <v>-31.073437204200498</v>
      </c>
      <c r="S116" s="16">
        <f t="shared" si="70"/>
        <v>-31.073437204200498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7.6696604573369989</v>
      </c>
      <c r="C117" s="5">
        <f t="shared" si="53"/>
        <v>7.6696604573369989</v>
      </c>
      <c r="D117" s="5">
        <f t="shared" si="54"/>
        <v>-0.33525675066300042</v>
      </c>
      <c r="E117" s="5">
        <f t="shared" si="55"/>
        <v>-4.7195950738630001</v>
      </c>
      <c r="F117" s="5">
        <f t="shared" si="56"/>
        <v>-7.7758303778630005</v>
      </c>
      <c r="G117" s="5">
        <f t="shared" si="57"/>
        <v>-12.759954650413</v>
      </c>
      <c r="H117" s="5">
        <f t="shared" si="58"/>
        <v>-16.989850138568638</v>
      </c>
      <c r="I117" s="5">
        <f t="shared" si="59"/>
        <v>-21.540848109725001</v>
      </c>
      <c r="J117" s="5">
        <f t="shared" si="60"/>
        <v>-24.702406864925003</v>
      </c>
      <c r="K117" s="5">
        <f t="shared" si="61"/>
        <v>-28.642424078729249</v>
      </c>
      <c r="L117" s="5">
        <f t="shared" si="62"/>
        <v>-31.115676829800503</v>
      </c>
      <c r="M117" s="5">
        <f t="shared" si="63"/>
        <v>-33.646661975400498</v>
      </c>
      <c r="N117" s="5">
        <f t="shared" si="64"/>
        <v>-33.258057458600497</v>
      </c>
      <c r="O117" s="5">
        <f t="shared" si="65"/>
        <v>-33.147282746600503</v>
      </c>
      <c r="P117" s="5">
        <f t="shared" si="66"/>
        <v>-32.688432786600501</v>
      </c>
      <c r="Q117" s="5">
        <f t="shared" si="67"/>
        <v>-31.025117394600503</v>
      </c>
      <c r="R117" s="5">
        <f t="shared" si="68"/>
        <v>-31.229060605800498</v>
      </c>
      <c r="S117" s="16">
        <f t="shared" si="70"/>
        <v>-31.229060605800498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6.6149724573370001</v>
      </c>
      <c r="C118" s="5">
        <f t="shared" si="53"/>
        <v>6.6149724573370001</v>
      </c>
      <c r="D118" s="5">
        <f t="shared" si="54"/>
        <v>-1.6371851474630001</v>
      </c>
      <c r="E118" s="5">
        <f t="shared" si="55"/>
        <v>-6.1267383634629997</v>
      </c>
      <c r="F118" s="5">
        <f t="shared" si="56"/>
        <v>-8.7187110674630013</v>
      </c>
      <c r="G118" s="5">
        <f t="shared" si="57"/>
        <v>-11.391733078663</v>
      </c>
      <c r="H118" s="5">
        <f t="shared" si="58"/>
        <v>-16.179134690882695</v>
      </c>
      <c r="I118" s="5">
        <f t="shared" si="59"/>
        <v>-19.532935024813</v>
      </c>
      <c r="J118" s="5">
        <f t="shared" si="60"/>
        <v>-25.615791911169364</v>
      </c>
      <c r="K118" s="5">
        <f t="shared" si="61"/>
        <v>-29.328120187529251</v>
      </c>
      <c r="L118" s="5">
        <f t="shared" si="62"/>
        <v>-31.890399969000502</v>
      </c>
      <c r="M118" s="5">
        <f t="shared" si="63"/>
        <v>-34.171646546600499</v>
      </c>
      <c r="N118" s="5">
        <f t="shared" si="64"/>
        <v>-34.371667298600499</v>
      </c>
      <c r="O118" s="5">
        <f t="shared" si="65"/>
        <v>-32.535315309800495</v>
      </c>
      <c r="P118" s="5">
        <f t="shared" si="66"/>
        <v>-31.239177844200498</v>
      </c>
      <c r="Q118" s="5">
        <f t="shared" si="67"/>
        <v>-29.220196919400504</v>
      </c>
      <c r="R118" s="5">
        <f t="shared" si="68"/>
        <v>-29.8198055674005</v>
      </c>
      <c r="S118" s="16">
        <f t="shared" si="70"/>
        <v>-29.8198055674005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6.6149724573370001</v>
      </c>
      <c r="C119" s="5">
        <f t="shared" si="53"/>
        <v>6.6149724573370001</v>
      </c>
      <c r="D119" s="5">
        <f t="shared" si="54"/>
        <v>-1.8718175954630003</v>
      </c>
      <c r="E119" s="5">
        <f t="shared" si="55"/>
        <v>-5.9517710050629997</v>
      </c>
      <c r="F119" s="5">
        <f t="shared" si="56"/>
        <v>-9.4103585746629985</v>
      </c>
      <c r="G119" s="5">
        <f t="shared" si="57"/>
        <v>-11.920211590663003</v>
      </c>
      <c r="H119" s="5">
        <f t="shared" si="58"/>
        <v>-15.526155715996335</v>
      </c>
      <c r="I119" s="5">
        <f t="shared" si="59"/>
        <v>-17.994643176263001</v>
      </c>
      <c r="J119" s="5">
        <f t="shared" si="60"/>
        <v>-24.320888464326639</v>
      </c>
      <c r="K119" s="5">
        <f t="shared" si="61"/>
        <v>-27.201533308675</v>
      </c>
      <c r="L119" s="5">
        <f t="shared" si="62"/>
        <v>-29.731266556674999</v>
      </c>
      <c r="M119" s="5">
        <f t="shared" si="63"/>
        <v>-33.191680393919121</v>
      </c>
      <c r="N119" s="5">
        <f t="shared" si="64"/>
        <v>-32.940872418600499</v>
      </c>
      <c r="O119" s="5">
        <f t="shared" si="65"/>
        <v>-31.661436340200503</v>
      </c>
      <c r="P119" s="5">
        <f t="shared" si="66"/>
        <v>-28.383393417000502</v>
      </c>
      <c r="Q119" s="5">
        <f t="shared" si="67"/>
        <v>-26.261697961000507</v>
      </c>
      <c r="R119" s="5">
        <f t="shared" si="68"/>
        <v>-26.952503505000497</v>
      </c>
      <c r="S119" s="16">
        <f t="shared" si="70"/>
        <v>-26.952503505000497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2.0806878106997493</v>
      </c>
      <c r="C120" s="5">
        <f t="shared" si="53"/>
        <v>2.0806878106997493</v>
      </c>
      <c r="D120" s="5">
        <f t="shared" si="54"/>
        <v>-3.7342192485002506</v>
      </c>
      <c r="E120" s="5">
        <f t="shared" si="55"/>
        <v>-5.8111713477002507</v>
      </c>
      <c r="F120" s="5">
        <f t="shared" si="56"/>
        <v>-7.8741054287904504</v>
      </c>
      <c r="G120" s="5">
        <f t="shared" si="57"/>
        <v>-10.313058349063001</v>
      </c>
      <c r="H120" s="5">
        <f t="shared" si="58"/>
        <v>-14.136878593329669</v>
      </c>
      <c r="I120" s="5">
        <f t="shared" si="59"/>
        <v>-17.197313563463002</v>
      </c>
      <c r="J120" s="5">
        <f t="shared" si="60"/>
        <v>-21.441342239494816</v>
      </c>
      <c r="K120" s="5">
        <f t="shared" si="61"/>
        <v>-25.644416582274999</v>
      </c>
      <c r="L120" s="5">
        <f t="shared" si="62"/>
        <v>-27.973607587075005</v>
      </c>
      <c r="M120" s="5">
        <f t="shared" si="63"/>
        <v>-30.798537555519125</v>
      </c>
      <c r="N120" s="5">
        <f t="shared" si="64"/>
        <v>-30.366209005800503</v>
      </c>
      <c r="O120" s="5">
        <f t="shared" si="65"/>
        <v>-28.172924497800501</v>
      </c>
      <c r="P120" s="5">
        <f t="shared" si="66"/>
        <v>-26.214014989800503</v>
      </c>
      <c r="Q120" s="5">
        <f t="shared" si="67"/>
        <v>-24.606667481800507</v>
      </c>
      <c r="R120" s="5">
        <f t="shared" si="68"/>
        <v>-24.991507973800498</v>
      </c>
      <c r="S120" s="16">
        <f t="shared" si="70"/>
        <v>-24.991507973800498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3.4057781640625002</v>
      </c>
      <c r="C121" s="5">
        <f t="shared" si="53"/>
        <v>3.4057781640625002</v>
      </c>
      <c r="D121" s="5">
        <f t="shared" si="54"/>
        <v>-1.6198995959375004</v>
      </c>
      <c r="E121" s="5">
        <f t="shared" si="55"/>
        <v>-2.8077181559374997</v>
      </c>
      <c r="F121" s="5">
        <f t="shared" si="56"/>
        <v>-6.5360170253179</v>
      </c>
      <c r="G121" s="5">
        <f t="shared" si="57"/>
        <v>-9.0978611506630003</v>
      </c>
      <c r="H121" s="5">
        <f t="shared" si="58"/>
        <v>-13.047305502663001</v>
      </c>
      <c r="I121" s="5">
        <f t="shared" si="59"/>
        <v>-16.707302062662997</v>
      </c>
      <c r="J121" s="5">
        <f t="shared" si="60"/>
        <v>-20.542678942662999</v>
      </c>
      <c r="K121" s="5">
        <f t="shared" si="61"/>
        <v>-25.530836951874999</v>
      </c>
      <c r="L121" s="5">
        <f t="shared" si="62"/>
        <v>-27.716775831875005</v>
      </c>
      <c r="M121" s="5">
        <f t="shared" si="63"/>
        <v>-30.907345153919128</v>
      </c>
      <c r="N121" s="5">
        <f t="shared" si="64"/>
        <v>-29.3946966826005</v>
      </c>
      <c r="O121" s="5">
        <f t="shared" si="65"/>
        <v>-29.239198122600499</v>
      </c>
      <c r="P121" s="5">
        <f t="shared" si="66"/>
        <v>-28.380573562600503</v>
      </c>
      <c r="Q121" s="5">
        <f t="shared" si="67"/>
        <v>-26.467262002600506</v>
      </c>
      <c r="R121" s="5">
        <f t="shared" si="68"/>
        <v>-27.366450442600499</v>
      </c>
      <c r="S121" s="16">
        <f t="shared" si="70"/>
        <v>-27.366450442600499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9.382341164062499</v>
      </c>
      <c r="C122" s="5">
        <f t="shared" si="53"/>
        <v>9.382341164062499</v>
      </c>
      <c r="D122" s="5">
        <f t="shared" si="54"/>
        <v>1.0919302200625003</v>
      </c>
      <c r="E122" s="5">
        <f t="shared" si="55"/>
        <v>-2.1672632439374997</v>
      </c>
      <c r="F122" s="5">
        <f t="shared" si="56"/>
        <v>-5.467003301537499</v>
      </c>
      <c r="G122" s="5">
        <f t="shared" si="57"/>
        <v>-9.0871945207375013</v>
      </c>
      <c r="H122" s="5">
        <f t="shared" si="58"/>
        <v>-12.622005793270835</v>
      </c>
      <c r="I122" s="5">
        <f t="shared" si="59"/>
        <v>-15.7760021239375</v>
      </c>
      <c r="J122" s="5">
        <f t="shared" si="60"/>
        <v>-17.301576445517501</v>
      </c>
      <c r="K122" s="5">
        <f t="shared" si="61"/>
        <v>-22.790625362865001</v>
      </c>
      <c r="L122" s="5">
        <f t="shared" si="62"/>
        <v>-27.307319975875</v>
      </c>
      <c r="M122" s="5">
        <f t="shared" si="63"/>
        <v>-29.367146350719125</v>
      </c>
      <c r="N122" s="5">
        <f t="shared" si="64"/>
        <v>-29.443861036200502</v>
      </c>
      <c r="O122" s="5">
        <f t="shared" si="65"/>
        <v>-32.426432372200502</v>
      </c>
      <c r="P122" s="5">
        <f t="shared" si="66"/>
        <v>-33.8855667082005</v>
      </c>
      <c r="Q122" s="5">
        <f t="shared" si="67"/>
        <v>-34.290014044200504</v>
      </c>
      <c r="R122" s="5">
        <f t="shared" si="68"/>
        <v>-35.749148380200502</v>
      </c>
      <c r="S122" s="16">
        <f t="shared" si="70"/>
        <v>-35.749148380200502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9.382341164062499</v>
      </c>
      <c r="C123" s="5">
        <f t="shared" si="53"/>
        <v>9.382341164062499</v>
      </c>
      <c r="D123" s="5">
        <f t="shared" si="54"/>
        <v>0.92440762806251087</v>
      </c>
      <c r="E123" s="5">
        <f t="shared" si="55"/>
        <v>-2.4430130295374788</v>
      </c>
      <c r="F123" s="5">
        <f t="shared" si="56"/>
        <v>-5.7113187223375217</v>
      </c>
      <c r="G123" s="5">
        <f t="shared" si="57"/>
        <v>-9.4967589463375397</v>
      </c>
      <c r="H123" s="5">
        <f t="shared" si="58"/>
        <v>-13.278015094604164</v>
      </c>
      <c r="I123" s="5">
        <f t="shared" si="59"/>
        <v>-16.5287798455375</v>
      </c>
      <c r="J123" s="5">
        <f t="shared" si="60"/>
        <v>-18.413722434317446</v>
      </c>
      <c r="K123" s="5">
        <f t="shared" si="61"/>
        <v>-24.031908535664975</v>
      </c>
      <c r="L123" s="5">
        <f t="shared" si="62"/>
        <v>-28.916259249474997</v>
      </c>
      <c r="M123" s="5">
        <f t="shared" si="63"/>
        <v>-30.695238113919117</v>
      </c>
      <c r="N123" s="5">
        <f t="shared" si="64"/>
        <v>-33.3541517386005</v>
      </c>
      <c r="O123" s="5">
        <f t="shared" si="65"/>
        <v>-34.407290353000548</v>
      </c>
      <c r="P123" s="5">
        <f t="shared" si="66"/>
        <v>-35.460428967400546</v>
      </c>
      <c r="Q123" s="5">
        <f t="shared" si="67"/>
        <v>-35.927630581800543</v>
      </c>
      <c r="R123" s="5">
        <f t="shared" si="68"/>
        <v>-37.449519196200704</v>
      </c>
      <c r="S123" s="16">
        <f t="shared" si="70"/>
        <v>-37.449519196200704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9.382341164062499</v>
      </c>
      <c r="C124" s="5">
        <f t="shared" si="53"/>
        <v>9.382341164062499</v>
      </c>
      <c r="D124" s="5">
        <f t="shared" si="54"/>
        <v>0.58936244406237481</v>
      </c>
      <c r="E124" s="5">
        <f t="shared" si="55"/>
        <v>-3.0070639479375423</v>
      </c>
      <c r="F124" s="5">
        <f t="shared" si="56"/>
        <v>-6.1999495639375848</v>
      </c>
      <c r="G124" s="5">
        <f t="shared" si="57"/>
        <v>-10.3360172119375</v>
      </c>
      <c r="H124" s="5">
        <f t="shared" si="58"/>
        <v>-14.518841142604336</v>
      </c>
      <c r="I124" s="5">
        <f t="shared" si="59"/>
        <v>-17.962498067937503</v>
      </c>
      <c r="J124" s="5">
        <f t="shared" si="60"/>
        <v>-20.102577581517497</v>
      </c>
      <c r="K124" s="5">
        <f t="shared" si="61"/>
        <v>-25.985384346865064</v>
      </c>
      <c r="L124" s="5">
        <f t="shared" si="62"/>
        <v>-31.143839463875</v>
      </c>
      <c r="M124" s="5">
        <f t="shared" si="63"/>
        <v>-33.424996241919118</v>
      </c>
      <c r="N124" s="5">
        <f t="shared" si="64"/>
        <v>-36.331847578600545</v>
      </c>
      <c r="O124" s="5">
        <f t="shared" si="65"/>
        <v>-37.513636426600712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9.382341164062499</v>
      </c>
      <c r="C125" s="16">
        <f t="shared" ref="C125:S125" si="73">C124</f>
        <v>9.382341164062499</v>
      </c>
      <c r="D125" s="16">
        <f t="shared" si="73"/>
        <v>0.58936244406237481</v>
      </c>
      <c r="E125" s="16">
        <f t="shared" si="73"/>
        <v>-3.0070639479375423</v>
      </c>
      <c r="F125" s="16">
        <f t="shared" si="73"/>
        <v>-6.1999495639375848</v>
      </c>
      <c r="G125" s="16">
        <f t="shared" si="73"/>
        <v>-10.3360172119375</v>
      </c>
      <c r="H125" s="16">
        <f t="shared" si="73"/>
        <v>-14.518841142604336</v>
      </c>
      <c r="I125" s="16">
        <f t="shared" si="73"/>
        <v>-17.962498067937503</v>
      </c>
      <c r="J125" s="16">
        <f t="shared" si="73"/>
        <v>-20.102577581517497</v>
      </c>
      <c r="K125" s="16">
        <f t="shared" si="73"/>
        <v>-25.985384346865064</v>
      </c>
      <c r="L125" s="16">
        <f t="shared" si="73"/>
        <v>-31.143839463875</v>
      </c>
      <c r="M125" s="16">
        <f t="shared" si="73"/>
        <v>-33.424996241919118</v>
      </c>
      <c r="N125" s="16">
        <f t="shared" si="73"/>
        <v>-36.331847578600545</v>
      </c>
      <c r="O125" s="16">
        <f t="shared" si="73"/>
        <v>-37.513636426600712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52" t="s">
        <v>1137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1139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>(N59-N34)-N109</f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0</v>
      </c>
      <c r="P149" s="5">
        <f t="shared" si="99"/>
        <v>-0.95323727460036878</v>
      </c>
      <c r="Q149" s="5">
        <f t="shared" si="99"/>
        <v>-1.549089122601039</v>
      </c>
      <c r="R149" s="5">
        <f t="shared" si="99"/>
        <v>-3.1996279706003747</v>
      </c>
      <c r="S149" s="16">
        <f t="shared" si="80"/>
        <v>-3.1996279706003747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0</v>
      </c>
      <c r="P150" s="16">
        <f t="shared" si="100"/>
        <v>-0.95323727460036878</v>
      </c>
      <c r="Q150" s="16">
        <f t="shared" si="100"/>
        <v>-1.549089122601039</v>
      </c>
      <c r="R150" s="16">
        <f t="shared" si="100"/>
        <v>-3.1996279706003747</v>
      </c>
      <c r="S150" s="16">
        <f t="shared" si="100"/>
        <v>-3.1996279706003747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52" t="s">
        <v>1138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1136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0</v>
      </c>
      <c r="P174" s="5">
        <f t="shared" si="126"/>
        <v>-45.392251171446134</v>
      </c>
      <c r="Q174" s="5">
        <f t="shared" si="126"/>
        <v>-73.766148695287569</v>
      </c>
      <c r="R174" s="5">
        <f t="shared" si="126"/>
        <v>-152.36323669525592</v>
      </c>
      <c r="S174" s="16">
        <f t="shared" si="107"/>
        <v>-152.36323669525592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0</v>
      </c>
      <c r="P175" s="16">
        <f t="shared" si="127"/>
        <v>-45.392251171446134</v>
      </c>
      <c r="Q175" s="16">
        <f t="shared" si="127"/>
        <v>-73.766148695287569</v>
      </c>
      <c r="R175" s="16">
        <f t="shared" si="127"/>
        <v>-152.36323669525592</v>
      </c>
      <c r="S175" s="16">
        <f t="shared" si="127"/>
        <v>-152.36323669525592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  <row r="177" spans="1:19" x14ac:dyDescent="0.25">
      <c r="A177" s="17"/>
      <c r="B177" s="52" t="s">
        <v>1246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6">
        <f>'CSP5'!$A$169</f>
        <v>619</v>
      </c>
      <c r="B180" s="16">
        <f>B181</f>
        <v>0</v>
      </c>
      <c r="C180" s="16">
        <f t="shared" ref="C180:S180" si="129">C181</f>
        <v>0</v>
      </c>
      <c r="D180" s="16">
        <f t="shared" si="129"/>
        <v>0</v>
      </c>
      <c r="E180" s="16">
        <f t="shared" si="129"/>
        <v>0</v>
      </c>
      <c r="F180" s="16">
        <f t="shared" si="129"/>
        <v>0</v>
      </c>
      <c r="G180" s="16">
        <f t="shared" si="129"/>
        <v>0</v>
      </c>
      <c r="H180" s="16">
        <f t="shared" si="129"/>
        <v>0</v>
      </c>
      <c r="I180" s="16">
        <f t="shared" si="129"/>
        <v>0</v>
      </c>
      <c r="J180" s="16">
        <f t="shared" si="129"/>
        <v>0</v>
      </c>
      <c r="K180" s="16">
        <f t="shared" si="129"/>
        <v>0</v>
      </c>
      <c r="L180" s="16">
        <f t="shared" si="129"/>
        <v>0</v>
      </c>
      <c r="M180" s="16">
        <f t="shared" si="129"/>
        <v>0</v>
      </c>
      <c r="N180" s="16">
        <f t="shared" si="129"/>
        <v>0</v>
      </c>
      <c r="O180" s="16">
        <f t="shared" si="129"/>
        <v>0</v>
      </c>
      <c r="P180" s="16">
        <f t="shared" si="129"/>
        <v>0</v>
      </c>
      <c r="Q180" s="16">
        <f t="shared" si="129"/>
        <v>0</v>
      </c>
      <c r="R180" s="16">
        <f t="shared" si="129"/>
        <v>0</v>
      </c>
      <c r="S180" s="16">
        <f t="shared" si="129"/>
        <v>0</v>
      </c>
    </row>
    <row r="181" spans="1:19" x14ac:dyDescent="0.25">
      <c r="A181" s="8">
        <f>'CSP5'!$A$170</f>
        <v>620</v>
      </c>
      <c r="B181" s="16">
        <f>C181</f>
        <v>0</v>
      </c>
      <c r="C181" s="5">
        <f>IFERROR((C156)/C6,0)*100</f>
        <v>0</v>
      </c>
      <c r="D181" s="5">
        <f t="shared" ref="D181:R181" si="130">IFERROR((D156)/D6,0)*100</f>
        <v>0</v>
      </c>
      <c r="E181" s="5">
        <f t="shared" si="130"/>
        <v>0</v>
      </c>
      <c r="F181" s="5">
        <f t="shared" si="130"/>
        <v>0</v>
      </c>
      <c r="G181" s="5">
        <f t="shared" si="130"/>
        <v>0</v>
      </c>
      <c r="H181" s="5">
        <f t="shared" si="130"/>
        <v>0</v>
      </c>
      <c r="I181" s="5">
        <f t="shared" si="130"/>
        <v>0</v>
      </c>
      <c r="J181" s="5">
        <f t="shared" si="130"/>
        <v>0</v>
      </c>
      <c r="K181" s="5">
        <f t="shared" si="130"/>
        <v>0</v>
      </c>
      <c r="L181" s="5">
        <f t="shared" si="130"/>
        <v>0</v>
      </c>
      <c r="M181" s="5">
        <f t="shared" si="130"/>
        <v>0</v>
      </c>
      <c r="N181" s="5">
        <f t="shared" si="130"/>
        <v>0</v>
      </c>
      <c r="O181" s="5">
        <f t="shared" si="130"/>
        <v>0</v>
      </c>
      <c r="P181" s="5">
        <f t="shared" si="130"/>
        <v>0</v>
      </c>
      <c r="Q181" s="5">
        <f t="shared" si="130"/>
        <v>0</v>
      </c>
      <c r="R181" s="5">
        <f t="shared" si="130"/>
        <v>0</v>
      </c>
      <c r="S181" s="16">
        <f>R181</f>
        <v>0</v>
      </c>
    </row>
    <row r="182" spans="1:19" x14ac:dyDescent="0.25">
      <c r="A182" s="8">
        <f>'CSP5'!$A$171</f>
        <v>650</v>
      </c>
      <c r="B182" s="16">
        <f t="shared" ref="B182:B199" si="131">C182</f>
        <v>0</v>
      </c>
      <c r="C182" s="5">
        <f t="shared" ref="C182:R182" si="132">IFERROR((C157)/C7,0)*100</f>
        <v>0</v>
      </c>
      <c r="D182" s="5">
        <f t="shared" si="132"/>
        <v>0</v>
      </c>
      <c r="E182" s="5">
        <f t="shared" si="132"/>
        <v>0</v>
      </c>
      <c r="F182" s="5">
        <f t="shared" si="132"/>
        <v>0</v>
      </c>
      <c r="G182" s="5">
        <f t="shared" si="132"/>
        <v>0</v>
      </c>
      <c r="H182" s="5">
        <f t="shared" si="132"/>
        <v>0</v>
      </c>
      <c r="I182" s="5">
        <f t="shared" si="132"/>
        <v>0</v>
      </c>
      <c r="J182" s="5">
        <f t="shared" si="132"/>
        <v>0</v>
      </c>
      <c r="K182" s="5">
        <f t="shared" si="132"/>
        <v>0</v>
      </c>
      <c r="L182" s="5">
        <f t="shared" si="132"/>
        <v>0</v>
      </c>
      <c r="M182" s="5">
        <f t="shared" si="132"/>
        <v>0</v>
      </c>
      <c r="N182" s="5">
        <f t="shared" si="132"/>
        <v>0</v>
      </c>
      <c r="O182" s="5">
        <f t="shared" si="132"/>
        <v>0</v>
      </c>
      <c r="P182" s="5">
        <f t="shared" si="132"/>
        <v>0</v>
      </c>
      <c r="Q182" s="5">
        <f t="shared" si="132"/>
        <v>0</v>
      </c>
      <c r="R182" s="5">
        <f t="shared" si="132"/>
        <v>0</v>
      </c>
      <c r="S182" s="16">
        <f t="shared" ref="S182:S199" si="133">R182</f>
        <v>0</v>
      </c>
    </row>
    <row r="183" spans="1:19" x14ac:dyDescent="0.25">
      <c r="A183" s="8">
        <f>'CSP5'!$A$172</f>
        <v>800</v>
      </c>
      <c r="B183" s="16">
        <f t="shared" si="131"/>
        <v>0</v>
      </c>
      <c r="C183" s="5">
        <f t="shared" ref="C183:R183" si="134">IFERROR((C158)/C8,0)*100</f>
        <v>0</v>
      </c>
      <c r="D183" s="5">
        <f t="shared" si="134"/>
        <v>0</v>
      </c>
      <c r="E183" s="5">
        <f t="shared" si="134"/>
        <v>0</v>
      </c>
      <c r="F183" s="5">
        <f t="shared" si="134"/>
        <v>0</v>
      </c>
      <c r="G183" s="5">
        <f t="shared" si="134"/>
        <v>0</v>
      </c>
      <c r="H183" s="5">
        <f t="shared" si="134"/>
        <v>0</v>
      </c>
      <c r="I183" s="5">
        <f t="shared" si="134"/>
        <v>0</v>
      </c>
      <c r="J183" s="5">
        <f t="shared" si="134"/>
        <v>0</v>
      </c>
      <c r="K183" s="5">
        <f t="shared" si="134"/>
        <v>0</v>
      </c>
      <c r="L183" s="5">
        <f t="shared" si="134"/>
        <v>0</v>
      </c>
      <c r="M183" s="5">
        <f t="shared" si="134"/>
        <v>0</v>
      </c>
      <c r="N183" s="5">
        <f t="shared" si="134"/>
        <v>0</v>
      </c>
      <c r="O183" s="5">
        <f t="shared" si="134"/>
        <v>0</v>
      </c>
      <c r="P183" s="5">
        <f t="shared" si="134"/>
        <v>0</v>
      </c>
      <c r="Q183" s="5">
        <f t="shared" si="134"/>
        <v>0</v>
      </c>
      <c r="R183" s="5">
        <f t="shared" si="134"/>
        <v>0</v>
      </c>
      <c r="S183" s="16">
        <f t="shared" si="133"/>
        <v>0</v>
      </c>
    </row>
    <row r="184" spans="1:19" x14ac:dyDescent="0.25">
      <c r="A184" s="8">
        <f>'CSP5'!$A$173</f>
        <v>1000</v>
      </c>
      <c r="B184" s="16">
        <f t="shared" si="131"/>
        <v>0</v>
      </c>
      <c r="C184" s="5">
        <f t="shared" ref="C184:R184" si="135">IFERROR((C159)/C9,0)*100</f>
        <v>0</v>
      </c>
      <c r="D184" s="5">
        <f t="shared" si="135"/>
        <v>0</v>
      </c>
      <c r="E184" s="5">
        <f t="shared" si="135"/>
        <v>0</v>
      </c>
      <c r="F184" s="5">
        <f t="shared" si="135"/>
        <v>0</v>
      </c>
      <c r="G184" s="5">
        <f t="shared" si="135"/>
        <v>0</v>
      </c>
      <c r="H184" s="5">
        <f t="shared" si="135"/>
        <v>0</v>
      </c>
      <c r="I184" s="5">
        <f t="shared" si="135"/>
        <v>0</v>
      </c>
      <c r="J184" s="5">
        <f t="shared" si="135"/>
        <v>0</v>
      </c>
      <c r="K184" s="5">
        <f t="shared" si="135"/>
        <v>0</v>
      </c>
      <c r="L184" s="5">
        <f t="shared" si="135"/>
        <v>0</v>
      </c>
      <c r="M184" s="5">
        <f t="shared" si="135"/>
        <v>0</v>
      </c>
      <c r="N184" s="5">
        <f t="shared" si="135"/>
        <v>0</v>
      </c>
      <c r="O184" s="5">
        <f t="shared" si="135"/>
        <v>0</v>
      </c>
      <c r="P184" s="5">
        <f t="shared" si="135"/>
        <v>0</v>
      </c>
      <c r="Q184" s="5">
        <f t="shared" si="135"/>
        <v>0</v>
      </c>
      <c r="R184" s="5">
        <f t="shared" si="135"/>
        <v>0</v>
      </c>
      <c r="S184" s="16">
        <f t="shared" si="133"/>
        <v>0</v>
      </c>
    </row>
    <row r="185" spans="1:19" x14ac:dyDescent="0.25">
      <c r="A185" s="8">
        <f>'CSP5'!$A$174</f>
        <v>1200</v>
      </c>
      <c r="B185" s="16">
        <f t="shared" si="131"/>
        <v>0</v>
      </c>
      <c r="C185" s="5">
        <f t="shared" ref="C185:R185" si="136">IFERROR((C160)/C10,0)*100</f>
        <v>0</v>
      </c>
      <c r="D185" s="5">
        <f t="shared" si="136"/>
        <v>0</v>
      </c>
      <c r="E185" s="5">
        <f t="shared" si="136"/>
        <v>0</v>
      </c>
      <c r="F185" s="5">
        <f t="shared" si="136"/>
        <v>0</v>
      </c>
      <c r="G185" s="5">
        <f t="shared" si="136"/>
        <v>0</v>
      </c>
      <c r="H185" s="5">
        <f t="shared" si="136"/>
        <v>0</v>
      </c>
      <c r="I185" s="5">
        <f t="shared" si="136"/>
        <v>0</v>
      </c>
      <c r="J185" s="5">
        <f t="shared" si="136"/>
        <v>0</v>
      </c>
      <c r="K185" s="5">
        <f t="shared" si="136"/>
        <v>0</v>
      </c>
      <c r="L185" s="5">
        <f t="shared" si="136"/>
        <v>0</v>
      </c>
      <c r="M185" s="5">
        <f t="shared" si="136"/>
        <v>0</v>
      </c>
      <c r="N185" s="5">
        <f t="shared" si="136"/>
        <v>0</v>
      </c>
      <c r="O185" s="5">
        <f t="shared" si="136"/>
        <v>0</v>
      </c>
      <c r="P185" s="5">
        <f t="shared" si="136"/>
        <v>0</v>
      </c>
      <c r="Q185" s="5">
        <f t="shared" si="136"/>
        <v>0</v>
      </c>
      <c r="R185" s="5">
        <f t="shared" si="136"/>
        <v>0</v>
      </c>
      <c r="S185" s="16">
        <f t="shared" si="133"/>
        <v>0</v>
      </c>
    </row>
    <row r="186" spans="1:19" x14ac:dyDescent="0.25">
      <c r="A186" s="8">
        <f>'CSP5'!$A$175</f>
        <v>1400</v>
      </c>
      <c r="B186" s="16">
        <f t="shared" si="131"/>
        <v>0</v>
      </c>
      <c r="C186" s="5">
        <f t="shared" ref="C186:R186" si="137">IFERROR((C161)/C11,0)*100</f>
        <v>0</v>
      </c>
      <c r="D186" s="5">
        <f t="shared" si="137"/>
        <v>0</v>
      </c>
      <c r="E186" s="5">
        <f t="shared" si="137"/>
        <v>0</v>
      </c>
      <c r="F186" s="5">
        <f t="shared" si="137"/>
        <v>0</v>
      </c>
      <c r="G186" s="5">
        <f t="shared" si="137"/>
        <v>0</v>
      </c>
      <c r="H186" s="5">
        <f t="shared" si="137"/>
        <v>0</v>
      </c>
      <c r="I186" s="5">
        <f t="shared" si="137"/>
        <v>0</v>
      </c>
      <c r="J186" s="5">
        <f t="shared" si="137"/>
        <v>0</v>
      </c>
      <c r="K186" s="5">
        <f t="shared" si="137"/>
        <v>0</v>
      </c>
      <c r="L186" s="5">
        <f t="shared" si="137"/>
        <v>0</v>
      </c>
      <c r="M186" s="5">
        <f t="shared" si="137"/>
        <v>0</v>
      </c>
      <c r="N186" s="5">
        <f t="shared" si="137"/>
        <v>0</v>
      </c>
      <c r="O186" s="5">
        <f t="shared" si="137"/>
        <v>0</v>
      </c>
      <c r="P186" s="5">
        <f t="shared" si="137"/>
        <v>0</v>
      </c>
      <c r="Q186" s="5">
        <f t="shared" si="137"/>
        <v>0</v>
      </c>
      <c r="R186" s="5">
        <f t="shared" si="137"/>
        <v>0</v>
      </c>
      <c r="S186" s="16">
        <f t="shared" si="133"/>
        <v>0</v>
      </c>
    </row>
    <row r="187" spans="1:19" x14ac:dyDescent="0.25">
      <c r="A187" s="8">
        <f>'CSP5'!$A$176</f>
        <v>1550</v>
      </c>
      <c r="B187" s="16">
        <f t="shared" si="131"/>
        <v>0</v>
      </c>
      <c r="C187" s="5">
        <f t="shared" ref="C187:R187" si="138">IFERROR((C162)/C12,0)*100</f>
        <v>0</v>
      </c>
      <c r="D187" s="5">
        <f t="shared" si="138"/>
        <v>0</v>
      </c>
      <c r="E187" s="5">
        <f t="shared" si="138"/>
        <v>0</v>
      </c>
      <c r="F187" s="5">
        <f t="shared" si="138"/>
        <v>0</v>
      </c>
      <c r="G187" s="5">
        <f t="shared" si="138"/>
        <v>0</v>
      </c>
      <c r="H187" s="5">
        <f t="shared" si="138"/>
        <v>0</v>
      </c>
      <c r="I187" s="5">
        <f t="shared" si="138"/>
        <v>0</v>
      </c>
      <c r="J187" s="5">
        <f t="shared" si="138"/>
        <v>0</v>
      </c>
      <c r="K187" s="5">
        <f t="shared" si="138"/>
        <v>0</v>
      </c>
      <c r="L187" s="5">
        <f t="shared" si="138"/>
        <v>0</v>
      </c>
      <c r="M187" s="5">
        <f t="shared" si="138"/>
        <v>0</v>
      </c>
      <c r="N187" s="5">
        <f t="shared" si="138"/>
        <v>0</v>
      </c>
      <c r="O187" s="5">
        <f t="shared" si="138"/>
        <v>0</v>
      </c>
      <c r="P187" s="5">
        <f t="shared" si="138"/>
        <v>0</v>
      </c>
      <c r="Q187" s="5">
        <f t="shared" si="138"/>
        <v>0</v>
      </c>
      <c r="R187" s="5">
        <f t="shared" si="138"/>
        <v>0</v>
      </c>
      <c r="S187" s="16">
        <f t="shared" si="133"/>
        <v>0</v>
      </c>
    </row>
    <row r="188" spans="1:19" x14ac:dyDescent="0.25">
      <c r="A188" s="8">
        <f>'CSP5'!$A$177</f>
        <v>1700</v>
      </c>
      <c r="B188" s="16">
        <f t="shared" si="131"/>
        <v>0</v>
      </c>
      <c r="C188" s="5">
        <f t="shared" ref="C188:R188" si="139">IFERROR((C163)/C13,0)*100</f>
        <v>0</v>
      </c>
      <c r="D188" s="5">
        <f t="shared" si="139"/>
        <v>0</v>
      </c>
      <c r="E188" s="5">
        <f t="shared" si="139"/>
        <v>0</v>
      </c>
      <c r="F188" s="5">
        <f t="shared" si="139"/>
        <v>0</v>
      </c>
      <c r="G188" s="5">
        <f t="shared" si="139"/>
        <v>0</v>
      </c>
      <c r="H188" s="5">
        <f t="shared" si="139"/>
        <v>0</v>
      </c>
      <c r="I188" s="5">
        <f t="shared" si="139"/>
        <v>0</v>
      </c>
      <c r="J188" s="5">
        <f t="shared" si="139"/>
        <v>0</v>
      </c>
      <c r="K188" s="5">
        <f t="shared" si="139"/>
        <v>0</v>
      </c>
      <c r="L188" s="5">
        <f t="shared" si="139"/>
        <v>0</v>
      </c>
      <c r="M188" s="5">
        <f t="shared" si="139"/>
        <v>0</v>
      </c>
      <c r="N188" s="5">
        <f t="shared" si="139"/>
        <v>0</v>
      </c>
      <c r="O188" s="5">
        <f t="shared" si="139"/>
        <v>0</v>
      </c>
      <c r="P188" s="5">
        <f t="shared" si="139"/>
        <v>0</v>
      </c>
      <c r="Q188" s="5">
        <f t="shared" si="139"/>
        <v>0</v>
      </c>
      <c r="R188" s="5">
        <f t="shared" si="139"/>
        <v>0</v>
      </c>
      <c r="S188" s="16">
        <f t="shared" si="133"/>
        <v>0</v>
      </c>
    </row>
    <row r="189" spans="1:19" x14ac:dyDescent="0.25">
      <c r="A189" s="8">
        <f>'CSP5'!$A$178</f>
        <v>1800</v>
      </c>
      <c r="B189" s="16">
        <f t="shared" si="131"/>
        <v>0</v>
      </c>
      <c r="C189" s="5">
        <f t="shared" ref="C189:R189" si="140">IFERROR((C164)/C14,0)*100</f>
        <v>0</v>
      </c>
      <c r="D189" s="5">
        <f t="shared" si="140"/>
        <v>0</v>
      </c>
      <c r="E189" s="5">
        <f t="shared" si="140"/>
        <v>0</v>
      </c>
      <c r="F189" s="5">
        <f t="shared" si="140"/>
        <v>0</v>
      </c>
      <c r="G189" s="5">
        <f t="shared" si="140"/>
        <v>0</v>
      </c>
      <c r="H189" s="5">
        <f t="shared" si="140"/>
        <v>0</v>
      </c>
      <c r="I189" s="5">
        <f t="shared" si="140"/>
        <v>0</v>
      </c>
      <c r="J189" s="5">
        <f t="shared" si="140"/>
        <v>0</v>
      </c>
      <c r="K189" s="5">
        <f t="shared" si="140"/>
        <v>0</v>
      </c>
      <c r="L189" s="5">
        <f t="shared" si="140"/>
        <v>0</v>
      </c>
      <c r="M189" s="5">
        <f t="shared" si="140"/>
        <v>0</v>
      </c>
      <c r="N189" s="5">
        <f t="shared" si="140"/>
        <v>0</v>
      </c>
      <c r="O189" s="5">
        <f t="shared" si="140"/>
        <v>0</v>
      </c>
      <c r="P189" s="5">
        <f t="shared" si="140"/>
        <v>0</v>
      </c>
      <c r="Q189" s="5">
        <f t="shared" si="140"/>
        <v>0</v>
      </c>
      <c r="R189" s="5">
        <f t="shared" si="140"/>
        <v>0</v>
      </c>
      <c r="S189" s="16">
        <f t="shared" si="133"/>
        <v>0</v>
      </c>
    </row>
    <row r="190" spans="1:19" x14ac:dyDescent="0.25">
      <c r="A190" s="8">
        <f>'CSP5'!$A$179</f>
        <v>2000</v>
      </c>
      <c r="B190" s="16">
        <f t="shared" si="131"/>
        <v>0</v>
      </c>
      <c r="C190" s="5">
        <f t="shared" ref="C190:R190" si="141">IFERROR((C165)/C15,0)*100</f>
        <v>0</v>
      </c>
      <c r="D190" s="5">
        <f t="shared" si="141"/>
        <v>0</v>
      </c>
      <c r="E190" s="5">
        <f t="shared" si="141"/>
        <v>0</v>
      </c>
      <c r="F190" s="5">
        <f t="shared" si="141"/>
        <v>0</v>
      </c>
      <c r="G190" s="5">
        <f t="shared" si="141"/>
        <v>0</v>
      </c>
      <c r="H190" s="5">
        <f t="shared" si="141"/>
        <v>0</v>
      </c>
      <c r="I190" s="5">
        <f t="shared" si="141"/>
        <v>0</v>
      </c>
      <c r="J190" s="5">
        <f t="shared" si="141"/>
        <v>0</v>
      </c>
      <c r="K190" s="5">
        <f t="shared" si="141"/>
        <v>0</v>
      </c>
      <c r="L190" s="5">
        <f t="shared" si="141"/>
        <v>0</v>
      </c>
      <c r="M190" s="5">
        <f t="shared" si="141"/>
        <v>0</v>
      </c>
      <c r="N190" s="5">
        <f t="shared" si="141"/>
        <v>0</v>
      </c>
      <c r="O190" s="5">
        <f t="shared" si="141"/>
        <v>0</v>
      </c>
      <c r="P190" s="5">
        <f t="shared" si="141"/>
        <v>0</v>
      </c>
      <c r="Q190" s="5">
        <f t="shared" si="141"/>
        <v>0</v>
      </c>
      <c r="R190" s="5">
        <f t="shared" si="141"/>
        <v>0</v>
      </c>
      <c r="S190" s="16">
        <f t="shared" si="133"/>
        <v>0</v>
      </c>
    </row>
    <row r="191" spans="1:19" x14ac:dyDescent="0.25">
      <c r="A191" s="8">
        <f>'CSP5'!$A$180</f>
        <v>2200</v>
      </c>
      <c r="B191" s="16">
        <f t="shared" si="131"/>
        <v>0</v>
      </c>
      <c r="C191" s="5">
        <f t="shared" ref="C191:R191" si="142">IFERROR((C166)/C16,0)*100</f>
        <v>0</v>
      </c>
      <c r="D191" s="5">
        <f t="shared" si="142"/>
        <v>0</v>
      </c>
      <c r="E191" s="5">
        <f t="shared" si="142"/>
        <v>0</v>
      </c>
      <c r="F191" s="5">
        <f t="shared" si="142"/>
        <v>0</v>
      </c>
      <c r="G191" s="5">
        <f t="shared" si="142"/>
        <v>0</v>
      </c>
      <c r="H191" s="5">
        <f t="shared" si="142"/>
        <v>0</v>
      </c>
      <c r="I191" s="5">
        <f t="shared" si="142"/>
        <v>0</v>
      </c>
      <c r="J191" s="5">
        <f t="shared" si="142"/>
        <v>0</v>
      </c>
      <c r="K191" s="5">
        <f t="shared" si="142"/>
        <v>0</v>
      </c>
      <c r="L191" s="5">
        <f t="shared" si="142"/>
        <v>0</v>
      </c>
      <c r="M191" s="5">
        <f t="shared" si="142"/>
        <v>0</v>
      </c>
      <c r="N191" s="5">
        <f t="shared" si="142"/>
        <v>0</v>
      </c>
      <c r="O191" s="5">
        <f t="shared" si="142"/>
        <v>0</v>
      </c>
      <c r="P191" s="5">
        <f t="shared" si="142"/>
        <v>0</v>
      </c>
      <c r="Q191" s="5">
        <f t="shared" si="142"/>
        <v>0</v>
      </c>
      <c r="R191" s="5">
        <f t="shared" si="142"/>
        <v>0</v>
      </c>
      <c r="S191" s="16">
        <f t="shared" si="133"/>
        <v>0</v>
      </c>
    </row>
    <row r="192" spans="1:19" x14ac:dyDescent="0.25">
      <c r="A192" s="8">
        <f>'CSP5'!$A$181</f>
        <v>2400</v>
      </c>
      <c r="B192" s="16">
        <f t="shared" si="131"/>
        <v>0</v>
      </c>
      <c r="C192" s="5">
        <f t="shared" ref="C192:R192" si="143">IFERROR((C167)/C17,0)*100</f>
        <v>0</v>
      </c>
      <c r="D192" s="5">
        <f t="shared" si="143"/>
        <v>0</v>
      </c>
      <c r="E192" s="5">
        <f t="shared" si="143"/>
        <v>0</v>
      </c>
      <c r="F192" s="5">
        <f t="shared" si="143"/>
        <v>0</v>
      </c>
      <c r="G192" s="5">
        <f t="shared" si="143"/>
        <v>0</v>
      </c>
      <c r="H192" s="5">
        <f t="shared" si="143"/>
        <v>0</v>
      </c>
      <c r="I192" s="5">
        <f t="shared" si="143"/>
        <v>0</v>
      </c>
      <c r="J192" s="5">
        <f t="shared" si="143"/>
        <v>0</v>
      </c>
      <c r="K192" s="5">
        <f t="shared" si="143"/>
        <v>0</v>
      </c>
      <c r="L192" s="5">
        <f t="shared" si="143"/>
        <v>0</v>
      </c>
      <c r="M192" s="5">
        <f t="shared" si="143"/>
        <v>0</v>
      </c>
      <c r="N192" s="5">
        <f t="shared" si="143"/>
        <v>0</v>
      </c>
      <c r="O192" s="5">
        <f t="shared" si="143"/>
        <v>0</v>
      </c>
      <c r="P192" s="5">
        <f t="shared" si="143"/>
        <v>0</v>
      </c>
      <c r="Q192" s="5">
        <f t="shared" si="143"/>
        <v>0</v>
      </c>
      <c r="R192" s="5">
        <f t="shared" si="143"/>
        <v>0</v>
      </c>
      <c r="S192" s="16">
        <f t="shared" si="133"/>
        <v>0</v>
      </c>
    </row>
    <row r="193" spans="1:19" x14ac:dyDescent="0.25">
      <c r="A193" s="8">
        <f>'CSP5'!$A$182</f>
        <v>2600</v>
      </c>
      <c r="B193" s="16">
        <f t="shared" si="131"/>
        <v>0</v>
      </c>
      <c r="C193" s="5">
        <f t="shared" ref="C193:R193" si="144">IFERROR((C168)/C18,0)*100</f>
        <v>0</v>
      </c>
      <c r="D193" s="5">
        <f t="shared" si="144"/>
        <v>0</v>
      </c>
      <c r="E193" s="5">
        <f t="shared" si="144"/>
        <v>0</v>
      </c>
      <c r="F193" s="5">
        <f t="shared" si="144"/>
        <v>0</v>
      </c>
      <c r="G193" s="5">
        <f t="shared" si="144"/>
        <v>0</v>
      </c>
      <c r="H193" s="5">
        <f t="shared" si="144"/>
        <v>0</v>
      </c>
      <c r="I193" s="5">
        <f t="shared" si="144"/>
        <v>0</v>
      </c>
      <c r="J193" s="5">
        <f t="shared" si="144"/>
        <v>0</v>
      </c>
      <c r="K193" s="5">
        <f t="shared" si="144"/>
        <v>0</v>
      </c>
      <c r="L193" s="5">
        <f t="shared" si="144"/>
        <v>0</v>
      </c>
      <c r="M193" s="5">
        <f t="shared" si="144"/>
        <v>0</v>
      </c>
      <c r="N193" s="5">
        <f t="shared" si="144"/>
        <v>0</v>
      </c>
      <c r="O193" s="5">
        <f t="shared" si="144"/>
        <v>0</v>
      </c>
      <c r="P193" s="5">
        <f t="shared" si="144"/>
        <v>0</v>
      </c>
      <c r="Q193" s="5">
        <f t="shared" si="144"/>
        <v>0</v>
      </c>
      <c r="R193" s="5">
        <f t="shared" si="144"/>
        <v>0</v>
      </c>
      <c r="S193" s="16">
        <f t="shared" si="133"/>
        <v>0</v>
      </c>
    </row>
    <row r="194" spans="1:19" x14ac:dyDescent="0.25">
      <c r="A194" s="8">
        <f>'CSP5'!$A$183</f>
        <v>2800</v>
      </c>
      <c r="B194" s="16">
        <f t="shared" si="131"/>
        <v>0</v>
      </c>
      <c r="C194" s="5">
        <f t="shared" ref="C194:R194" si="145">IFERROR((C169)/C19,0)*100</f>
        <v>0</v>
      </c>
      <c r="D194" s="5">
        <f t="shared" si="145"/>
        <v>0</v>
      </c>
      <c r="E194" s="5">
        <f t="shared" si="145"/>
        <v>0</v>
      </c>
      <c r="F194" s="5">
        <f t="shared" si="145"/>
        <v>0</v>
      </c>
      <c r="G194" s="5">
        <f t="shared" si="145"/>
        <v>0</v>
      </c>
      <c r="H194" s="5">
        <f t="shared" si="145"/>
        <v>0</v>
      </c>
      <c r="I194" s="5">
        <f t="shared" si="145"/>
        <v>0</v>
      </c>
      <c r="J194" s="5">
        <f t="shared" si="145"/>
        <v>0</v>
      </c>
      <c r="K194" s="5">
        <f t="shared" si="145"/>
        <v>0</v>
      </c>
      <c r="L194" s="5">
        <f t="shared" si="145"/>
        <v>0</v>
      </c>
      <c r="M194" s="5">
        <f t="shared" si="145"/>
        <v>0</v>
      </c>
      <c r="N194" s="5">
        <f t="shared" si="145"/>
        <v>0</v>
      </c>
      <c r="O194" s="5">
        <f t="shared" si="145"/>
        <v>0</v>
      </c>
      <c r="P194" s="5">
        <f t="shared" si="145"/>
        <v>0</v>
      </c>
      <c r="Q194" s="5">
        <f t="shared" si="145"/>
        <v>0</v>
      </c>
      <c r="R194" s="5">
        <f t="shared" si="145"/>
        <v>0</v>
      </c>
      <c r="S194" s="16">
        <f t="shared" si="133"/>
        <v>0</v>
      </c>
    </row>
    <row r="195" spans="1:19" x14ac:dyDescent="0.25">
      <c r="A195" s="8">
        <f>'CSP5'!$A$184</f>
        <v>2900</v>
      </c>
      <c r="B195" s="16">
        <f t="shared" si="131"/>
        <v>0</v>
      </c>
      <c r="C195" s="5">
        <f t="shared" ref="C195:R195" si="146">IFERROR((C170)/C20,0)*100</f>
        <v>0</v>
      </c>
      <c r="D195" s="5">
        <f t="shared" si="146"/>
        <v>0</v>
      </c>
      <c r="E195" s="5">
        <f t="shared" si="146"/>
        <v>0</v>
      </c>
      <c r="F195" s="5">
        <f t="shared" si="146"/>
        <v>0</v>
      </c>
      <c r="G195" s="5">
        <f t="shared" si="146"/>
        <v>0</v>
      </c>
      <c r="H195" s="5">
        <f t="shared" si="146"/>
        <v>0</v>
      </c>
      <c r="I195" s="5">
        <f t="shared" si="146"/>
        <v>0</v>
      </c>
      <c r="J195" s="5">
        <f t="shared" si="146"/>
        <v>0</v>
      </c>
      <c r="K195" s="5">
        <f t="shared" si="146"/>
        <v>0</v>
      </c>
      <c r="L195" s="5">
        <f t="shared" si="146"/>
        <v>0</v>
      </c>
      <c r="M195" s="5">
        <f t="shared" si="146"/>
        <v>0</v>
      </c>
      <c r="N195" s="5">
        <f t="shared" si="146"/>
        <v>0</v>
      </c>
      <c r="O195" s="5">
        <f t="shared" si="146"/>
        <v>0</v>
      </c>
      <c r="P195" s="5">
        <f t="shared" si="146"/>
        <v>0</v>
      </c>
      <c r="Q195" s="5">
        <f t="shared" si="146"/>
        <v>0</v>
      </c>
      <c r="R195" s="5">
        <f t="shared" si="146"/>
        <v>0</v>
      </c>
      <c r="S195" s="16">
        <f t="shared" si="133"/>
        <v>0</v>
      </c>
    </row>
    <row r="196" spans="1:19" x14ac:dyDescent="0.25">
      <c r="A196" s="8">
        <f>'CSP5'!$A$185</f>
        <v>3000</v>
      </c>
      <c r="B196" s="16">
        <f t="shared" si="131"/>
        <v>0</v>
      </c>
      <c r="C196" s="5">
        <f t="shared" ref="C196:R196" si="147">IFERROR((C171)/C21,0)*100</f>
        <v>0</v>
      </c>
      <c r="D196" s="5">
        <f t="shared" si="147"/>
        <v>0</v>
      </c>
      <c r="E196" s="5">
        <f t="shared" si="147"/>
        <v>0</v>
      </c>
      <c r="F196" s="5">
        <f t="shared" si="147"/>
        <v>0</v>
      </c>
      <c r="G196" s="5">
        <f t="shared" si="147"/>
        <v>0</v>
      </c>
      <c r="H196" s="5">
        <f t="shared" si="147"/>
        <v>0</v>
      </c>
      <c r="I196" s="5">
        <f t="shared" si="147"/>
        <v>0</v>
      </c>
      <c r="J196" s="5">
        <f t="shared" si="147"/>
        <v>0</v>
      </c>
      <c r="K196" s="5">
        <f t="shared" si="147"/>
        <v>0</v>
      </c>
      <c r="L196" s="5">
        <f t="shared" si="147"/>
        <v>0</v>
      </c>
      <c r="M196" s="5">
        <f t="shared" si="147"/>
        <v>0</v>
      </c>
      <c r="N196" s="5">
        <f t="shared" si="147"/>
        <v>0</v>
      </c>
      <c r="O196" s="5">
        <f t="shared" si="147"/>
        <v>0</v>
      </c>
      <c r="P196" s="5">
        <f t="shared" si="147"/>
        <v>0</v>
      </c>
      <c r="Q196" s="5">
        <f t="shared" si="147"/>
        <v>0</v>
      </c>
      <c r="R196" s="5">
        <f t="shared" si="147"/>
        <v>0</v>
      </c>
      <c r="S196" s="16">
        <f t="shared" si="133"/>
        <v>0</v>
      </c>
    </row>
    <row r="197" spans="1:19" x14ac:dyDescent="0.25">
      <c r="A197" s="8">
        <f>'CSP5'!$A$186</f>
        <v>3200</v>
      </c>
      <c r="B197" s="16">
        <f t="shared" si="131"/>
        <v>0</v>
      </c>
      <c r="C197" s="5">
        <f t="shared" ref="C197:R197" si="148">IFERROR((C172)/C22,0)*100</f>
        <v>0</v>
      </c>
      <c r="D197" s="5">
        <f t="shared" si="148"/>
        <v>0</v>
      </c>
      <c r="E197" s="5">
        <f t="shared" si="148"/>
        <v>0</v>
      </c>
      <c r="F197" s="5">
        <f t="shared" si="148"/>
        <v>0</v>
      </c>
      <c r="G197" s="5">
        <f t="shared" si="148"/>
        <v>0</v>
      </c>
      <c r="H197" s="5">
        <f t="shared" si="148"/>
        <v>0</v>
      </c>
      <c r="I197" s="5">
        <f t="shared" si="148"/>
        <v>0</v>
      </c>
      <c r="J197" s="5">
        <f t="shared" si="148"/>
        <v>0</v>
      </c>
      <c r="K197" s="5">
        <f t="shared" si="148"/>
        <v>0</v>
      </c>
      <c r="L197" s="5">
        <f t="shared" si="148"/>
        <v>0</v>
      </c>
      <c r="M197" s="5">
        <f t="shared" si="148"/>
        <v>0</v>
      </c>
      <c r="N197" s="5">
        <f t="shared" si="148"/>
        <v>0</v>
      </c>
      <c r="O197" s="5">
        <f t="shared" si="148"/>
        <v>0</v>
      </c>
      <c r="P197" s="5">
        <f t="shared" si="148"/>
        <v>0</v>
      </c>
      <c r="Q197" s="5">
        <f t="shared" si="148"/>
        <v>0</v>
      </c>
      <c r="R197" s="5">
        <f t="shared" si="148"/>
        <v>0</v>
      </c>
      <c r="S197" s="16">
        <f t="shared" si="133"/>
        <v>0</v>
      </c>
    </row>
    <row r="198" spans="1:19" x14ac:dyDescent="0.25">
      <c r="A198" s="8">
        <f>'CSP5'!$A$187</f>
        <v>3300</v>
      </c>
      <c r="B198" s="16">
        <f t="shared" si="131"/>
        <v>0</v>
      </c>
      <c r="C198" s="5">
        <f t="shared" ref="C198:R198" si="149">IFERROR((C173)/C23,0)*100</f>
        <v>0</v>
      </c>
      <c r="D198" s="5">
        <f t="shared" si="149"/>
        <v>0</v>
      </c>
      <c r="E198" s="5">
        <f t="shared" si="149"/>
        <v>0</v>
      </c>
      <c r="F198" s="5">
        <f t="shared" si="149"/>
        <v>0</v>
      </c>
      <c r="G198" s="5">
        <f t="shared" si="149"/>
        <v>0</v>
      </c>
      <c r="H198" s="5">
        <f t="shared" si="149"/>
        <v>0</v>
      </c>
      <c r="I198" s="5">
        <f t="shared" si="149"/>
        <v>0</v>
      </c>
      <c r="J198" s="5">
        <f t="shared" si="149"/>
        <v>0</v>
      </c>
      <c r="K198" s="5">
        <f t="shared" si="149"/>
        <v>0</v>
      </c>
      <c r="L198" s="5">
        <f t="shared" si="149"/>
        <v>0</v>
      </c>
      <c r="M198" s="5">
        <f t="shared" si="149"/>
        <v>0</v>
      </c>
      <c r="N198" s="5">
        <f t="shared" si="149"/>
        <v>0</v>
      </c>
      <c r="O198" s="5">
        <f t="shared" si="149"/>
        <v>0</v>
      </c>
      <c r="P198" s="5">
        <f t="shared" si="149"/>
        <v>0</v>
      </c>
      <c r="Q198" s="5">
        <f t="shared" si="149"/>
        <v>0</v>
      </c>
      <c r="R198" s="5">
        <f t="shared" si="149"/>
        <v>0</v>
      </c>
      <c r="S198" s="16">
        <f t="shared" si="133"/>
        <v>0</v>
      </c>
    </row>
    <row r="199" spans="1:19" x14ac:dyDescent="0.25">
      <c r="A199" s="8">
        <f>'CSP5'!$A$188</f>
        <v>3500</v>
      </c>
      <c r="B199" s="16">
        <f t="shared" si="131"/>
        <v>0</v>
      </c>
      <c r="C199" s="5">
        <f t="shared" ref="C199:R199" si="150">IFERROR((C174)/C24,0)*100</f>
        <v>0</v>
      </c>
      <c r="D199" s="5">
        <f t="shared" si="150"/>
        <v>0</v>
      </c>
      <c r="E199" s="5">
        <f t="shared" si="150"/>
        <v>0</v>
      </c>
      <c r="F199" s="5">
        <f t="shared" si="150"/>
        <v>0</v>
      </c>
      <c r="G199" s="5">
        <f t="shared" si="150"/>
        <v>0</v>
      </c>
      <c r="H199" s="5">
        <f t="shared" si="150"/>
        <v>0</v>
      </c>
      <c r="I199" s="5">
        <f t="shared" si="150"/>
        <v>0</v>
      </c>
      <c r="J199" s="5">
        <f t="shared" si="150"/>
        <v>0</v>
      </c>
      <c r="K199" s="5">
        <f t="shared" si="150"/>
        <v>0</v>
      </c>
      <c r="L199" s="5">
        <f t="shared" si="150"/>
        <v>0</v>
      </c>
      <c r="M199" s="5">
        <f t="shared" si="150"/>
        <v>0</v>
      </c>
      <c r="N199" s="5">
        <f t="shared" si="150"/>
        <v>0</v>
      </c>
      <c r="O199" s="5">
        <f t="shared" si="150"/>
        <v>0</v>
      </c>
      <c r="P199" s="5">
        <f t="shared" si="150"/>
        <v>-2.3600970559506815</v>
      </c>
      <c r="Q199" s="5">
        <f t="shared" si="150"/>
        <v>-3.6847728827025583</v>
      </c>
      <c r="R199" s="5">
        <f t="shared" si="150"/>
        <v>-7.3233404359217174</v>
      </c>
      <c r="S199" s="16">
        <f t="shared" si="133"/>
        <v>-7.3233404359217174</v>
      </c>
    </row>
    <row r="200" spans="1:19" x14ac:dyDescent="0.25">
      <c r="A200" s="16">
        <f>'CSP5'!$A$189</f>
        <v>3501</v>
      </c>
      <c r="B200" s="16">
        <f>B199</f>
        <v>0</v>
      </c>
      <c r="C200" s="16">
        <f t="shared" ref="C200:S200" si="151">C199</f>
        <v>0</v>
      </c>
      <c r="D200" s="16">
        <f t="shared" si="151"/>
        <v>0</v>
      </c>
      <c r="E200" s="16">
        <f t="shared" si="151"/>
        <v>0</v>
      </c>
      <c r="F200" s="16">
        <f t="shared" si="151"/>
        <v>0</v>
      </c>
      <c r="G200" s="16">
        <f t="shared" si="151"/>
        <v>0</v>
      </c>
      <c r="H200" s="16">
        <f t="shared" si="151"/>
        <v>0</v>
      </c>
      <c r="I200" s="16">
        <f t="shared" si="151"/>
        <v>0</v>
      </c>
      <c r="J200" s="16">
        <f t="shared" si="151"/>
        <v>0</v>
      </c>
      <c r="K200" s="16">
        <f t="shared" si="151"/>
        <v>0</v>
      </c>
      <c r="L200" s="16">
        <f t="shared" si="151"/>
        <v>0</v>
      </c>
      <c r="M200" s="16">
        <f t="shared" si="151"/>
        <v>0</v>
      </c>
      <c r="N200" s="16">
        <f t="shared" si="151"/>
        <v>0</v>
      </c>
      <c r="O200" s="16">
        <f t="shared" si="151"/>
        <v>0</v>
      </c>
      <c r="P200" s="16">
        <f t="shared" si="151"/>
        <v>-2.3600970559506815</v>
      </c>
      <c r="Q200" s="16">
        <f t="shared" si="151"/>
        <v>-3.6847728827025583</v>
      </c>
      <c r="R200" s="16">
        <f t="shared" si="151"/>
        <v>-7.3233404359217174</v>
      </c>
      <c r="S200" s="16">
        <f t="shared" si="151"/>
        <v>-7.3233404359217174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workbookViewId="0">
      <selection activeCell="AQ8" sqref="AQ8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1140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3.8775728725904517</v>
      </c>
      <c r="I5" s="16">
        <f t="shared" si="0"/>
        <v>4.0219845979110209</v>
      </c>
      <c r="J5" s="16">
        <f t="shared" si="0"/>
        <v>4.0219845979110209</v>
      </c>
      <c r="K5" s="16">
        <f t="shared" si="0"/>
        <v>4.0219845979110209</v>
      </c>
      <c r="L5" s="16">
        <f t="shared" si="0"/>
        <v>4.0219845979109756</v>
      </c>
      <c r="M5" s="16">
        <f t="shared" si="0"/>
        <v>6.0323725228219995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2.3640382048770001</v>
      </c>
      <c r="W5" s="16">
        <f t="shared" ref="W5:AM5" si="1">W6</f>
        <v>2.3640382048770001</v>
      </c>
      <c r="X5" s="16">
        <f t="shared" si="1"/>
        <v>4.4020013815261665</v>
      </c>
      <c r="Y5" s="16">
        <f t="shared" si="1"/>
        <v>4.8095940168559999</v>
      </c>
      <c r="Z5" s="16">
        <f t="shared" si="1"/>
        <v>4.8095940168559999</v>
      </c>
      <c r="AA5" s="16">
        <f t="shared" si="1"/>
        <v>5.4176054286622994</v>
      </c>
      <c r="AB5" s="16">
        <f t="shared" si="1"/>
        <v>6.0323725228219995</v>
      </c>
      <c r="AC5" s="16">
        <f t="shared" si="1"/>
        <v>6.0323725228219995</v>
      </c>
      <c r="AD5" s="16">
        <f t="shared" si="1"/>
        <v>6.0323725228219995</v>
      </c>
      <c r="AE5" s="16">
        <f t="shared" si="1"/>
        <v>6.0323725228219995</v>
      </c>
      <c r="AF5" s="16">
        <f t="shared" si="1"/>
        <v>6.0323725228219995</v>
      </c>
      <c r="AG5" s="16">
        <f t="shared" si="1"/>
        <v>6.0323725228219995</v>
      </c>
      <c r="AH5" s="16">
        <f t="shared" si="1"/>
        <v>26.412009489110002</v>
      </c>
      <c r="AI5" s="16">
        <f t="shared" si="1"/>
        <v>26.412009489110009</v>
      </c>
      <c r="AJ5" s="16">
        <f t="shared" si="1"/>
        <v>26.412009489110009</v>
      </c>
      <c r="AK5" s="16">
        <f t="shared" si="1"/>
        <v>26.412009489110044</v>
      </c>
      <c r="AL5" s="16">
        <f t="shared" si="1"/>
        <v>26.412009489109973</v>
      </c>
      <c r="AM5" s="16">
        <f t="shared" si="1"/>
        <v>26.412009489109973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Injection'!X6,X56,X81)</f>
        <v>1.9701090000000001</v>
      </c>
      <c r="E6" s="5">
        <f>MIN('CSP5'!E66,'Pilot Injection'!Y6,Y56,Y81)</f>
        <v>1.9701090000000001</v>
      </c>
      <c r="F6" s="5">
        <f>MIN('CSP5'!F66,'Pilot Injection'!Z6,Z56,Z81)</f>
        <v>2.9891299999999998</v>
      </c>
      <c r="G6" s="5">
        <f>MIN('CSP5'!G66,'Pilot Injection'!AA6,AA56,AA81)</f>
        <v>2.9891299999999998</v>
      </c>
      <c r="H6" s="5">
        <f>MIN('CSP5'!H66,'Pilot Injection'!AB6,AB56,AB81)</f>
        <v>3.8775728725904517</v>
      </c>
      <c r="I6" s="5">
        <f>MIN('CSP5'!I66,'Pilot Injection'!AC6,AC56,AC81)</f>
        <v>4.0219845979110209</v>
      </c>
      <c r="J6" s="5">
        <f>MIN('CSP5'!J66,'Pilot Injection'!AD6,AD56,AD81)</f>
        <v>4.0219845979110209</v>
      </c>
      <c r="K6" s="5">
        <f>MIN('CSP5'!K66,'Pilot Injection'!AE6,AE56,AE81)</f>
        <v>4.0219845979110209</v>
      </c>
      <c r="L6" s="5">
        <f>MIN('CSP5'!L66,'Pilot Injection'!AF6,AF56,AF81)</f>
        <v>4.0219845979109756</v>
      </c>
      <c r="M6" s="5">
        <f>MIN('CSP5'!M66,'Pilot Injection'!AG6,AG56,AG81)</f>
        <v>6.0323725228219995</v>
      </c>
      <c r="N6" s="5">
        <f>MIN('CSP5'!N66,'Pilot Injection'!AH6,AH56,AH81)</f>
        <v>4.2798910000000001</v>
      </c>
      <c r="O6" s="5">
        <f>MIN('CSP5'!O66,'Pilot Injection'!AI6,AI56,AI81)</f>
        <v>4.2798910000000001</v>
      </c>
      <c r="P6" s="5">
        <f>MIN('CSP5'!P66,'Pilot Injection'!AJ6,AJ56,AJ81)</f>
        <v>4.2798910000000001</v>
      </c>
      <c r="Q6" s="5">
        <f>MIN('CSP5'!Q66,'Pilot Injection'!AK6,AK56,AK81)</f>
        <v>4.2798910000000001</v>
      </c>
      <c r="R6" s="5">
        <f>MIN('CSP5'!R66,'Pilot Injection'!AL6,AL56,AL81)</f>
        <v>4.2798910000000001</v>
      </c>
      <c r="S6" s="16">
        <f>R6</f>
        <v>4.2798910000000001</v>
      </c>
      <c r="U6" s="8">
        <f>'CSP5'!$A$170</f>
        <v>620</v>
      </c>
      <c r="V6" s="16">
        <f>W6</f>
        <v>2.3640382048770001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2.3640382048770001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4.4020013815261665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4.8095940168559999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4.8095940168559999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5.4176054286622994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6.0323725228219995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6.0323725228219995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6.0323725228219995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6.0323725228219995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6.0323725228219995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6.0323725228219995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26.412009489110002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26.412009489110009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26.412009489110009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26.412009489110044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26.412009489109973</v>
      </c>
      <c r="AM6" s="16">
        <f>AL6</f>
        <v>26.412009489109973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Injection'!W7,W57,W82)</f>
        <v>1.9701090000000001</v>
      </c>
      <c r="D7" s="5">
        <f>MIN('CSP5'!D67,'Pilot Injection'!X7,X57,X82)</f>
        <v>1.9701090000000001</v>
      </c>
      <c r="E7" s="5">
        <f>MIN('CSP5'!E67,'Pilot Injection'!Y7,Y57,Y82)</f>
        <v>1.9701090000000001</v>
      </c>
      <c r="F7" s="5">
        <f>MIN('CSP5'!F67,'Pilot Injection'!Z7,Z57,Z82)</f>
        <v>2.9891299999999998</v>
      </c>
      <c r="G7" s="5">
        <f>MIN('CSP5'!G67,'Pilot Injection'!AA7,AA57,AA82)</f>
        <v>3.587962437069979</v>
      </c>
      <c r="H7" s="5">
        <f>MIN('CSP5'!H67,'Pilot Injection'!AB7,AB57,AB82)</f>
        <v>3.877572872590406</v>
      </c>
      <c r="I7" s="5">
        <f>MIN('CSP5'!I67,'Pilot Injection'!AC7,AC57,AC82)</f>
        <v>4.0219845979110209</v>
      </c>
      <c r="J7" s="5">
        <f>MIN('CSP5'!J67,'Pilot Injection'!AD7,AD57,AD82)</f>
        <v>4.0219845979110209</v>
      </c>
      <c r="K7" s="5">
        <f>MIN('CSP5'!K67,'Pilot Injection'!AE7,AE57,AE82)</f>
        <v>4.0219845979110209</v>
      </c>
      <c r="L7" s="5">
        <f>MIN('CSP5'!L67,'Pilot Injection'!AF7,AF57,AF82)</f>
        <v>4.0219845979110209</v>
      </c>
      <c r="M7" s="5">
        <f>MIN('CSP5'!M67,'Pilot Injection'!AG7,AG57,AG82)</f>
        <v>4.4157609999999998</v>
      </c>
      <c r="N7" s="5">
        <f>MIN('CSP5'!N67,'Pilot Injection'!AH7,AH57,AH82)</f>
        <v>4.4157609999999998</v>
      </c>
      <c r="O7" s="5">
        <f>MIN('CSP5'!O67,'Pilot Injection'!AI7,AI57,AI82)</f>
        <v>4.2798910000000001</v>
      </c>
      <c r="P7" s="5">
        <f>MIN('CSP5'!P67,'Pilot Injection'!AJ7,AJ57,AJ82)</f>
        <v>4.2798910000000001</v>
      </c>
      <c r="Q7" s="5">
        <f>MIN('CSP5'!Q67,'Pilot Injection'!AK7,AK57,AK82)</f>
        <v>4.2798910000000001</v>
      </c>
      <c r="R7" s="5">
        <f>MIN('CSP5'!R67,'Pilot Injection'!AL7,AL57,AL82)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2.3640382048770001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2.3640382048770001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4.4020013815261665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4.8095940168559999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4.8095940168559999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5.4176054286622986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6.0323725228219987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6.0323725228220004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6.0323725228220004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6.0323725228219995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6.0323725228220004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6.0323725228219995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26.412009489110002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26.412009489109995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26.412009489109987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26.412009489109998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26.412009489109998</v>
      </c>
      <c r="AM7" s="16">
        <f t="shared" ref="AM7:AM24" si="5">AL7</f>
        <v>26.412009489109998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Injection'!W8,W58,W83)</f>
        <v>1.9701090000000001</v>
      </c>
      <c r="D8" s="5">
        <f>MIN('CSP5'!D68,'Pilot Injection'!X8,X58,X83)</f>
        <v>1.9701090000000001</v>
      </c>
      <c r="E8" s="5">
        <f>MIN('CSP5'!E68,'Pilot Injection'!Y8,Y58,Y83)</f>
        <v>2.5135869999999998</v>
      </c>
      <c r="F8" s="5">
        <f>MIN('CSP5'!F68,'Pilot Injection'!Z8,Z58,Z83)</f>
        <v>3.2067174496857991</v>
      </c>
      <c r="G8" s="5">
        <f>MIN('CSP5'!G68,'Pilot Injection'!AA8,AA58,AA83)</f>
        <v>3.5879624370700265</v>
      </c>
      <c r="H8" s="5">
        <f>MIN('CSP5'!H68,'Pilot Injection'!AB8,AB58,AB83)</f>
        <v>3.8775728725903904</v>
      </c>
      <c r="I8" s="5">
        <f>MIN('CSP5'!I68,'Pilot Injection'!AC8,AC58,AC83)</f>
        <v>4.0219845979110067</v>
      </c>
      <c r="J8" s="5">
        <f>MIN('CSP5'!J68,'Pilot Injection'!AD8,AD58,AD83)</f>
        <v>4.0219845979110067</v>
      </c>
      <c r="K8" s="5">
        <f>MIN('CSP5'!K68,'Pilot Injection'!AE8,AE58,AE83)</f>
        <v>4.0081519999999999</v>
      </c>
      <c r="L8" s="5">
        <f>MIN('CSP5'!L68,'Pilot Injection'!AF8,AF58,AF83)</f>
        <v>4.0219845979110067</v>
      </c>
      <c r="M8" s="5">
        <f>MIN('CSP5'!M68,'Pilot Injection'!AG8,AG58,AG83)</f>
        <v>5.2309780000000003</v>
      </c>
      <c r="N8" s="5">
        <f>MIN('CSP5'!N68,'Pilot Injection'!AH8,AH58,AH83)</f>
        <v>5.2309780000000003</v>
      </c>
      <c r="O8" s="5">
        <f>MIN('CSP5'!O68,'Pilot Injection'!AI8,AI58,AI83)</f>
        <v>3.6684779999999999</v>
      </c>
      <c r="P8" s="5">
        <f>MIN('CSP5'!P68,'Pilot Injection'!AJ8,AJ58,AJ83)</f>
        <v>3.6684779999999999</v>
      </c>
      <c r="Q8" s="5">
        <f>MIN('CSP5'!Q68,'Pilot Injection'!AK8,AK58,AK83)</f>
        <v>3.6684779999999999</v>
      </c>
      <c r="R8" s="5">
        <f>MIN('CSP5'!R68,'Pilot Injection'!AL8,AL58,AL83)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2.3640382048770001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2.3640382048770001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4.4020013815261674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4.8095940168559999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4.8095940168559999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5.4176054286622977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6.0323725228219995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6.0323725228219995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6.0323725228219995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6.0323725228220004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6.0323725228219995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6.0323725228219995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26.412009489110002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26.412009489109998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26.41200948910998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26.412009489110016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26.412009489110016</v>
      </c>
      <c r="AM8" s="16">
        <f t="shared" si="5"/>
        <v>26.412009489110016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Injection'!W9,W59,W84)</f>
        <v>1.9701090000000001</v>
      </c>
      <c r="D9" s="5">
        <f>MIN('CSP5'!D69,'Pilot Injection'!X9,X59,X84)</f>
        <v>3.2067174496857991</v>
      </c>
      <c r="E9" s="5">
        <f>MIN('CSP5'!E69,'Pilot Injection'!Y9,Y59,Y84)</f>
        <v>3.2067174496857991</v>
      </c>
      <c r="F9" s="5">
        <f>MIN('CSP5'!F69,'Pilot Injection'!Z9,Z59,Z84)</f>
        <v>3.2067174496857991</v>
      </c>
      <c r="G9" s="5">
        <f>MIN('CSP5'!G69,'Pilot Injection'!AA9,AA59,AA84)</f>
        <v>3.5879624370700265</v>
      </c>
      <c r="H9" s="5">
        <f>MIN('CSP5'!H69,'Pilot Injection'!AB9,AB59,AB84)</f>
        <v>3.8775728725903904</v>
      </c>
      <c r="I9" s="5">
        <f>MIN('CSP5'!I69,'Pilot Injection'!AC9,AC59,AC84)</f>
        <v>4.0219845979110067</v>
      </c>
      <c r="J9" s="5">
        <f>MIN('CSP5'!J69,'Pilot Injection'!AD9,AD59,AD84)</f>
        <v>4.0219845979110067</v>
      </c>
      <c r="K9" s="5">
        <f>MIN('CSP5'!K69,'Pilot Injection'!AE9,AE59,AE84)</f>
        <v>4.0219845979110067</v>
      </c>
      <c r="L9" s="5">
        <f>MIN('CSP5'!L69,'Pilot Injection'!AF9,AF59,AF84)</f>
        <v>4.0219845979110067</v>
      </c>
      <c r="M9" s="5">
        <f>MIN('CSP5'!M69,'Pilot Injection'!AG9,AG59,AG84)</f>
        <v>5.9782609999999998</v>
      </c>
      <c r="N9" s="5">
        <f>MIN('CSP5'!N69,'Pilot Injection'!AH9,AH59,AH84)</f>
        <v>5.9782609999999998</v>
      </c>
      <c r="O9" s="5">
        <f>MIN('CSP5'!O69,'Pilot Injection'!AI9,AI59,AI84)</f>
        <v>3.8043480000000001</v>
      </c>
      <c r="P9" s="5">
        <f>MIN('CSP5'!P69,'Pilot Injection'!AJ9,AJ59,AJ84)</f>
        <v>3.8043480000000001</v>
      </c>
      <c r="Q9" s="5">
        <f>MIN('CSP5'!Q69,'Pilot Injection'!AK9,AK59,AK84)</f>
        <v>3.8043480000000001</v>
      </c>
      <c r="R9" s="5">
        <f>MIN('CSP5'!R69,'Pilot Injection'!AL9,AL59,AL84)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2.3640382048770001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2.3640382048770001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4.4020013815261674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4.8095940168559999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4.8095940168559999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5.4176054286622977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6.0323725228219995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6.0323725228219995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6.0323725228219995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6.0323725228220004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6.0323725228219995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6.0323725228219995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26.412009489110002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26.412009489109998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26.41200948910998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26.412009489110016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26.412009489110016</v>
      </c>
      <c r="AM9" s="16">
        <f t="shared" si="5"/>
        <v>26.412009489110016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Injection'!W10,W60,W85)</f>
        <v>1.9701090000000001</v>
      </c>
      <c r="D10" s="5">
        <f>MIN('CSP5'!D70,'Pilot Injection'!X10,X60,X85)</f>
        <v>2.9891299999999998</v>
      </c>
      <c r="E10" s="5">
        <f>MIN('CSP5'!E70,'Pilot Injection'!Y10,Y60,Y85)</f>
        <v>3.2067174496857991</v>
      </c>
      <c r="F10" s="5">
        <f>MIN('CSP5'!F70,'Pilot Injection'!Z10,Z60,Z85)</f>
        <v>3.2067174496857991</v>
      </c>
      <c r="G10" s="5">
        <f>MIN('CSP5'!G70,'Pilot Injection'!AA10,AA60,AA85)</f>
        <v>3.5879624370700265</v>
      </c>
      <c r="H10" s="5">
        <f>MIN('CSP5'!H70,'Pilot Injection'!AB10,AB60,AB85)</f>
        <v>3.8775728725903904</v>
      </c>
      <c r="I10" s="5">
        <f>MIN('CSP5'!I70,'Pilot Injection'!AC10,AC60,AC85)</f>
        <v>4.0219845979110067</v>
      </c>
      <c r="J10" s="5">
        <f>MIN('CSP5'!J70,'Pilot Injection'!AD10,AD60,AD85)</f>
        <v>4.0219845979110067</v>
      </c>
      <c r="K10" s="5">
        <f>MIN('CSP5'!K70,'Pilot Injection'!AE10,AE60,AE85)</f>
        <v>4.0219845979110067</v>
      </c>
      <c r="L10" s="5">
        <f>MIN('CSP5'!L70,'Pilot Injection'!AF10,AF60,AF85)</f>
        <v>4.0219845979110067</v>
      </c>
      <c r="M10" s="5">
        <f>MIN('CSP5'!M70,'Pilot Injection'!AG10,AG60,AG85)</f>
        <v>5.9782609999999998</v>
      </c>
      <c r="N10" s="5">
        <f>MIN('CSP5'!N70,'Pilot Injection'!AH10,AH60,AH85)</f>
        <v>5.9782609999999998</v>
      </c>
      <c r="O10" s="5">
        <f>MIN('CSP5'!O70,'Pilot Injection'!AI10,AI60,AI85)</f>
        <v>5.9782609999999998</v>
      </c>
      <c r="P10" s="5">
        <f>MIN('CSP5'!P70,'Pilot Injection'!AJ10,AJ60,AJ85)</f>
        <v>5.9782609999999998</v>
      </c>
      <c r="Q10" s="5">
        <f>MIN('CSP5'!Q70,'Pilot Injection'!AK10,AK60,AK85)</f>
        <v>5.9782609999999998</v>
      </c>
      <c r="R10" s="5">
        <f>MIN('CSP5'!R70,'Pilot Injection'!AL10,AL60,AL85)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2.3640382048770001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2.3640382048770001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4.4020013815261674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4.8095940168559999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4.8095940168559999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5.4176054286622977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6.0323725228219995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6.0323725228219995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6.0323725228219995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6.0323725228220004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6.0323725228219995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6.0323725228219995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11.983226238589001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11.983226238588999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11.983226238588999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11.983226238588999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11.983226238588999</v>
      </c>
      <c r="AM10" s="16">
        <f t="shared" si="5"/>
        <v>11.983226238588999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Injection'!W11,W61,W86)</f>
        <v>1.9701090000000001</v>
      </c>
      <c r="D11" s="5">
        <f>MIN('CSP5'!D71,'Pilot Injection'!X11,X61,X86)</f>
        <v>2.3097829999999999</v>
      </c>
      <c r="E11" s="5">
        <f>MIN('CSP5'!E71,'Pilot Injection'!Y11,Y61,Y86)</f>
        <v>3.1929349999999999</v>
      </c>
      <c r="F11" s="5">
        <f>MIN('CSP5'!F71,'Pilot Injection'!Z11,Z61,Z86)</f>
        <v>3.2067174496857991</v>
      </c>
      <c r="G11" s="5">
        <f>MIN('CSP5'!G71,'Pilot Injection'!AA11,AA61,AA86)</f>
        <v>3.2067174496857991</v>
      </c>
      <c r="H11" s="5">
        <f>MIN('CSP5'!H71,'Pilot Injection'!AB11,AB61,AB86)</f>
        <v>3.2067174496857991</v>
      </c>
      <c r="I11" s="5">
        <f>MIN('CSP5'!I71,'Pilot Injection'!AC11,AC61,AC86)</f>
        <v>3.2067174496857991</v>
      </c>
      <c r="J11" s="5">
        <f>MIN('CSP5'!J71,'Pilot Injection'!AD11,AD61,AD86)</f>
        <v>3.2067174496857991</v>
      </c>
      <c r="K11" s="5">
        <f>MIN('CSP5'!K71,'Pilot Injection'!AE11,AE61,AE86)</f>
        <v>3.2067174496857991</v>
      </c>
      <c r="L11" s="5">
        <f>MIN('CSP5'!L71,'Pilot Injection'!AF11,AF61,AF86)</f>
        <v>3.2067174496857991</v>
      </c>
      <c r="M11" s="5">
        <f>MIN('CSP5'!M71,'Pilot Injection'!AG11,AG61,AG86)</f>
        <v>9.1032609999999998</v>
      </c>
      <c r="N11" s="5">
        <f>MIN('CSP5'!N71,'Pilot Injection'!AH11,AH61,AH86)</f>
        <v>9.9864130000000007</v>
      </c>
      <c r="O11" s="5">
        <f>MIN('CSP5'!O71,'Pilot Injection'!AI11,AI61,AI86)</f>
        <v>10.190218</v>
      </c>
      <c r="P11" s="5">
        <f>MIN('CSP5'!P71,'Pilot Injection'!AJ11,AJ61,AJ86)</f>
        <v>10.394022</v>
      </c>
      <c r="Q11" s="5">
        <f>MIN('CSP5'!Q71,'Pilot Injection'!AK11,AK61,AK86)</f>
        <v>11.005435</v>
      </c>
      <c r="R11" s="5">
        <f>MIN('CSP5'!R71,'Pilot Injection'!AL11,AL61,AL86)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2.3640382048770001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2.3640382048770001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3.9264770069603334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4.6193842670296661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5.7266778963305001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6.0323725228219995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6.0323725228219995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6.0323725228219995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6.6030023722774995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7.5812250570550006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8.3964107276989992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9.6191892336649989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11.983226238589001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11.983226238588999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11.983226238588999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11.983226238588999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11.983226238588999</v>
      </c>
      <c r="AM11" s="16">
        <f t="shared" si="5"/>
        <v>11.983226238588999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Injection'!W12,W62,W87)</f>
        <v>1.9701090000000001</v>
      </c>
      <c r="D12" s="5">
        <f>MIN('CSP5'!D72,'Pilot Injection'!X12,X62,X87)</f>
        <v>2.3097829999999999</v>
      </c>
      <c r="E12" s="5">
        <f>MIN('CSP5'!E72,'Pilot Injection'!Y12,Y62,Y87)</f>
        <v>3.2067174496858</v>
      </c>
      <c r="F12" s="5">
        <f>MIN('CSP5'!F72,'Pilot Injection'!Z12,Z62,Z87)</f>
        <v>3.2067174496857991</v>
      </c>
      <c r="G12" s="5">
        <f>MIN('CSP5'!G72,'Pilot Injection'!AA12,AA62,AA87)</f>
        <v>3.2067174496857991</v>
      </c>
      <c r="H12" s="5">
        <f>MIN('CSP5'!H72,'Pilot Injection'!AB12,AB62,AB87)</f>
        <v>3.2067174496857991</v>
      </c>
      <c r="I12" s="5">
        <f>MIN('CSP5'!I72,'Pilot Injection'!AC12,AC62,AC87)</f>
        <v>3.2067174496857991</v>
      </c>
      <c r="J12" s="5">
        <f>MIN('CSP5'!J72,'Pilot Injection'!AD12,AD62,AD87)</f>
        <v>3.2067174496857991</v>
      </c>
      <c r="K12" s="5">
        <f>MIN('CSP5'!K72,'Pilot Injection'!AE12,AE62,AE87)</f>
        <v>3.2067174496857991</v>
      </c>
      <c r="L12" s="5">
        <f>MIN('CSP5'!L72,'Pilot Injection'!AF12,AF62,AF87)</f>
        <v>3.2067174496857991</v>
      </c>
      <c r="M12" s="5">
        <f>MIN('CSP5'!M72,'Pilot Injection'!AG12,AG62,AG87)</f>
        <v>8.899457</v>
      </c>
      <c r="N12" s="5">
        <f>MIN('CSP5'!N72,'Pilot Injection'!AH12,AH62,AH87)</f>
        <v>11.005435</v>
      </c>
      <c r="O12" s="5">
        <f>MIN('CSP5'!O72,'Pilot Injection'!AI12,AI62,AI87)</f>
        <v>11.480978</v>
      </c>
      <c r="P12" s="5">
        <f>MIN('CSP5'!P72,'Pilot Injection'!AJ12,AJ62,AJ87)</f>
        <v>11.983226238588999</v>
      </c>
      <c r="Q12" s="5">
        <f>MIN('CSP5'!Q72,'Pilot Injection'!AK12,AK62,AK87)</f>
        <v>11.983226238588999</v>
      </c>
      <c r="R12" s="5">
        <f>MIN('CSP5'!R72,'Pilot Injection'!AL12,AL62,AL87)</f>
        <v>11.983226238588999</v>
      </c>
      <c r="S12" s="16">
        <f t="shared" si="3"/>
        <v>11.983226238588999</v>
      </c>
      <c r="U12" s="8">
        <f>'CSP5'!$A$176</f>
        <v>1550</v>
      </c>
      <c r="V12" s="16">
        <f t="shared" si="4"/>
        <v>2.3640382048770001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2.3640382048770001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3.9264770069603334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4.6193842670296661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5.7266778963305001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6.0323725228219995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6.0323725228219995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6.0323725228219995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6.6030023722774995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7.5812250570550006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8.3964107276989992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9.6191892336649989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11.983226238589001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11.983226238588999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11.983226238588999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11.983226238588999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11.983226238588999</v>
      </c>
      <c r="AM12" s="16">
        <f t="shared" si="5"/>
        <v>11.983226238588999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Injection'!W13,W63,W88)</f>
        <v>1.9701090000000001</v>
      </c>
      <c r="D13" s="5">
        <f>MIN('CSP5'!D73,'Pilot Injection'!X13,X63,X88)</f>
        <v>2.3097829999999999</v>
      </c>
      <c r="E13" s="5">
        <f>MIN('CSP5'!E73,'Pilot Injection'!Y13,Y63,Y88)</f>
        <v>3.2067174496857991</v>
      </c>
      <c r="F13" s="5">
        <f>MIN('CSP5'!F73,'Pilot Injection'!Z13,Z63,Z88)</f>
        <v>3.2067174496857991</v>
      </c>
      <c r="G13" s="5">
        <f>MIN('CSP5'!G73,'Pilot Injection'!AA13,AA63,AA88)</f>
        <v>3.2067174496857986</v>
      </c>
      <c r="H13" s="5">
        <f>MIN('CSP5'!H73,'Pilot Injection'!AB13,AB63,AB88)</f>
        <v>3.2067174496857986</v>
      </c>
      <c r="I13" s="5">
        <f>MIN('CSP5'!I73,'Pilot Injection'!AC13,AC63,AC88)</f>
        <v>3.2067174496857991</v>
      </c>
      <c r="J13" s="5">
        <f>MIN('CSP5'!J73,'Pilot Injection'!AD13,AD63,AD88)</f>
        <v>3.2067174496857991</v>
      </c>
      <c r="K13" s="5">
        <f>MIN('CSP5'!K73,'Pilot Injection'!AE13,AE63,AE88)</f>
        <v>3.2067174496857991</v>
      </c>
      <c r="L13" s="5">
        <f>MIN('CSP5'!L73,'Pilot Injection'!AF13,AF63,AF88)</f>
        <v>3.2067174496857991</v>
      </c>
      <c r="M13" s="5">
        <f>MIN('CSP5'!M73,'Pilot Injection'!AG13,AG63,AG88)</f>
        <v>9.6191892336649989</v>
      </c>
      <c r="N13" s="5">
        <f>MIN('CSP5'!N73,'Pilot Injection'!AH13,AH63,AH88)</f>
        <v>11.983226238589001</v>
      </c>
      <c r="O13" s="5">
        <f>MIN('CSP5'!O73,'Pilot Injection'!AI13,AI63,AI88)</f>
        <v>11.983226238588999</v>
      </c>
      <c r="P13" s="5">
        <f>MIN('CSP5'!P73,'Pilot Injection'!AJ13,AJ63,AJ88)</f>
        <v>11.983226238588999</v>
      </c>
      <c r="Q13" s="5">
        <f>MIN('CSP5'!Q73,'Pilot Injection'!AK13,AK63,AK88)</f>
        <v>11.983226238588999</v>
      </c>
      <c r="R13" s="5">
        <f>MIN('CSP5'!R73,'Pilot Injection'!AL13,AL63,AL88)</f>
        <v>11.983226238588999</v>
      </c>
      <c r="S13" s="16">
        <f t="shared" si="3"/>
        <v>11.983226238588999</v>
      </c>
      <c r="U13" s="8">
        <f>'CSP5'!$A$177</f>
        <v>1700</v>
      </c>
      <c r="V13" s="16">
        <f t="shared" si="4"/>
        <v>2.3640382048770001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2.3640382048770001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3.9264770069603334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4.6193842670296661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5.7266778963305001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6.0323725228219995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6.0323725228219995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6.0323725228219995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6.6030023722774995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7.5812250570550006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8.3964107276989992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9.6191892336649989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11.983226238589001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11.983226238588999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11.983226238588999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11.983226238588999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11.983226238588999</v>
      </c>
      <c r="AM13" s="16">
        <f t="shared" si="5"/>
        <v>11.983226238588999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Injection'!W14,W64,W89)</f>
        <v>1.9701090000000001</v>
      </c>
      <c r="D14" s="5">
        <f>MIN('CSP5'!D74,'Pilot Injection'!X14,X64,X89)</f>
        <v>2.3777170000000001</v>
      </c>
      <c r="E14" s="5">
        <f>MIN('CSP5'!E74,'Pilot Injection'!Y14,Y64,Y89)</f>
        <v>3.2067174496857991</v>
      </c>
      <c r="F14" s="5">
        <f>MIN('CSP5'!F74,'Pilot Injection'!Z14,Z64,Z89)</f>
        <v>3.2067174496857991</v>
      </c>
      <c r="G14" s="5">
        <f>MIN('CSP5'!G74,'Pilot Injection'!AA14,AA64,AA89)</f>
        <v>3.2067174496857991</v>
      </c>
      <c r="H14" s="5">
        <f>MIN('CSP5'!H74,'Pilot Injection'!AB14,AB64,AB89)</f>
        <v>3.2067174496857991</v>
      </c>
      <c r="I14" s="5">
        <f>MIN('CSP5'!I74,'Pilot Injection'!AC14,AC64,AC89)</f>
        <v>3.2067174496857991</v>
      </c>
      <c r="J14" s="5">
        <f>MIN('CSP5'!J74,'Pilot Injection'!AD14,AD64,AD89)</f>
        <v>3.2067174496857991</v>
      </c>
      <c r="K14" s="5">
        <f>MIN('CSP5'!K74,'Pilot Injection'!AE14,AE64,AE89)</f>
        <v>3.2067174496857991</v>
      </c>
      <c r="L14" s="5">
        <f>MIN('CSP5'!L74,'Pilot Injection'!AF14,AF64,AF89)</f>
        <v>3.2067174496857991</v>
      </c>
      <c r="M14" s="5">
        <f>MIN('CSP5'!M74,'Pilot Injection'!AG14,AG64,AG89)</f>
        <v>9.6191892336649989</v>
      </c>
      <c r="N14" s="5">
        <f>MIN('CSP5'!N74,'Pilot Injection'!AH14,AH64,AH89)</f>
        <v>11.983226238589001</v>
      </c>
      <c r="O14" s="5">
        <f>MIN('CSP5'!O74,'Pilot Injection'!AI14,AI64,AI89)</f>
        <v>11.983226238588999</v>
      </c>
      <c r="P14" s="5">
        <f>MIN('CSP5'!P74,'Pilot Injection'!AJ14,AJ64,AJ89)</f>
        <v>11.983226238588999</v>
      </c>
      <c r="Q14" s="5">
        <f>MIN('CSP5'!Q74,'Pilot Injection'!AK14,AK64,AK89)</f>
        <v>11.983226238588999</v>
      </c>
      <c r="R14" s="5">
        <f>MIN('CSP5'!R74,'Pilot Injection'!AL14,AL64,AL89)</f>
        <v>11.983226238588999</v>
      </c>
      <c r="S14" s="16">
        <f t="shared" si="3"/>
        <v>11.983226238588999</v>
      </c>
      <c r="U14" s="8">
        <f>'CSP5'!$A$178</f>
        <v>1800</v>
      </c>
      <c r="V14" s="16">
        <f t="shared" si="4"/>
        <v>2.3640382048770001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2.3640382048770001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3.9264770069603334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4.6193842670296661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5.7266778963305001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6.0323725228219995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6.0323725228219995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6.0323725228219995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6.6030023722774995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7.5812250570550006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8.3964107276989992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9.6191892336649989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11.983226238589001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11.983226238588999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11.983226238588999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11.983226238588999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11.983226238588999</v>
      </c>
      <c r="AM14" s="16">
        <f t="shared" si="5"/>
        <v>11.983226238588999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Injection'!W15,W65,W90)</f>
        <v>1.9701090000000001</v>
      </c>
      <c r="D15" s="5">
        <f>MIN('CSP5'!D75,'Pilot Injection'!X15,X65,X90)</f>
        <v>2.1739130000000002</v>
      </c>
      <c r="E15" s="5">
        <f>MIN('CSP5'!E75,'Pilot Injection'!Y15,Y65,Y90)</f>
        <v>3.2067174496857991</v>
      </c>
      <c r="F15" s="5">
        <f>MIN('CSP5'!F75,'Pilot Injection'!Z15,Z65,Z90)</f>
        <v>3.2067174496857991</v>
      </c>
      <c r="G15" s="5">
        <f>MIN('CSP5'!G75,'Pilot Injection'!AA15,AA65,AA90)</f>
        <v>3.2067174496857991</v>
      </c>
      <c r="H15" s="5">
        <f>MIN('CSP5'!H75,'Pilot Injection'!AB15,AB65,AB90)</f>
        <v>3.2067174496857991</v>
      </c>
      <c r="I15" s="5">
        <f>MIN('CSP5'!I75,'Pilot Injection'!AC15,AC65,AC90)</f>
        <v>3.2067174496857991</v>
      </c>
      <c r="J15" s="5">
        <f>MIN('CSP5'!J75,'Pilot Injection'!AD15,AD65,AD90)</f>
        <v>3.2067174496857991</v>
      </c>
      <c r="K15" s="5">
        <f>MIN('CSP5'!K75,'Pilot Injection'!AE15,AE65,AE90)</f>
        <v>3.2067174496857991</v>
      </c>
      <c r="L15" s="5">
        <f>MIN('CSP5'!L75,'Pilot Injection'!AF15,AF65,AF90)</f>
        <v>3.2067174496857991</v>
      </c>
      <c r="M15" s="5">
        <f>MIN('CSP5'!M75,'Pilot Injection'!AG15,AG65,AG90)</f>
        <v>9.5788049999999991</v>
      </c>
      <c r="N15" s="5">
        <f>MIN('CSP5'!N75,'Pilot Injection'!AH15,AH65,AH90)</f>
        <v>10.597826</v>
      </c>
      <c r="O15" s="5">
        <f>MIN('CSP5'!O75,'Pilot Injection'!AI15,AI65,AI90)</f>
        <v>11.983226238588999</v>
      </c>
      <c r="P15" s="5">
        <f>MIN('CSP5'!P75,'Pilot Injection'!AJ15,AJ65,AJ90)</f>
        <v>11.983226238588999</v>
      </c>
      <c r="Q15" s="5">
        <f>MIN('CSP5'!Q75,'Pilot Injection'!AK15,AK65,AK90)</f>
        <v>11.983226238588999</v>
      </c>
      <c r="R15" s="5">
        <f>MIN('CSP5'!R75,'Pilot Injection'!AL15,AL65,AL90)</f>
        <v>11.983226238588999</v>
      </c>
      <c r="S15" s="16">
        <f t="shared" si="3"/>
        <v>11.983226238588999</v>
      </c>
      <c r="U15" s="8">
        <f>'CSP5'!$A$179</f>
        <v>2000</v>
      </c>
      <c r="V15" s="16">
        <f t="shared" si="4"/>
        <v>2.3640382048770001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2.3640382048770001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3.9264770069603334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4.6193842670296661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5.7266778963305001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7.1736322217330004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7.1736322217330004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7.1736322217330004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7.1736322217330004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7.5812250570550006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8.3964107276989992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9.6191892336649989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11.983226238589001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11.983226238588999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11.983226238588999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11.983226238588999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11.983226238588999</v>
      </c>
      <c r="AM15" s="16">
        <f t="shared" si="5"/>
        <v>11.983226238588999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Injection'!W16,W66,W91)</f>
        <v>1.9701090000000001</v>
      </c>
      <c r="D16" s="5">
        <f>MIN('CSP5'!D76,'Pilot Injection'!X16,X66,X91)</f>
        <v>2.9211960000000001</v>
      </c>
      <c r="E16" s="5">
        <f>MIN('CSP5'!E76,'Pilot Injection'!Y16,Y66,Y91)</f>
        <v>3.2067174496857991</v>
      </c>
      <c r="F16" s="5">
        <f>MIN('CSP5'!F76,'Pilot Injection'!Z16,Z66,Z91)</f>
        <v>3.2067174496857991</v>
      </c>
      <c r="G16" s="5">
        <f>MIN('CSP5'!G76,'Pilot Injection'!AA16,AA66,AA91)</f>
        <v>3.2067174496857991</v>
      </c>
      <c r="H16" s="5">
        <f>MIN('CSP5'!H76,'Pilot Injection'!AB16,AB66,AB91)</f>
        <v>3.2067174496857991</v>
      </c>
      <c r="I16" s="5">
        <f>MIN('CSP5'!I76,'Pilot Injection'!AC16,AC66,AC91)</f>
        <v>3.2067174496857991</v>
      </c>
      <c r="J16" s="5">
        <f>MIN('CSP5'!J76,'Pilot Injection'!AD16,AD66,AD91)</f>
        <v>3.2067174496857991</v>
      </c>
      <c r="K16" s="5">
        <f>MIN('CSP5'!K76,'Pilot Injection'!AE16,AE66,AE91)</f>
        <v>3.2067174496857991</v>
      </c>
      <c r="L16" s="5">
        <f>MIN('CSP5'!L76,'Pilot Injection'!AF16,AF66,AF91)</f>
        <v>3.2067174496857991</v>
      </c>
      <c r="M16" s="5">
        <f>MIN('CSP5'!M76,'Pilot Injection'!AG16,AG66,AG91)</f>
        <v>9.6191892336649989</v>
      </c>
      <c r="N16" s="5">
        <f>MIN('CSP5'!N76,'Pilot Injection'!AH16,AH66,AH91)</f>
        <v>11.983226238589001</v>
      </c>
      <c r="O16" s="5">
        <f>MIN('CSP5'!O76,'Pilot Injection'!AI16,AI66,AI91)</f>
        <v>11.073370000000001</v>
      </c>
      <c r="P16" s="5">
        <f>MIN('CSP5'!P76,'Pilot Injection'!AJ16,AJ66,AJ91)</f>
        <v>11.983226238588999</v>
      </c>
      <c r="Q16" s="5">
        <f>MIN('CSP5'!Q76,'Pilot Injection'!AK16,AK66,AK91)</f>
        <v>11.983226238588999</v>
      </c>
      <c r="R16" s="5">
        <f>MIN('CSP5'!R76,'Pilot Injection'!AL16,AL66,AL91)</f>
        <v>11.983226238588999</v>
      </c>
      <c r="S16" s="16">
        <f t="shared" si="3"/>
        <v>11.983226238588999</v>
      </c>
      <c r="U16" s="8">
        <f>'CSP5'!$A$180</f>
        <v>2200</v>
      </c>
      <c r="V16" s="16">
        <f t="shared" si="4"/>
        <v>2.3640382048770001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2.3640382048770001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3.9264770069603334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4.6193842670296661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5.7266778963305001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8.3896550453455969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9.6191892336649989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9.6191892336649989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9.6191892336649989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9.6191892336649989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9.6191892336649989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9.6191892336649989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11.983226238589001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11.983226238588999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11.983226238588999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11.983226238588999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11.983226238588999</v>
      </c>
      <c r="AM16" s="16">
        <f t="shared" si="5"/>
        <v>11.983226238588999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Injection'!W17,W67,W92)</f>
        <v>1.9701090000000001</v>
      </c>
      <c r="D17" s="5">
        <f>MIN('CSP5'!D77,'Pilot Injection'!X17,X67,X92)</f>
        <v>2.7173910000000001</v>
      </c>
      <c r="E17" s="5">
        <f>MIN('CSP5'!E77,'Pilot Injection'!Y17,Y67,Y92)</f>
        <v>4.0760870000000002</v>
      </c>
      <c r="F17" s="5">
        <f>MIN('CSP5'!F77,'Pilot Injection'!Z17,Z67,Z92)</f>
        <v>4.782900602921198</v>
      </c>
      <c r="G17" s="5">
        <f>MIN('CSP5'!G77,'Pilot Injection'!AA17,AA67,AA92)</f>
        <v>4.7800477827343446</v>
      </c>
      <c r="H17" s="5">
        <f>MIN('CSP5'!H77,'Pilot Injection'!AB17,AB67,AB92)</f>
        <v>3.7302099539730329</v>
      </c>
      <c r="I17" s="5">
        <f>MIN('CSP5'!I77,'Pilot Injection'!AC17,AC67,AC92)</f>
        <v>3.2067174496857991</v>
      </c>
      <c r="J17" s="5">
        <f>MIN('CSP5'!J77,'Pilot Injection'!AD17,AD67,AD92)</f>
        <v>3.2067174496857991</v>
      </c>
      <c r="K17" s="5">
        <f>MIN('CSP5'!K77,'Pilot Injection'!AE17,AE67,AE92)</f>
        <v>3.2067174496857991</v>
      </c>
      <c r="L17" s="5">
        <f>MIN('CSP5'!L77,'Pilot Injection'!AF17,AF67,AF92)</f>
        <v>3.2067174496857991</v>
      </c>
      <c r="M17" s="5">
        <f>MIN('CSP5'!M77,'Pilot Injection'!AG17,AG67,AG92)</f>
        <v>9.6191892336649989</v>
      </c>
      <c r="N17" s="5">
        <f>MIN('CSP5'!N77,'Pilot Injection'!AH17,AH67,AH92)</f>
        <v>11.983226238589001</v>
      </c>
      <c r="O17" s="5">
        <f>MIN('CSP5'!O77,'Pilot Injection'!AI17,AI67,AI92)</f>
        <v>11.616847999999999</v>
      </c>
      <c r="P17" s="5">
        <f>MIN('CSP5'!P77,'Pilot Injection'!AJ17,AJ67,AJ92)</f>
        <v>11.983226238588999</v>
      </c>
      <c r="Q17" s="5">
        <f>MIN('CSP5'!Q77,'Pilot Injection'!AK17,AK67,AK92)</f>
        <v>11.983226238588999</v>
      </c>
      <c r="R17" s="5">
        <f>MIN('CSP5'!R77,'Pilot Injection'!AL17,AL67,AL92)</f>
        <v>11.983226238588999</v>
      </c>
      <c r="S17" s="16">
        <f t="shared" si="3"/>
        <v>11.983226238588999</v>
      </c>
      <c r="U17" s="8">
        <f>'CSP5'!$A$181</f>
        <v>2400</v>
      </c>
      <c r="V17" s="16">
        <f t="shared" si="4"/>
        <v>2.3640382048770001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2.3640382048770001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3.9264770069603334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4.6193842670296661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5.7266778963305001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8.3896550453455969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9.6191892336649989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9.6191892336649989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9.6191892336649989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9.6191892336649989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9.6191892336649989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9.6191892336649989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11.983226238589001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11.983226238588999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11.983226238588999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11.983226238588999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11.983226238588999</v>
      </c>
      <c r="AM17" s="16">
        <f t="shared" si="5"/>
        <v>11.983226238588999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Injection'!W18,W68,W93)</f>
        <v>1.9701090000000001</v>
      </c>
      <c r="D18" s="5">
        <f>MIN('CSP5'!D78,'Pilot Injection'!X18,X68,X93)</f>
        <v>2.5815220000000001</v>
      </c>
      <c r="E18" s="5">
        <f>MIN('CSP5'!E78,'Pilot Injection'!Y18,Y68,Y93)</f>
        <v>3.6684779999999999</v>
      </c>
      <c r="F18" s="5">
        <f>MIN('CSP5'!F78,'Pilot Injection'!Z18,Z68,Z93)</f>
        <v>5.0271739999999996</v>
      </c>
      <c r="G18" s="5">
        <f>MIN('CSP5'!G78,'Pilot Injection'!AA18,AA68,AA93)</f>
        <v>5.5938393343111716</v>
      </c>
      <c r="H18" s="5">
        <f>MIN('CSP5'!H78,'Pilot Injection'!AB18,AB68,AB93)</f>
        <v>4.0009819389491863</v>
      </c>
      <c r="I18" s="5">
        <f>MIN('CSP5'!I78,'Pilot Injection'!AC18,AC68,AC93)</f>
        <v>3.2067174496857991</v>
      </c>
      <c r="J18" s="5">
        <f>MIN('CSP5'!J78,'Pilot Injection'!AD18,AD68,AD93)</f>
        <v>3.2067174496857991</v>
      </c>
      <c r="K18" s="5">
        <f>MIN('CSP5'!K78,'Pilot Injection'!AE18,AE68,AE93)</f>
        <v>3.2067174496857991</v>
      </c>
      <c r="L18" s="5">
        <f>MIN('CSP5'!L78,'Pilot Injection'!AF18,AF68,AF93)</f>
        <v>3.2067174496857991</v>
      </c>
      <c r="M18" s="5">
        <f>MIN('CSP5'!M78,'Pilot Injection'!AG18,AG68,AG93)</f>
        <v>9.6191892336649989</v>
      </c>
      <c r="N18" s="5">
        <f>MIN('CSP5'!N78,'Pilot Injection'!AH18,AH68,AH93)</f>
        <v>11.983226238589001</v>
      </c>
      <c r="O18" s="5">
        <f>MIN('CSP5'!O78,'Pilot Injection'!AI18,AI68,AI93)</f>
        <v>11.983226238588999</v>
      </c>
      <c r="P18" s="5">
        <f>MIN('CSP5'!P78,'Pilot Injection'!AJ18,AJ68,AJ93)</f>
        <v>11.480978</v>
      </c>
      <c r="Q18" s="5">
        <f>MIN('CSP5'!Q78,'Pilot Injection'!AK18,AK68,AK93)</f>
        <v>11.005435</v>
      </c>
      <c r="R18" s="5">
        <f>MIN('CSP5'!R78,'Pilot Injection'!AL18,AL68,AL93)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2.3640382048770001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2.3640382048770001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5.4209834698311674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6.0323725228219995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6.0323725228219995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8.3896550453455969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9.6191892336649989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9.6191892336649989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9.6191892336649989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9.6191892336649989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9.6191892336649989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9.6191892336649989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11.983226238589001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11.983226238588999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11.983226238588999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11.983226238588999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11.983226238588999</v>
      </c>
      <c r="AM18" s="16">
        <f t="shared" si="5"/>
        <v>11.983226238588999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Injection'!W19,W69,W94)</f>
        <v>1.9701090000000001</v>
      </c>
      <c r="D19" s="5">
        <f>MIN('CSP5'!D79,'Pilot Injection'!X19,X69,X94)</f>
        <v>2.5815220000000001</v>
      </c>
      <c r="E19" s="5">
        <f>MIN('CSP5'!E79,'Pilot Injection'!Y19,Y69,Y94)</f>
        <v>3.6684779999999999</v>
      </c>
      <c r="F19" s="5">
        <f>MIN('CSP5'!F79,'Pilot Injection'!Z19,Z69,Z94)</f>
        <v>5.5027179999999998</v>
      </c>
      <c r="G19" s="5">
        <f>MIN('CSP5'!G79,'Pilot Injection'!AA19,AA69,AA94)</f>
        <v>5.5953149309595442</v>
      </c>
      <c r="H19" s="5">
        <f>MIN('CSP5'!H79,'Pilot Injection'!AB19,AB69,AB94)</f>
        <v>4.5454771021982383</v>
      </c>
      <c r="I19" s="5">
        <f>MIN('CSP5'!I79,'Pilot Injection'!AC19,AC69,AC94)</f>
        <v>4.0219845979110067</v>
      </c>
      <c r="J19" s="5">
        <f>MIN('CSP5'!J79,'Pilot Injection'!AD19,AD69,AD94)</f>
        <v>4.0219845979110067</v>
      </c>
      <c r="K19" s="5">
        <f>MIN('CSP5'!K79,'Pilot Injection'!AE19,AE69,AE94)</f>
        <v>3.6160148343049849</v>
      </c>
      <c r="L19" s="5">
        <f>MIN('CSP5'!L79,'Pilot Injection'!AF19,AF69,AF94)</f>
        <v>3.2067174496857991</v>
      </c>
      <c r="M19" s="5">
        <f>MIN('CSP5'!M79,'Pilot Injection'!AG19,AG69,AG94)</f>
        <v>9.6191892336649989</v>
      </c>
      <c r="N19" s="5">
        <f>MIN('CSP5'!N79,'Pilot Injection'!AH19,AH69,AH94)</f>
        <v>12.024457</v>
      </c>
      <c r="O19" s="5">
        <f>MIN('CSP5'!O79,'Pilot Injection'!AI19,AI69,AI94)</f>
        <v>12.024457</v>
      </c>
      <c r="P19" s="5">
        <f>MIN('CSP5'!P79,'Pilot Injection'!AJ19,AJ69,AJ94)</f>
        <v>11.005435</v>
      </c>
      <c r="Q19" s="5">
        <f>MIN('CSP5'!Q79,'Pilot Injection'!AK19,AK69,AK94)</f>
        <v>9.9864130000000007</v>
      </c>
      <c r="R19" s="5">
        <f>MIN('CSP5'!R79,'Pilot Injection'!AL19,AL69,AL94)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2.3640382048770001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2.3640382048770001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5.8965083443774171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6.6030023722775004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6.6030023722774995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8.3896550453455969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9.6191892336649989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9.6191892336649989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9.6191892336649989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9.6191892336649989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9.6191892336649989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9.6191892336649989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19.197617863849501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19.197617863849498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19.197617863849491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19.197617863849491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19.197617863849491</v>
      </c>
      <c r="AM19" s="16">
        <f t="shared" si="5"/>
        <v>19.197617863849491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Injection'!W20,W70,W95)</f>
        <v>1.9701090000000001</v>
      </c>
      <c r="D20" s="5">
        <f>MIN('CSP5'!D80,'Pilot Injection'!X20,X70,X95)</f>
        <v>4.211957</v>
      </c>
      <c r="E20" s="5">
        <f>MIN('CSP5'!E80,'Pilot Injection'!Y20,Y70,Y95)</f>
        <v>4.0760870000000002</v>
      </c>
      <c r="F20" s="5">
        <f>MIN('CSP5'!F80,'Pilot Injection'!Z20,Z70,Z95)</f>
        <v>4.4157609999999998</v>
      </c>
      <c r="G20" s="5">
        <f>MIN('CSP5'!G80,'Pilot Injection'!AA20,AA70,AA95)</f>
        <v>5.5960035427287842</v>
      </c>
      <c r="H20" s="5">
        <f>MIN('CSP5'!H80,'Pilot Injection'!AB20,AB70,AB95)</f>
        <v>4.7995748450477951</v>
      </c>
      <c r="I20" s="5">
        <f>MIN('CSP5'!I80,'Pilot Injection'!AC20,AC70,AC95)</f>
        <v>4.4024426004161032</v>
      </c>
      <c r="J20" s="5">
        <f>MIN('CSP5'!J80,'Pilot Injection'!AD20,AD70,AD95)</f>
        <v>4.4024426004161024</v>
      </c>
      <c r="K20" s="5">
        <f>MIN('CSP5'!K80,'Pilot Injection'!AE20,AE70,AE95)</f>
        <v>4.1994577186130915</v>
      </c>
      <c r="L20" s="5">
        <f>MIN('CSP5'!L80,'Pilot Injection'!AF20,AF70,AF95)</f>
        <v>3.6012993547134351</v>
      </c>
      <c r="M20" s="5">
        <f>MIN('CSP5'!M80,'Pilot Injection'!AG20,AG70,AG95)</f>
        <v>9.6191892336649989</v>
      </c>
      <c r="N20" s="5">
        <f>MIN('CSP5'!N80,'Pilot Injection'!AH20,AH70,AH95)</f>
        <v>11.005435</v>
      </c>
      <c r="O20" s="5">
        <f>MIN('CSP5'!O80,'Pilot Injection'!AI20,AI70,AI95)</f>
        <v>11.005435</v>
      </c>
      <c r="P20" s="5">
        <f>MIN('CSP5'!P80,'Pilot Injection'!AJ20,AJ70,AJ95)</f>
        <v>10.326086999999999</v>
      </c>
      <c r="Q20" s="5">
        <f>MIN('CSP5'!Q80,'Pilot Injection'!AK20,AK70,AK95)</f>
        <v>9.9864130000000007</v>
      </c>
      <c r="R20" s="5">
        <f>MIN('CSP5'!R80,'Pilot Injection'!AL20,AL70,AL95)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2.3640382048770001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2.3640382048770001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6.1342707816505424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6.8883172970052495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6.8883172970052495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8.3896550453455969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9.6191892336649989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9.6191892336649989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9.6191892336649989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9.6191892336649989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9.6191892336649989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9.6191892336649989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22.804813676479753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22.804813676479736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22.804813676479736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22.804813676479736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22.804813676479768</v>
      </c>
      <c r="AM20" s="16">
        <f t="shared" si="5"/>
        <v>22.804813676479768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Injection'!W21,W71,W96)</f>
        <v>1.9701090000000001</v>
      </c>
      <c r="D21" s="5">
        <f>MIN('CSP5'!D81,'Pilot Injection'!X21,X71,X96)</f>
        <v>4.8233699999999997</v>
      </c>
      <c r="E21" s="5">
        <f>MIN('CSP5'!E81,'Pilot Injection'!Y21,Y71,Y96)</f>
        <v>5.0271739999999996</v>
      </c>
      <c r="F21" s="5">
        <f>MIN('CSP5'!F81,'Pilot Injection'!Z21,Z71,Z96)</f>
        <v>5.0271739999999996</v>
      </c>
      <c r="G21" s="5">
        <f>MIN('CSP5'!G81,'Pilot Injection'!AA21,AA71,AA96)</f>
        <v>5.5027179999999998</v>
      </c>
      <c r="H21" s="5">
        <f>MIN('CSP5'!H81,'Pilot Injection'!AB21,AB71,AB96)</f>
        <v>5.0536725878973519</v>
      </c>
      <c r="I21" s="5">
        <f>MIN('CSP5'!I81,'Pilot Injection'!AC21,AC71,AC96)</f>
        <v>4.782900602921198</v>
      </c>
      <c r="J21" s="5">
        <f>MIN('CSP5'!J81,'Pilot Injection'!AD21,AD71,AD96)</f>
        <v>4.782900602921198</v>
      </c>
      <c r="K21" s="5">
        <f>MIN('CSP5'!K81,'Pilot Injection'!AE21,AE71,AE96)</f>
        <v>4.782900602921198</v>
      </c>
      <c r="L21" s="5">
        <f>MIN('CSP5'!L81,'Pilot Injection'!AF21,AF71,AF96)</f>
        <v>3.9958812597410716</v>
      </c>
      <c r="M21" s="5">
        <f>MIN('CSP5'!M81,'Pilot Injection'!AG21,AG71,AG96)</f>
        <v>8.9673909999999992</v>
      </c>
      <c r="N21" s="5">
        <f>MIN('CSP5'!N81,'Pilot Injection'!AH21,AH71,AH96)</f>
        <v>8.0163049999999991</v>
      </c>
      <c r="O21" s="5">
        <f>MIN('CSP5'!O81,'Pilot Injection'!AI21,AI71,AI96)</f>
        <v>8.0163049999999991</v>
      </c>
      <c r="P21" s="5">
        <f>MIN('CSP5'!P81,'Pilot Injection'!AJ21,AJ71,AJ96)</f>
        <v>8.0163049999999991</v>
      </c>
      <c r="Q21" s="5">
        <f>MIN('CSP5'!Q81,'Pilot Injection'!AK21,AK71,AK96)</f>
        <v>8.9673909999999992</v>
      </c>
      <c r="R21" s="5">
        <f>MIN('CSP5'!R81,'Pilot Injection'!AL21,AL71,AL96)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2.3640382048770001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2.3640382048770001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6.3720332189236677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7.1736322217330004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7.1736322217330004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8.3896550453455969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9.6191892336649989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9.6191892336649989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9.6191892336649989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9.6191892336649989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9.6191892336649989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9.6191892336649989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26.412009489110002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26.412009489109998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26.41200948910998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26.412009489110016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26.412009489110016</v>
      </c>
      <c r="AM21" s="16">
        <f t="shared" si="5"/>
        <v>26.412009489110016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Injection'!W22,W72,W97)</f>
        <v>1.9701090000000001</v>
      </c>
      <c r="D22" s="5">
        <f>MIN('CSP5'!D82,'Pilot Injection'!X22,X72,X97)</f>
        <v>4.4836960000000001</v>
      </c>
      <c r="E22" s="5">
        <f>MIN('CSP5'!E82,'Pilot Injection'!Y22,Y72,Y97)</f>
        <v>4.4836960000000001</v>
      </c>
      <c r="F22" s="5">
        <f>MIN('CSP5'!F82,'Pilot Injection'!Z22,Z72,Z97)</f>
        <v>4.4836960000000001</v>
      </c>
      <c r="G22" s="5">
        <f>MIN('CSP5'!G82,'Pilot Injection'!AA22,AA72,AA97)</f>
        <v>4.4836960000000001</v>
      </c>
      <c r="H22" s="5">
        <f>MIN('CSP5'!H82,'Pilot Injection'!AB22,AB72,AB97)</f>
        <v>5.9782609999999998</v>
      </c>
      <c r="I22" s="5">
        <f>MIN('CSP5'!I82,'Pilot Injection'!AC22,AC72,AC97)</f>
        <v>5.9782609999999998</v>
      </c>
      <c r="J22" s="5">
        <f>MIN('CSP5'!J82,'Pilot Injection'!AD22,AD72,AD97)</f>
        <v>6.9972830000000004</v>
      </c>
      <c r="K22" s="5">
        <f>MIN('CSP5'!K82,'Pilot Injection'!AE22,AE72,AE97)</f>
        <v>7.4728260000000004</v>
      </c>
      <c r="L22" s="5">
        <f>MIN('CSP5'!L82,'Pilot Injection'!AF22,AF72,AF97)</f>
        <v>7.4728260000000004</v>
      </c>
      <c r="M22" s="5">
        <f>MIN('CSP5'!M82,'Pilot Injection'!AG22,AG72,AG97)</f>
        <v>6.5217390000000002</v>
      </c>
      <c r="N22" s="5">
        <f>MIN('CSP5'!N82,'Pilot Injection'!AH22,AH72,AH97)</f>
        <v>5.9782609999999998</v>
      </c>
      <c r="O22" s="5">
        <f>MIN('CSP5'!O82,'Pilot Injection'!AI22,AI72,AI97)</f>
        <v>5.9782609999999998</v>
      </c>
      <c r="P22" s="5">
        <f>MIN('CSP5'!P82,'Pilot Injection'!AJ22,AJ72,AJ97)</f>
        <v>5.9782609999999998</v>
      </c>
      <c r="Q22" s="5">
        <f>MIN('CSP5'!Q82,'Pilot Injection'!AK22,AK72,AK97)</f>
        <v>6.5217390000000002</v>
      </c>
      <c r="R22" s="5">
        <f>MIN('CSP5'!R82,'Pilot Injection'!AL22,AL72,AL97)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2.3640382048770436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2.3640382048770436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6.3720332189237059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7.1736322217328334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7.1736322217329702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8.3896550453455667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9.6191892336648497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9.6191892336648497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9.6191892336648497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9.6191892336651232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9.6191892336648497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9.6191892336648497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26.412009489110083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26.412009489107898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26.412009489107898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26.412009489116631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26.412009489107898</v>
      </c>
      <c r="AM22" s="16">
        <f t="shared" si="5"/>
        <v>26.412009489107898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Injection'!W23,W73,W98)</f>
        <v>1.9701090000000001</v>
      </c>
      <c r="D23" s="5">
        <f>MIN('CSP5'!D83,'Pilot Injection'!X23,X73,X98)</f>
        <v>4.4836960000000001</v>
      </c>
      <c r="E23" s="5">
        <f>MIN('CSP5'!E83,'Pilot Injection'!Y23,Y73,Y98)</f>
        <v>4.4836960000000001</v>
      </c>
      <c r="F23" s="5">
        <f>MIN('CSP5'!F83,'Pilot Injection'!Z23,Z73,Z98)</f>
        <v>4.4836960000000001</v>
      </c>
      <c r="G23" s="5">
        <f>MIN('CSP5'!G83,'Pilot Injection'!AA23,AA73,AA98)</f>
        <v>4.4836960000000001</v>
      </c>
      <c r="H23" s="5">
        <f>MIN('CSP5'!H83,'Pilot Injection'!AB23,AB73,AB98)</f>
        <v>5.9782609999999998</v>
      </c>
      <c r="I23" s="5">
        <f>MIN('CSP5'!I83,'Pilot Injection'!AC23,AC73,AC98)</f>
        <v>5.9782609999999998</v>
      </c>
      <c r="J23" s="5">
        <f>MIN('CSP5'!J83,'Pilot Injection'!AD23,AD73,AD98)</f>
        <v>5.9782609999999998</v>
      </c>
      <c r="K23" s="5">
        <f>MIN('CSP5'!K83,'Pilot Injection'!AE23,AE73,AE98)</f>
        <v>5.9782609999999998</v>
      </c>
      <c r="L23" s="5">
        <f>MIN('CSP5'!L83,'Pilot Injection'!AF23,AF73,AF98)</f>
        <v>5.9782609999999998</v>
      </c>
      <c r="M23" s="5">
        <f>MIN('CSP5'!M83,'Pilot Injection'!AG23,AG73,AG98)</f>
        <v>5.9782609999999998</v>
      </c>
      <c r="N23" s="5">
        <f>MIN('CSP5'!N83,'Pilot Injection'!AH23,AH73,AH98)</f>
        <v>5.9782609999999998</v>
      </c>
      <c r="O23" s="5">
        <f>MIN('CSP5'!O83,'Pilot Injection'!AI23,AI73,AI98)</f>
        <v>0</v>
      </c>
      <c r="P23" s="5">
        <f>MIN('CSP5'!P83,'Pilot Injection'!AJ23,AJ73,AJ98)</f>
        <v>0</v>
      </c>
      <c r="Q23" s="5">
        <f>MIN('CSP5'!Q83,'Pilot Injection'!AK23,AK73,AK98)</f>
        <v>0</v>
      </c>
      <c r="R23" s="5">
        <f>MIN('CSP5'!R83,'Pilot Injection'!AL23,AL73,AL98)</f>
        <v>0</v>
      </c>
      <c r="S23" s="16">
        <f t="shared" si="3"/>
        <v>0</v>
      </c>
      <c r="U23" s="8">
        <f>'CSP5'!$A$187</f>
        <v>3300</v>
      </c>
      <c r="V23" s="16">
        <f t="shared" si="4"/>
        <v>2.3640382048769752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2.3640382048769752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6.3720332189234163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7.1736322217333797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7.1736322217330386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8.3896550453454299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9.6191892336651232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9.6191892336651232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9.6191892336651232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9.6191892336651232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9.6191892336651232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9.6191892336651232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26.412009489110083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26.412009489107898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26.412009489107898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26.412009489107898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26.412009489107898</v>
      </c>
      <c r="AM23" s="16">
        <f t="shared" si="5"/>
        <v>26.412009489107898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Injection'!W24,W74,W99)</f>
        <v>1.9701090000000001</v>
      </c>
      <c r="D24" s="5">
        <f>MIN('CSP5'!D84,'Pilot Injection'!X24,X74,X99)</f>
        <v>4.4836960000000001</v>
      </c>
      <c r="E24" s="5">
        <f>MIN('CSP5'!E84,'Pilot Injection'!Y24,Y74,Y99)</f>
        <v>5.0271739999999996</v>
      </c>
      <c r="F24" s="5">
        <f>MIN('CSP5'!F84,'Pilot Injection'!Z24,Z74,Z99)</f>
        <v>5.5027179999999998</v>
      </c>
      <c r="G24" s="5">
        <f>MIN('CSP5'!G84,'Pilot Injection'!AA24,AA74,AA99)</f>
        <v>5.5027179999999998</v>
      </c>
      <c r="H24" s="5">
        <f>MIN('CSP5'!H84,'Pilot Injection'!AB24,AB74,AB99)</f>
        <v>5.9782609999999998</v>
      </c>
      <c r="I24" s="5">
        <f>MIN('CSP5'!I84,'Pilot Injection'!AC24,AC74,AC99)</f>
        <v>5.9782609999999998</v>
      </c>
      <c r="J24" s="5">
        <f>MIN('CSP5'!J84,'Pilot Injection'!AD24,AD74,AD99)</f>
        <v>5.9782609999999998</v>
      </c>
      <c r="K24" s="5">
        <f>MIN('CSP5'!K84,'Pilot Injection'!AE24,AE74,AE99)</f>
        <v>5.9782609999999998</v>
      </c>
      <c r="L24" s="5">
        <f>MIN('CSP5'!L84,'Pilot Injection'!AF24,AF74,AF99)</f>
        <v>5.9782609999999998</v>
      </c>
      <c r="M24" s="5">
        <f>MIN('CSP5'!M84,'Pilot Injection'!AG24,AG74,AG99)</f>
        <v>5.9782609999999998</v>
      </c>
      <c r="N24" s="5">
        <f>MIN('CSP5'!N84,'Pilot Injection'!AH24,AH74,AH99)</f>
        <v>5.9782609999999998</v>
      </c>
      <c r="O24" s="5">
        <f>MIN('CSP5'!O84,'Pilot Injection'!AI24,AI74,AI99)</f>
        <v>0</v>
      </c>
      <c r="P24" s="5">
        <f>MIN('CSP5'!P84,'Pilot Injection'!AJ24,AJ74,AJ99)</f>
        <v>0</v>
      </c>
      <c r="Q24" s="5">
        <f>MIN('CSP5'!Q84,'Pilot Injection'!AK24,AK74,AK99)</f>
        <v>0</v>
      </c>
      <c r="R24" s="5">
        <f>MIN('CSP5'!R84,'Pilot Injection'!AL24,AL74,AL99)</f>
        <v>0</v>
      </c>
      <c r="S24" s="16">
        <f t="shared" si="3"/>
        <v>0</v>
      </c>
      <c r="U24" s="8">
        <f>'CSP5'!$A$188</f>
        <v>3500</v>
      </c>
      <c r="V24" s="16">
        <f t="shared" si="4"/>
        <v>2.3640382048769752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2.3640382048769752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6.3720332189233995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7.1736322217333797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7.1736322217328334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8.3896550453454299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9.6191892336651232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9.6191892336651232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9.6191892336651232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9.6191892336645779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9.6191892336651232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9.6191892336651232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26.412009489110083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26.412009489107898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26.412009489107898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26.412009489107898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26.412009489107898</v>
      </c>
      <c r="AM24" s="16">
        <f t="shared" si="5"/>
        <v>26.412009489107898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2.3640382048769752</v>
      </c>
      <c r="W25" s="16">
        <f t="shared" ref="W25:AM25" si="7">W24</f>
        <v>2.3640382048769752</v>
      </c>
      <c r="X25" s="16">
        <f t="shared" si="7"/>
        <v>6.3720332189233995</v>
      </c>
      <c r="Y25" s="16">
        <f t="shared" si="7"/>
        <v>7.1736322217333797</v>
      </c>
      <c r="Z25" s="16">
        <f t="shared" si="7"/>
        <v>7.1736322217328334</v>
      </c>
      <c r="AA25" s="16">
        <f t="shared" si="7"/>
        <v>8.3896550453454299</v>
      </c>
      <c r="AB25" s="16">
        <f t="shared" si="7"/>
        <v>9.6191892336651232</v>
      </c>
      <c r="AC25" s="16">
        <f t="shared" si="7"/>
        <v>9.6191892336651232</v>
      </c>
      <c r="AD25" s="16">
        <f t="shared" si="7"/>
        <v>9.6191892336651232</v>
      </c>
      <c r="AE25" s="16">
        <f t="shared" si="7"/>
        <v>9.6191892336645779</v>
      </c>
      <c r="AF25" s="16">
        <f t="shared" si="7"/>
        <v>9.6191892336651232</v>
      </c>
      <c r="AG25" s="16">
        <f t="shared" si="7"/>
        <v>9.6191892336651232</v>
      </c>
      <c r="AH25" s="16">
        <f t="shared" si="7"/>
        <v>26.412009489110083</v>
      </c>
      <c r="AI25" s="16">
        <f t="shared" si="7"/>
        <v>26.412009489107898</v>
      </c>
      <c r="AJ25" s="16">
        <f t="shared" si="7"/>
        <v>26.412009489107898</v>
      </c>
      <c r="AK25" s="16">
        <f t="shared" si="7"/>
        <v>26.412009489107898</v>
      </c>
      <c r="AL25" s="16">
        <f t="shared" si="7"/>
        <v>26.412009489107898</v>
      </c>
      <c r="AM25" s="16">
        <f t="shared" si="7"/>
        <v>26.412009489107898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1132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1141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-1.1496011274095479</v>
      </c>
      <c r="I30" s="16">
        <f t="shared" si="8"/>
        <v>-1.0051894020889787</v>
      </c>
      <c r="J30" s="16">
        <f t="shared" si="8"/>
        <v>-1.9562764020889789</v>
      </c>
      <c r="K30" s="16">
        <f t="shared" si="8"/>
        <v>-3.9943204020889782</v>
      </c>
      <c r="L30" s="16">
        <f t="shared" si="8"/>
        <v>-3.9943204020890235</v>
      </c>
      <c r="M30" s="16">
        <f t="shared" si="8"/>
        <v>-1.9839324771779996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-1.1496011274095479</v>
      </c>
      <c r="I31" s="5">
        <f>I6-'CSP5'!I66</f>
        <v>-1.0051894020889787</v>
      </c>
      <c r="J31" s="5">
        <f>J6-'CSP5'!J66</f>
        <v>-1.9562764020889789</v>
      </c>
      <c r="K31" s="5">
        <f>K6-'CSP5'!K66</f>
        <v>-3.9943204020889782</v>
      </c>
      <c r="L31" s="5">
        <f>L6-'CSP5'!L66</f>
        <v>-3.9943204020890235</v>
      </c>
      <c r="M31" s="5">
        <f>M6-'CSP5'!M66</f>
        <v>-1.9839324771779996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-0.42018956293002097</v>
      </c>
      <c r="H32" s="5">
        <f>H7-'CSP5'!H67</f>
        <v>-1.1496011274095936</v>
      </c>
      <c r="I32" s="5">
        <f>I7-'CSP5'!I67</f>
        <v>-1.0051894020889787</v>
      </c>
      <c r="J32" s="5">
        <f>J7-'CSP5'!J67</f>
        <v>-1.0051894020889787</v>
      </c>
      <c r="K32" s="5">
        <f>K7-'CSP5'!K67</f>
        <v>-0.18997240208897903</v>
      </c>
      <c r="L32" s="5">
        <f>L7-'CSP5'!L67</f>
        <v>-0.39377640208897891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-0.46176055031420082</v>
      </c>
      <c r="G33" s="5">
        <f>G8-'CSP5'!G68</f>
        <v>-8.0515562929973417E-2</v>
      </c>
      <c r="H33" s="5">
        <f>H8-'CSP5'!H68</f>
        <v>-1.1496011274096092</v>
      </c>
      <c r="I33" s="5">
        <f>I8-'CSP5'!I68</f>
        <v>-1.0051894020889929</v>
      </c>
      <c r="J33" s="5">
        <f>J8-'CSP5'!J68</f>
        <v>-1.0051894020889929</v>
      </c>
      <c r="K33" s="5">
        <f>K8-'CSP5'!K68</f>
        <v>0</v>
      </c>
      <c r="L33" s="5">
        <f>L8-'CSP5'!L68</f>
        <v>-0.801385402088993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-0.39382655031420111</v>
      </c>
      <c r="E34" s="5">
        <f>E9-'CSP5'!E69</f>
        <v>-0.39382655031420111</v>
      </c>
      <c r="F34" s="5">
        <f>F9-'CSP5'!F69</f>
        <v>-0.39382655031420111</v>
      </c>
      <c r="G34" s="5">
        <f>G9-'CSP5'!G69</f>
        <v>-1.25815629299737E-2</v>
      </c>
      <c r="H34" s="5">
        <f>H9-'CSP5'!H69</f>
        <v>-1.1496011274096092</v>
      </c>
      <c r="I34" s="5">
        <f>I9-'CSP5'!I69</f>
        <v>-1.0051894020889929</v>
      </c>
      <c r="J34" s="5">
        <f>J9-'CSP5'!J69</f>
        <v>-1.0051894020889929</v>
      </c>
      <c r="K34" s="5">
        <f>K9-'CSP5'!K69</f>
        <v>-1.0051894020889929</v>
      </c>
      <c r="L34" s="5">
        <f>L9-'CSP5'!L69</f>
        <v>-1.7524724020889932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-0.46176055031420082</v>
      </c>
      <c r="F35" s="5">
        <f>F10-'CSP5'!F70</f>
        <v>-0.80143455031420086</v>
      </c>
      <c r="G35" s="5">
        <f>G10-'CSP5'!G70</f>
        <v>-0.42018956292997345</v>
      </c>
      <c r="H35" s="5">
        <f>H10-'CSP5'!H70</f>
        <v>-0.60612312740960972</v>
      </c>
      <c r="I35" s="5">
        <f>I10-'CSP5'!I70</f>
        <v>-0.46171140208899342</v>
      </c>
      <c r="J35" s="5">
        <f>J10-'CSP5'!J70</f>
        <v>-1.0051894020889929</v>
      </c>
      <c r="K35" s="5">
        <f>K10-'CSP5'!K70</f>
        <v>-1.0051894020889929</v>
      </c>
      <c r="L35" s="5">
        <f>L10-'CSP5'!L70</f>
        <v>-1.9562764020889931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-0.32589155031420081</v>
      </c>
      <c r="G36" s="5">
        <f>G11-'CSP5'!G71</f>
        <v>-0.80143455031420086</v>
      </c>
      <c r="H36" s="5">
        <f>H11-'CSP5'!H71</f>
        <v>-1.073173550314201</v>
      </c>
      <c r="I36" s="5">
        <f>I11-'CSP5'!I71</f>
        <v>-1.073173550314201</v>
      </c>
      <c r="J36" s="5">
        <f>J11-'CSP5'!J71</f>
        <v>-0.86936955031420116</v>
      </c>
      <c r="K36" s="5">
        <f>K11-'CSP5'!K71</f>
        <v>-1.6166525503142006</v>
      </c>
      <c r="L36" s="5">
        <f>L11-'CSP5'!L71</f>
        <v>-3.7905655503142013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-0.80143455031419997</v>
      </c>
      <c r="F37" s="5">
        <f>F12-'CSP5'!F72</f>
        <v>-0.80143455031420086</v>
      </c>
      <c r="G37" s="5">
        <f>G12-'CSP5'!G72</f>
        <v>-0.80143455031420086</v>
      </c>
      <c r="H37" s="5">
        <f>H12-'CSP5'!H72</f>
        <v>-1.276978550314201</v>
      </c>
      <c r="I37" s="5">
        <f>I12-'CSP5'!I72</f>
        <v>-1.276978550314201</v>
      </c>
      <c r="J37" s="5">
        <f>J12-'CSP5'!J72</f>
        <v>-1.4128475503142006</v>
      </c>
      <c r="K37" s="5">
        <f>K12-'CSP5'!K72</f>
        <v>-2.2960005503142007</v>
      </c>
      <c r="L37" s="5">
        <f>L12-'CSP5'!L72</f>
        <v>-3.3150215503142011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-0.24503476141100045</v>
      </c>
      <c r="Q37" s="5">
        <f>Q12-'CSP5'!Q72</f>
        <v>-0.99231776141099992</v>
      </c>
      <c r="R37" s="5">
        <f>R12-'CSP5'!R72</f>
        <v>-0.99231776141099992</v>
      </c>
      <c r="S37" s="16">
        <f t="shared" si="11"/>
        <v>-0.99231776141099992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-0.80143455031420086</v>
      </c>
      <c r="F38" s="5">
        <f>F13-'CSP5'!F73</f>
        <v>-0.86936955031420116</v>
      </c>
      <c r="G38" s="5">
        <f>G13-'CSP5'!G73</f>
        <v>-0.8014345503142013</v>
      </c>
      <c r="H38" s="5">
        <f>H13-'CSP5'!H73</f>
        <v>-1.2769785503142015</v>
      </c>
      <c r="I38" s="5">
        <f>I13-'CSP5'!I73</f>
        <v>-1.6166525503142006</v>
      </c>
      <c r="J38" s="5">
        <f>J13-'CSP5'!J73</f>
        <v>-2.7715435503142007</v>
      </c>
      <c r="K38" s="5">
        <f>K13-'CSP5'!K73</f>
        <v>-5.4210005503142007</v>
      </c>
      <c r="L38" s="5">
        <f>L13-'CSP5'!L73</f>
        <v>-6.7796955503142016</v>
      </c>
      <c r="M38" s="5">
        <f>M13-'CSP5'!M73</f>
        <v>-1.6579847663350016</v>
      </c>
      <c r="N38" s="5">
        <f>N13-'CSP5'!N73</f>
        <v>-0.24503476141099867</v>
      </c>
      <c r="O38" s="5">
        <f>O13-'CSP5'!O73</f>
        <v>-1.5357957614110003</v>
      </c>
      <c r="P38" s="5">
        <f>P13-'CSP5'!P73</f>
        <v>-2.2151437614110012</v>
      </c>
      <c r="Q38" s="5">
        <f>Q13-'CSP5'!Q73</f>
        <v>-2.0113397614110013</v>
      </c>
      <c r="R38" s="5">
        <f>R13-'CSP5'!R73</f>
        <v>-2.0113397614110013</v>
      </c>
      <c r="S38" s="16">
        <f t="shared" si="11"/>
        <v>-2.0113397614110013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-0.80143455031420086</v>
      </c>
      <c r="F39" s="5">
        <f>F14-'CSP5'!F74</f>
        <v>-0.80143455031420086</v>
      </c>
      <c r="G39" s="5">
        <f>G14-'CSP5'!G74</f>
        <v>-1.073173550314201</v>
      </c>
      <c r="H39" s="5">
        <f>H14-'CSP5'!H74</f>
        <v>-1.8204565503142005</v>
      </c>
      <c r="I39" s="5">
        <f>I14-'CSP5'!I74</f>
        <v>-3.7905655503142013</v>
      </c>
      <c r="J39" s="5">
        <f>J14-'CSP5'!J74</f>
        <v>-5.7606735503142001</v>
      </c>
      <c r="K39" s="5">
        <f>K14-'CSP5'!K74</f>
        <v>-5.964478550314201</v>
      </c>
      <c r="L39" s="5">
        <f>L14-'CSP5'!L74</f>
        <v>-6.7117605503142013</v>
      </c>
      <c r="M39" s="5">
        <f>M14-'CSP5'!M74</f>
        <v>-1.1824417663350015</v>
      </c>
      <c r="N39" s="5">
        <f>N14-'CSP5'!N74</f>
        <v>-0.51677376141099884</v>
      </c>
      <c r="O39" s="5">
        <f>O14-'CSP5'!O74</f>
        <v>-0.99231776141099992</v>
      </c>
      <c r="P39" s="5">
        <f>P14-'CSP5'!P74</f>
        <v>-0.99231776141099992</v>
      </c>
      <c r="Q39" s="5">
        <f>Q14-'CSP5'!Q74</f>
        <v>-0.99231776141099992</v>
      </c>
      <c r="R39" s="5">
        <f>R14-'CSP5'!R74</f>
        <v>-0.99231776141099992</v>
      </c>
      <c r="S39" s="16">
        <f t="shared" si="11"/>
        <v>-0.99231776141099992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-0.66556555031420084</v>
      </c>
      <c r="F40" s="5">
        <f>F15-'CSP5'!F75</f>
        <v>-1.6166525503142006</v>
      </c>
      <c r="G40" s="5">
        <f>G15-'CSP5'!G75</f>
        <v>-2.3639345503142009</v>
      </c>
      <c r="H40" s="5">
        <f>H15-'CSP5'!H75</f>
        <v>-3.7905655503142013</v>
      </c>
      <c r="I40" s="5">
        <f>I15-'CSP5'!I75</f>
        <v>-5.4210005503142007</v>
      </c>
      <c r="J40" s="5">
        <f>J15-'CSP5'!J75</f>
        <v>-5.2171955503142016</v>
      </c>
      <c r="K40" s="5">
        <f>K15-'CSP5'!K75</f>
        <v>-5.0133915503142017</v>
      </c>
      <c r="L40" s="5">
        <f>L15-'CSP5'!L75</f>
        <v>-5.6248045503142006</v>
      </c>
      <c r="M40" s="5">
        <f>M15-'CSP5'!M75</f>
        <v>0</v>
      </c>
      <c r="N40" s="5">
        <f>N15-'CSP5'!N75</f>
        <v>0</v>
      </c>
      <c r="O40" s="5">
        <f>O15-'CSP5'!O75</f>
        <v>-0.24503476141100045</v>
      </c>
      <c r="P40" s="5">
        <f>P15-'CSP5'!P75</f>
        <v>-4.1230761411000572E-2</v>
      </c>
      <c r="Q40" s="5">
        <f>Q15-'CSP5'!Q75</f>
        <v>-0.51677376141100062</v>
      </c>
      <c r="R40" s="5">
        <f>R15-'CSP5'!R75</f>
        <v>-0.99231776141099992</v>
      </c>
      <c r="S40" s="16">
        <f t="shared" si="11"/>
        <v>-0.99231776141099992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-1.0052395503142009</v>
      </c>
      <c r="F41" s="5">
        <f>F16-'CSP5'!F76</f>
        <v>-1.276978550314201</v>
      </c>
      <c r="G41" s="5">
        <f>G16-'CSP5'!G76</f>
        <v>-2.3639345503142009</v>
      </c>
      <c r="H41" s="5">
        <f>H16-'CSP5'!H76</f>
        <v>-3.7905655503142013</v>
      </c>
      <c r="I41" s="5">
        <f>I16-'CSP5'!I76</f>
        <v>-8.0025215503142011</v>
      </c>
      <c r="J41" s="5">
        <f>J16-'CSP5'!J76</f>
        <v>-8.8177395503142009</v>
      </c>
      <c r="K41" s="5">
        <f>K16-'CSP5'!K76</f>
        <v>-9.2932825503142009</v>
      </c>
      <c r="L41" s="5">
        <f>L16-'CSP5'!L76</f>
        <v>-10.312304550314201</v>
      </c>
      <c r="M41" s="5">
        <f>M16-'CSP5'!M76</f>
        <v>-3.8998327663350008</v>
      </c>
      <c r="N41" s="5">
        <f>N16-'CSP5'!N76</f>
        <v>-4.1230761410998795E-2</v>
      </c>
      <c r="O41" s="5">
        <f>O16-'CSP5'!O76</f>
        <v>0</v>
      </c>
      <c r="P41" s="5">
        <f>P16-'CSP5'!P76</f>
        <v>-4.1230761411000572E-2</v>
      </c>
      <c r="Q41" s="5">
        <f>Q16-'CSP5'!Q76</f>
        <v>-0.7885127614110008</v>
      </c>
      <c r="R41" s="5">
        <f>R16-'CSP5'!R76</f>
        <v>-1.3319917614110004</v>
      </c>
      <c r="S41" s="16">
        <f t="shared" si="11"/>
        <v>-1.3319917614110004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-0.44807739707880234</v>
      </c>
      <c r="G42" s="5">
        <f>G17-'CSP5'!G77</f>
        <v>-1.7416912172656556</v>
      </c>
      <c r="H42" s="5">
        <f>H17-'CSP5'!H77</f>
        <v>-4.2860950460269667</v>
      </c>
      <c r="I42" s="5">
        <f>I17-'CSP5'!I77</f>
        <v>-7.7987175503142012</v>
      </c>
      <c r="J42" s="5">
        <f>J17-'CSP5'!J77</f>
        <v>-10.991652550314202</v>
      </c>
      <c r="K42" s="5">
        <f>K17-'CSP5'!K77</f>
        <v>-9.9726305503142001</v>
      </c>
      <c r="L42" s="5">
        <f>L17-'CSP5'!L77</f>
        <v>-10.312304550314201</v>
      </c>
      <c r="M42" s="5">
        <f>M17-'CSP5'!M77</f>
        <v>-3.8998327663350008</v>
      </c>
      <c r="N42" s="5">
        <f>N17-'CSP5'!N77</f>
        <v>-4.1230761410998795E-2</v>
      </c>
      <c r="O42" s="5">
        <f>O17-'CSP5'!O77</f>
        <v>0</v>
      </c>
      <c r="P42" s="5">
        <f>P17-'CSP5'!P77</f>
        <v>-0.31296976141100075</v>
      </c>
      <c r="Q42" s="5">
        <f>Q17-'CSP5'!Q77</f>
        <v>-0.7885127614110008</v>
      </c>
      <c r="R42" s="5">
        <f>R17-'CSP5'!R77</f>
        <v>-1.1281867614110013</v>
      </c>
      <c r="S42" s="16">
        <f t="shared" si="11"/>
        <v>-1.1281867614110013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-0.92789966568882853</v>
      </c>
      <c r="H43" s="5">
        <f>H18-'CSP5'!H78</f>
        <v>-4.0153230610508128</v>
      </c>
      <c r="I43" s="5">
        <f>I18-'CSP5'!I78</f>
        <v>-7.7987175503142012</v>
      </c>
      <c r="J43" s="5">
        <f>J18-'CSP5'!J78</f>
        <v>-10.787848550314202</v>
      </c>
      <c r="K43" s="5">
        <f>K18-'CSP5'!K78</f>
        <v>-11.0595875503142</v>
      </c>
      <c r="L43" s="5">
        <f>L18-'CSP5'!L78</f>
        <v>-9.7688265503142002</v>
      </c>
      <c r="M43" s="5">
        <f>M18-'CSP5'!M78</f>
        <v>-3.3563547663350004</v>
      </c>
      <c r="N43" s="5">
        <f>N18-'CSP5'!N78</f>
        <v>-4.1230761410998795E-2</v>
      </c>
      <c r="O43" s="5">
        <f>O18-'CSP5'!O78</f>
        <v>-4.1230761411000572E-2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-0.92642406904045593</v>
      </c>
      <c r="H44" s="5">
        <f>H19-'CSP5'!H79</f>
        <v>-3.4708278978017608</v>
      </c>
      <c r="I44" s="5">
        <f>I19-'CSP5'!I79</f>
        <v>-6.9834504020889936</v>
      </c>
      <c r="J44" s="5">
        <f>J19-'CSP5'!J79</f>
        <v>-9.9725814020889949</v>
      </c>
      <c r="K44" s="5">
        <f>K19-'CSP5'!K79</f>
        <v>-9.9030071656950156</v>
      </c>
      <c r="L44" s="5">
        <f>L19-'CSP5'!L79</f>
        <v>-8.8177395503142009</v>
      </c>
      <c r="M44" s="5">
        <f>M19-'CSP5'!M79</f>
        <v>-2.8808107663350011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-0.38225745727121563</v>
      </c>
      <c r="H45" s="5">
        <f>H20-'CSP5'!H80</f>
        <v>-3.216730154952204</v>
      </c>
      <c r="I45" s="5">
        <f>I20-'CSP5'!I80</f>
        <v>-6.6029923995838971</v>
      </c>
      <c r="J45" s="5">
        <f>J20-'CSP5'!J80</f>
        <v>-9.5921233995838975</v>
      </c>
      <c r="K45" s="5">
        <f>K20-'CSP5'!K80</f>
        <v>-8.7760862813869078</v>
      </c>
      <c r="L45" s="5">
        <f>L20-'CSP5'!L80</f>
        <v>-8.4231576452865653</v>
      </c>
      <c r="M45" s="5">
        <f>M20-'CSP5'!M80</f>
        <v>-1.3862457663350014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-2.9626324121026473</v>
      </c>
      <c r="I46" s="5">
        <f>I21-'CSP5'!I81</f>
        <v>-5.2035123970788026</v>
      </c>
      <c r="J46" s="5">
        <f>J21-'CSP5'!J81</f>
        <v>-7.2415563970788019</v>
      </c>
      <c r="K46" s="5">
        <f>K21-'CSP5'!K81</f>
        <v>-6.6980773970788023</v>
      </c>
      <c r="L46" s="5">
        <f>L21-'CSP5'!L81</f>
        <v>-5.9905317402589287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2" t="s">
        <v>1133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1182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254.59227099627967</v>
      </c>
      <c r="I55" s="16">
        <f t="shared" si="16"/>
        <v>251.47659452008082</v>
      </c>
      <c r="J55" s="16">
        <f t="shared" si="16"/>
        <v>247.0267253805122</v>
      </c>
      <c r="K55" s="16">
        <f t="shared" si="16"/>
        <v>243.1439964253984</v>
      </c>
      <c r="L55" s="16">
        <f t="shared" si="16"/>
        <v>239.56665064652827</v>
      </c>
      <c r="M55" s="16">
        <f t="shared" si="16"/>
        <v>262.35111013927923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254.59227099627967</v>
      </c>
      <c r="I56" s="5">
        <f>_xll.Interp2dTab(-1,0,'Internal Flash'!$B$71:$L$71,'Internal Flash'!$A$72:$A$84,'Internal Flash'!$B$72:$L$84,'Fuel Pressure Calc'!I6,'Pilot Injection'!I6)</f>
        <v>251.47659452008082</v>
      </c>
      <c r="J56" s="5">
        <f>_xll.Interp2dTab(-1,0,'Internal Flash'!$B$71:$L$71,'Internal Flash'!$A$72:$A$84,'Internal Flash'!$B$72:$L$84,'Fuel Pressure Calc'!J6,'Pilot Injection'!J6)</f>
        <v>247.0267253805122</v>
      </c>
      <c r="K56" s="5">
        <f>_xll.Interp2dTab(-1,0,'Internal Flash'!$B$71:$L$71,'Internal Flash'!$A$72:$A$84,'Internal Flash'!$B$72:$L$84,'Fuel Pressure Calc'!K6,'Pilot Injection'!K6)</f>
        <v>243.1439964253984</v>
      </c>
      <c r="L56" s="5">
        <f>_xll.Interp2dTab(-1,0,'Internal Flash'!$B$71:$L$71,'Internal Flash'!$A$72:$A$84,'Internal Flash'!$B$72:$L$84,'Fuel Pressure Calc'!L6,'Pilot Injection'!L6)</f>
        <v>239.56665064652827</v>
      </c>
      <c r="M56" s="5">
        <f>_xll.Interp2dTab(-1,0,'Internal Flash'!$B$71:$L$71,'Internal Flash'!$A$72:$A$84,'Internal Flash'!$B$72:$L$84,'Fuel Pressure Calc'!M6,'Pilot Injection'!M6)</f>
        <v>262.35111013927923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244.5166973104914</v>
      </c>
      <c r="H57" s="5">
        <f>_xll.Interp2dTab(-1,0,'Internal Flash'!$B$71:$L$71,'Internal Flash'!$A$72:$A$84,'Internal Flash'!$B$72:$L$84,'Fuel Pressure Calc'!H7,'Pilot Injection'!H7)</f>
        <v>245.87425137478107</v>
      </c>
      <c r="I57" s="5">
        <f>_xll.Interp2dTab(-1,0,'Internal Flash'!$B$71:$L$71,'Internal Flash'!$A$72:$A$84,'Internal Flash'!$B$72:$L$84,'Fuel Pressure Calc'!I7,'Pilot Injection'!I7)</f>
        <v>242.53323007290857</v>
      </c>
      <c r="J57" s="5">
        <f>_xll.Interp2dTab(-1,0,'Internal Flash'!$B$71:$L$71,'Internal Flash'!$A$72:$A$84,'Internal Flash'!$B$72:$L$84,'Fuel Pressure Calc'!J7,'Pilot Injection'!J7)</f>
        <v>242.53323007290857</v>
      </c>
      <c r="K57" s="5">
        <f>_xll.Interp2dTab(-1,0,'Internal Flash'!$B$71:$L$71,'Internal Flash'!$A$72:$A$84,'Internal Flash'!$B$72:$L$84,'Fuel Pressure Calc'!K7,'Pilot Injection'!K7)</f>
        <v>235.11678150696088</v>
      </c>
      <c r="L57" s="5">
        <f>_xll.Interp2dTab(-1,0,'Internal Flash'!$B$71:$L$71,'Internal Flash'!$A$72:$A$84,'Internal Flash'!$B$72:$L$84,'Fuel Pressure Calc'!L7,'Pilot Injection'!L7)</f>
        <v>235.11678150696088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239.72743941888859</v>
      </c>
      <c r="G58" s="5">
        <f>_xll.Interp2dTab(-1,0,'Internal Flash'!$B$71:$L$71,'Internal Flash'!$A$72:$A$84,'Internal Flash'!$B$72:$L$84,'Fuel Pressure Calc'!G8,'Pilot Injection'!G8)</f>
        <v>245.94991162658675</v>
      </c>
      <c r="H58" s="5">
        <f>_xll.Interp2dTab(-1,0,'Internal Flash'!$B$71:$L$71,'Internal Flash'!$A$72:$A$84,'Internal Flash'!$B$72:$L$84,'Fuel Pressure Calc'!H8,'Pilot Injection'!H8)</f>
        <v>244.37851271422966</v>
      </c>
      <c r="I58" s="5">
        <f>_xll.Interp2dTab(-1,0,'Internal Flash'!$B$71:$L$71,'Internal Flash'!$A$72:$A$84,'Internal Flash'!$B$72:$L$84,'Fuel Pressure Calc'!I8,'Pilot Injection'!I8)</f>
        <v>241.079024471742</v>
      </c>
      <c r="J58" s="5">
        <f>_xll.Interp2dTab(-1,0,'Internal Flash'!$B$71:$L$71,'Internal Flash'!$A$72:$A$84,'Internal Flash'!$B$72:$L$84,'Fuel Pressure Calc'!J8,'Pilot Injection'!J8)</f>
        <v>233.589865625736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218.6842582137823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242.36492427647039</v>
      </c>
      <c r="E59" s="5">
        <f>_xll.Interp2dTab(-1,0,'Internal Flash'!$B$71:$L$71,'Internal Flash'!$A$72:$A$84,'Internal Flash'!$B$72:$L$84,'Fuel Pressure Calc'!E9,'Pilot Injection'!E9)</f>
        <v>246.35331601232582</v>
      </c>
      <c r="F59" s="5">
        <f>_xll.Interp2dTab(-1,0,'Internal Flash'!$B$71:$L$71,'Internal Flash'!$A$72:$A$84,'Internal Flash'!$B$72:$L$84,'Fuel Pressure Calc'!F9,'Pilot Injection'!F9)</f>
        <v>229.24182888752679</v>
      </c>
      <c r="G59" s="5">
        <f>_xll.Interp2dTab(-1,0,'Internal Flash'!$B$71:$L$71,'Internal Flash'!$A$72:$A$84,'Internal Flash'!$B$72:$L$84,'Fuel Pressure Calc'!G9,'Pilot Injection'!G9)</f>
        <v>216.53489399627713</v>
      </c>
      <c r="H59" s="5">
        <f>_xll.Interp2dTab(-1,0,'Internal Flash'!$B$71:$L$71,'Internal Flash'!$A$72:$A$84,'Internal Flash'!$B$72:$L$84,'Fuel Pressure Calc'!H9,'Pilot Injection'!H9)</f>
        <v>223.93675102003283</v>
      </c>
      <c r="I59" s="5">
        <f>_xll.Interp2dTab(-1,0,'Internal Flash'!$B$71:$L$71,'Internal Flash'!$A$72:$A$84,'Internal Flash'!$B$72:$L$84,'Fuel Pressure Calc'!I9,'Pilot Injection'!I9)</f>
        <v>224.64650117856374</v>
      </c>
      <c r="J59" s="5">
        <f>_xll.Interp2dTab(-1,0,'Internal Flash'!$B$71:$L$71,'Internal Flash'!$A$72:$A$84,'Internal Flash'!$B$72:$L$84,'Fuel Pressure Calc'!J9,'Pilot Injection'!J9)</f>
        <v>218.6842582137823</v>
      </c>
      <c r="K59" s="5">
        <f>_xll.Interp2dTab(-1,0,'Internal Flash'!$B$71:$L$71,'Internal Flash'!$A$72:$A$84,'Internal Flash'!$B$72:$L$84,'Fuel Pressure Calc'!K9,'Pilot Injection'!K9)</f>
        <v>212.72201524900083</v>
      </c>
      <c r="L59" s="5">
        <f>_xll.Interp2dTab(-1,0,'Internal Flash'!$B$71:$L$71,'Internal Flash'!$A$72:$A$84,'Internal Flash'!$B$72:$L$84,'Fuel Pressure Calc'!L9,'Pilot Injection'!L9)</f>
        <v>206.75977228421939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231.87931374510865</v>
      </c>
      <c r="F60" s="5">
        <f>_xll.Interp2dTab(-1,0,'Internal Flash'!$B$71:$L$71,'Internal Flash'!$A$72:$A$84,'Internal Flash'!$B$72:$L$84,'Fuel Pressure Calc'!F10,'Pilot Injection'!F10)</f>
        <v>213.41691974203599</v>
      </c>
      <c r="G60" s="5">
        <f>_xll.Interp2dTab(-1,0,'Internal Flash'!$B$71:$L$71,'Internal Flash'!$A$72:$A$84,'Internal Flash'!$B$72:$L$84,'Fuel Pressure Calc'!G10,'Pilot Injection'!G10)</f>
        <v>194.95064389848307</v>
      </c>
      <c r="H60" s="5">
        <f>_xll.Interp2dTab(-1,0,'Internal Flash'!$B$71:$L$71,'Internal Flash'!$A$72:$A$84,'Internal Flash'!$B$72:$L$84,'Fuel Pressure Calc'!H10,'Pilot Injection'!H10)</f>
        <v>201.69546940082284</v>
      </c>
      <c r="I60" s="5">
        <f>_xll.Interp2dTab(-1,0,'Internal Flash'!$B$71:$L$71,'Internal Flash'!$A$72:$A$84,'Internal Flash'!$B$72:$L$84,'Fuel Pressure Calc'!I10,'Pilot Injection'!I10)</f>
        <v>223.19229557739754</v>
      </c>
      <c r="J60" s="5">
        <f>_xll.Interp2dTab(-1,0,'Internal Flash'!$B$71:$L$71,'Internal Flash'!$A$72:$A$84,'Internal Flash'!$B$72:$L$84,'Fuel Pressure Calc'!J10,'Pilot Injection'!J10)</f>
        <v>224.64650117856374</v>
      </c>
      <c r="K60" s="5">
        <f>_xll.Interp2dTab(-1,0,'Internal Flash'!$B$71:$L$71,'Internal Flash'!$A$72:$A$84,'Internal Flash'!$B$72:$L$84,'Fuel Pressure Calc'!K10,'Pilot Injection'!K10)</f>
        <v>223.19229557739754</v>
      </c>
      <c r="L60" s="5">
        <f>_xll.Interp2dTab(-1,0,'Internal Flash'!$B$71:$L$71,'Internal Flash'!$A$72:$A$84,'Internal Flash'!$B$72:$L$84,'Fuel Pressure Calc'!L10,'Pilot Injection'!L10)</f>
        <v>221.66537969617303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200.22949545412698</v>
      </c>
      <c r="G61" s="5">
        <f>_xll.Interp2dTab(-1,0,'Internal Flash'!$B$71:$L$71,'Internal Flash'!$A$72:$A$84,'Internal Flash'!$B$72:$L$84,'Fuel Pressure Calc'!G11,'Pilot Injection'!G11)</f>
        <v>184.86945981130989</v>
      </c>
      <c r="H61" s="5">
        <f>_xll.Interp2dTab(-1,0,'Internal Flash'!$B$71:$L$71,'Internal Flash'!$A$72:$A$84,'Internal Flash'!$B$72:$L$84,'Fuel Pressure Calc'!H11,'Pilot Injection'!H11)</f>
        <v>185.15342992475863</v>
      </c>
      <c r="I61" s="5">
        <f>_xll.Interp2dTab(-1,0,'Internal Flash'!$B$71:$L$71,'Internal Flash'!$A$72:$A$84,'Internal Flash'!$B$72:$L$84,'Fuel Pressure Calc'!I11,'Pilot Injection'!I11)</f>
        <v>186.37175331471605</v>
      </c>
      <c r="J61" s="5">
        <f>_xll.Interp2dTab(-1,0,'Internal Flash'!$B$71:$L$71,'Internal Flash'!$A$72:$A$84,'Internal Flash'!$B$72:$L$84,'Fuel Pressure Calc'!J11,'Pilot Injection'!J11)</f>
        <v>186.65572342816481</v>
      </c>
      <c r="K61" s="5">
        <f>_xll.Interp2dTab(-1,0,'Internal Flash'!$B$71:$L$71,'Internal Flash'!$A$72:$A$84,'Internal Flash'!$B$72:$L$84,'Fuel Pressure Calc'!K11,'Pilot Injection'!K11)</f>
        <v>186.7473266905676</v>
      </c>
      <c r="L61" s="5">
        <f>_xll.Interp2dTab(-1,0,'Internal Flash'!$B$71:$L$71,'Internal Flash'!$A$72:$A$84,'Internal Flash'!$B$72:$L$84,'Fuel Pressure Calc'!L11,'Pilot Injection'!L11)</f>
        <v>186.93511337849338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208.46359452169946</v>
      </c>
      <c r="F62" s="5">
        <f>_xll.Interp2dTab(-1,0,'Internal Flash'!$B$71:$L$71,'Internal Flash'!$A$72:$A$84,'Internal Flash'!$B$72:$L$84,'Fuel Pressure Calc'!F12,'Pilot Injection'!F12)</f>
        <v>186.98435013203488</v>
      </c>
      <c r="G62" s="5">
        <f>_xll.Interp2dTab(-1,0,'Internal Flash'!$B$71:$L$71,'Internal Flash'!$A$72:$A$84,'Internal Flash'!$B$72:$L$84,'Fuel Pressure Calc'!G12,'Pilot Injection'!G12)</f>
        <v>184.51907733261913</v>
      </c>
      <c r="H62" s="5">
        <f>_xll.Interp2dTab(-1,0,'Internal Flash'!$B$71:$L$71,'Internal Flash'!$A$72:$A$84,'Internal Flash'!$B$72:$L$84,'Fuel Pressure Calc'!H12,'Pilot Injection'!H12)</f>
        <v>184.59006986098129</v>
      </c>
      <c r="I62" s="5">
        <f>_xll.Interp2dTab(-1,0,'Internal Flash'!$B$71:$L$71,'Internal Flash'!$A$72:$A$84,'Internal Flash'!$B$72:$L$84,'Fuel Pressure Calc'!I12,'Pilot Injection'!I12)</f>
        <v>185.59885078819229</v>
      </c>
      <c r="J62" s="5">
        <f>_xll.Interp2dTab(-1,0,'Internal Flash'!$B$71:$L$71,'Internal Flash'!$A$72:$A$84,'Internal Flash'!$B$72:$L$84,'Fuel Pressure Calc'!J12,'Pilot Injection'!J12)</f>
        <v>186.7965634441091</v>
      </c>
      <c r="K62" s="5">
        <f>_xll.Interp2dTab(-1,0,'Internal Flash'!$B$71:$L$71,'Internal Flash'!$A$72:$A$84,'Internal Flash'!$B$72:$L$84,'Fuel Pressure Calc'!K12,'Pilot Injection'!K12)</f>
        <v>186.96030427565415</v>
      </c>
      <c r="L62" s="5">
        <f>_xll.Interp2dTab(-1,0,'Internal Flash'!$B$71:$L$71,'Internal Flash'!$A$72:$A$84,'Internal Flash'!$B$72:$L$84,'Fuel Pressure Calc'!L12,'Pilot Injection'!L12)</f>
        <v>187.66927793113069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303.08426582571718</v>
      </c>
      <c r="Q62" s="5">
        <f>_xll.Interp2dTab(-1,0,'Internal Flash'!$B$71:$L$71,'Internal Flash'!$A$72:$A$84,'Internal Flash'!$B$72:$L$84,'Fuel Pressure Calc'!Q12,'Pilot Injection'!Q12)</f>
        <v>301.65654650577278</v>
      </c>
      <c r="R62" s="5">
        <f>_xll.Interp2dTab(-1,0,'Internal Flash'!$B$71:$L$71,'Internal Flash'!$A$72:$A$84,'Internal Flash'!$B$72:$L$84,'Fuel Pressure Calc'!R12,'Pilot Injection'!R12)</f>
        <v>298.33680890004854</v>
      </c>
      <c r="S62" s="16">
        <f t="shared" si="19"/>
        <v>298.33680890004854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198.91075302533605</v>
      </c>
      <c r="F63" s="5">
        <f>_xll.Interp2dTab(-1,0,'Internal Flash'!$B$71:$L$71,'Internal Flash'!$A$72:$A$84,'Internal Flash'!$B$72:$L$84,'Fuel Pressure Calc'!F13,'Pilot Injection'!F13)</f>
        <v>186.6076317154033</v>
      </c>
      <c r="G63" s="5">
        <f>_xll.Interp2dTab(-1,0,'Internal Flash'!$B$71:$L$71,'Internal Flash'!$A$72:$A$84,'Internal Flash'!$B$72:$L$84,'Fuel Pressure Calc'!G13,'Pilot Injection'!G13)</f>
        <v>184.21449648512976</v>
      </c>
      <c r="H63" s="5">
        <f>_xll.Interp2dTab(-1,0,'Internal Flash'!$B$71:$L$71,'Internal Flash'!$A$72:$A$84,'Internal Flash'!$B$72:$L$84,'Fuel Pressure Calc'!H13,'Pilot Injection'!H13)</f>
        <v>184.68396320494421</v>
      </c>
      <c r="I63" s="5">
        <f>_xll.Interp2dTab(-1,0,'Internal Flash'!$B$71:$L$71,'Internal Flash'!$A$72:$A$84,'Internal Flash'!$B$72:$L$84,'Fuel Pressure Calc'!I13,'Pilot Injection'!I13)</f>
        <v>185.62289664457305</v>
      </c>
      <c r="J63" s="5">
        <f>_xll.Interp2dTab(-1,0,'Internal Flash'!$B$71:$L$71,'Internal Flash'!$A$72:$A$84,'Internal Flash'!$B$72:$L$84,'Fuel Pressure Calc'!J13,'Pilot Injection'!J13)</f>
        <v>186.46793674023903</v>
      </c>
      <c r="K63" s="5">
        <f>_xll.Interp2dTab(-1,0,'Internal Flash'!$B$71:$L$71,'Internal Flash'!$A$72:$A$84,'Internal Flash'!$B$72:$L$84,'Fuel Pressure Calc'!K13,'Pilot Injection'!K13)</f>
        <v>186.6076317154033</v>
      </c>
      <c r="L63" s="5">
        <f>_xll.Interp2dTab(-1,0,'Internal Flash'!$B$71:$L$71,'Internal Flash'!$A$72:$A$84,'Internal Flash'!$B$72:$L$84,'Fuel Pressure Calc'!L13,'Pilot Injection'!L13)</f>
        <v>186.70152505936622</v>
      </c>
      <c r="M63" s="5">
        <f>_xll.Interp2dTab(-1,0,'Internal Flash'!$B$71:$L$71,'Internal Flash'!$A$72:$A$84,'Internal Flash'!$B$72:$L$84,'Fuel Pressure Calc'!M13,'Pilot Injection'!M13)</f>
        <v>277.57813979676064</v>
      </c>
      <c r="N63" s="5">
        <f>_xll.Interp2dTab(-1,0,'Internal Flash'!$B$71:$L$71,'Internal Flash'!$A$72:$A$84,'Internal Flash'!$B$72:$L$84,'Fuel Pressure Calc'!N13,'Pilot Injection'!N13)</f>
        <v>302.58514443744389</v>
      </c>
      <c r="O63" s="5">
        <f>_xll.Interp2dTab(-1,0,'Internal Flash'!$B$71:$L$71,'Internal Flash'!$A$72:$A$84,'Internal Flash'!$B$72:$L$84,'Fuel Pressure Calc'!O13,'Pilot Injection'!O13)</f>
        <v>297.36178107179381</v>
      </c>
      <c r="P63" s="5">
        <f>_xll.Interp2dTab(-1,0,'Internal Flash'!$B$71:$L$71,'Internal Flash'!$A$72:$A$84,'Internal Flash'!$B$72:$L$84,'Fuel Pressure Calc'!P13,'Pilot Injection'!P13)</f>
        <v>294.04204346606957</v>
      </c>
      <c r="Q63" s="5">
        <f>_xll.Interp2dTab(-1,0,'Internal Flash'!$B$71:$L$71,'Internal Flash'!$A$72:$A$84,'Internal Flash'!$B$72:$L$84,'Fuel Pressure Calc'!Q13,'Pilot Injection'!Q13)</f>
        <v>286.91505434049367</v>
      </c>
      <c r="R63" s="5">
        <f>_xll.Interp2dTab(-1,0,'Internal Flash'!$B$71:$L$71,'Internal Flash'!$A$72:$A$84,'Internal Flash'!$B$72:$L$84,'Fuel Pressure Calc'!R13,'Pilot Injection'!R13)</f>
        <v>282.64350385480657</v>
      </c>
      <c r="S63" s="16">
        <f t="shared" si="19"/>
        <v>282.64350385480657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192.31704088138156</v>
      </c>
      <c r="F64" s="5">
        <f>_xll.Interp2dTab(-1,0,'Internal Flash'!$B$71:$L$71,'Internal Flash'!$A$72:$A$84,'Internal Flash'!$B$72:$L$84,'Fuel Pressure Calc'!F14,'Pilot Injection'!F14)</f>
        <v>186.55954000264182</v>
      </c>
      <c r="G64" s="5">
        <f>_xll.Interp2dTab(-1,0,'Internal Flash'!$B$71:$L$71,'Internal Flash'!$A$72:$A$84,'Internal Flash'!$B$72:$L$84,'Fuel Pressure Calc'!G14,'Pilot Injection'!G14)</f>
        <v>184.02670979720398</v>
      </c>
      <c r="H64" s="5">
        <f>_xll.Interp2dTab(-1,0,'Internal Flash'!$B$71:$L$71,'Internal Flash'!$A$72:$A$84,'Internal Flash'!$B$72:$L$84,'Fuel Pressure Calc'!H14,'Pilot Injection'!H14)</f>
        <v>184.96564323683285</v>
      </c>
      <c r="I64" s="5">
        <f>_xll.Interp2dTab(-1,0,'Internal Flash'!$B$71:$L$71,'Internal Flash'!$A$72:$A$84,'Internal Flash'!$B$72:$L$84,'Fuel Pressure Calc'!I14,'Pilot Injection'!I14)</f>
        <v>185.90457667646169</v>
      </c>
      <c r="J64" s="5">
        <f>_xll.Interp2dTab(-1,0,'Internal Flash'!$B$71:$L$71,'Internal Flash'!$A$72:$A$84,'Internal Flash'!$B$72:$L$84,'Fuel Pressure Calc'!J14,'Pilot Injection'!J14)</f>
        <v>186.09236336438747</v>
      </c>
      <c r="K64" s="5">
        <f>_xll.Interp2dTab(-1,0,'Internal Flash'!$B$71:$L$71,'Internal Flash'!$A$72:$A$84,'Internal Flash'!$B$72:$L$84,'Fuel Pressure Calc'!K14,'Pilot Injection'!K14)</f>
        <v>186.18396662679027</v>
      </c>
      <c r="L64" s="5">
        <f>_xll.Interp2dTab(-1,0,'Internal Flash'!$B$71:$L$71,'Internal Flash'!$A$72:$A$84,'Internal Flash'!$B$72:$L$84,'Fuel Pressure Calc'!L14,'Pilot Injection'!L14)</f>
        <v>186.28015005231327</v>
      </c>
      <c r="M64" s="5">
        <f>_xll.Interp2dTab(-1,0,'Internal Flash'!$B$71:$L$71,'Internal Flash'!$A$72:$A$84,'Internal Flash'!$B$72:$L$84,'Fuel Pressure Calc'!M14,'Pilot Injection'!M14)</f>
        <v>274.1592322147909</v>
      </c>
      <c r="N64" s="5">
        <f>_xll.Interp2dTab(-1,0,'Internal Flash'!$B$71:$L$71,'Internal Flash'!$A$72:$A$84,'Internal Flash'!$B$72:$L$84,'Fuel Pressure Calc'!N14,'Pilot Injection'!N14)</f>
        <v>296.87426715766651</v>
      </c>
      <c r="O64" s="5">
        <f>_xll.Interp2dTab(-1,0,'Internal Flash'!$B$71:$L$71,'Internal Flash'!$A$72:$A$84,'Internal Flash'!$B$72:$L$84,'Fuel Pressure Calc'!O14,'Pilot Injection'!O14)</f>
        <v>294.04204346606957</v>
      </c>
      <c r="P64" s="5">
        <f>_xll.Interp2dTab(-1,0,'Internal Flash'!$B$71:$L$71,'Internal Flash'!$A$72:$A$84,'Internal Flash'!$B$72:$L$84,'Fuel Pressure Calc'!P14,'Pilot Injection'!P14)</f>
        <v>290.23479194621797</v>
      </c>
      <c r="Q64" s="5">
        <f>_xll.Interp2dTab(-1,0,'Internal Flash'!$B$71:$L$71,'Internal Flash'!$A$72:$A$84,'Internal Flash'!$B$72:$L$84,'Fuel Pressure Calc'!Q14,'Pilot Injection'!Q14)</f>
        <v>277.88443945499199</v>
      </c>
      <c r="R64" s="5">
        <f>_xll.Interp2dTab(-1,0,'Internal Flash'!$B$71:$L$71,'Internal Flash'!$A$72:$A$84,'Internal Flash'!$B$72:$L$84,'Fuel Pressure Calc'!R14,'Pilot Injection'!R14)</f>
        <v>274.07718793514039</v>
      </c>
      <c r="S64" s="16">
        <f t="shared" si="19"/>
        <v>274.07718793514039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186.09236336438747</v>
      </c>
      <c r="F65" s="5">
        <f>_xll.Interp2dTab(-1,0,'Internal Flash'!$B$71:$L$71,'Internal Flash'!$A$72:$A$84,'Internal Flash'!$B$72:$L$84,'Fuel Pressure Calc'!F15,'Pilot Injection'!F15)</f>
        <v>185.52900330061016</v>
      </c>
      <c r="G65" s="5">
        <f>_xll.Interp2dTab(-1,0,'Internal Flash'!$B$71:$L$71,'Internal Flash'!$A$72:$A$84,'Internal Flash'!$B$72:$L$84,'Fuel Pressure Calc'!G15,'Pilot Injection'!G15)</f>
        <v>183.7473198468754</v>
      </c>
      <c r="H65" s="5">
        <f>_xll.Interp2dTab(-1,0,'Internal Flash'!$B$71:$L$71,'Internal Flash'!$A$72:$A$84,'Internal Flash'!$B$72:$L$84,'Fuel Pressure Calc'!H15,'Pilot Injection'!H15)</f>
        <v>183.7473198468754</v>
      </c>
      <c r="I65" s="5">
        <f>_xll.Interp2dTab(-1,0,'Internal Flash'!$B$71:$L$71,'Internal Flash'!$A$72:$A$84,'Internal Flash'!$B$72:$L$84,'Fuel Pressure Calc'!I15,'Pilot Injection'!I15)</f>
        <v>184.21449648512976</v>
      </c>
      <c r="J65" s="5">
        <f>_xll.Interp2dTab(-1,0,'Internal Flash'!$B$71:$L$71,'Internal Flash'!$A$72:$A$84,'Internal Flash'!$B$72:$L$84,'Fuel Pressure Calc'!J15,'Pilot Injection'!J15)</f>
        <v>184.49846659857849</v>
      </c>
      <c r="K65" s="5">
        <f>_xll.Interp2dTab(-1,0,'Internal Flash'!$B$71:$L$71,'Internal Flash'!$A$72:$A$84,'Internal Flash'!$B$72:$L$84,'Fuel Pressure Calc'!K15,'Pilot Injection'!K15)</f>
        <v>184.68625328650424</v>
      </c>
      <c r="L65" s="5">
        <f>_xll.Interp2dTab(-1,0,'Internal Flash'!$B$71:$L$71,'Internal Flash'!$A$72:$A$84,'Internal Flash'!$B$72:$L$84,'Fuel Pressure Calc'!L15,'Pilot Injection'!L15)</f>
        <v>185.62060656301298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305.46379802562438</v>
      </c>
      <c r="P65" s="5">
        <f>_xll.Interp2dTab(-1,0,'Internal Flash'!$B$71:$L$71,'Internal Flash'!$A$72:$A$84,'Internal Flash'!$B$72:$L$84,'Fuel Pressure Calc'!P15,'Pilot Injection'!P15)</f>
        <v>281.6916909748436</v>
      </c>
      <c r="Q65" s="5">
        <f>_xll.Interp2dTab(-1,0,'Internal Flash'!$B$71:$L$71,'Internal Flash'!$A$72:$A$84,'Internal Flash'!$B$72:$L$84,'Fuel Pressure Calc'!Q15,'Pilot Injection'!Q15)</f>
        <v>276.90941162673732</v>
      </c>
      <c r="R65" s="5">
        <f>_xll.Interp2dTab(-1,0,'Internal Flash'!$B$71:$L$71,'Internal Flash'!$A$72:$A$84,'Internal Flash'!$B$72:$L$84,'Fuel Pressure Calc'!R15,'Pilot Injection'!R15)</f>
        <v>273.10216010688572</v>
      </c>
      <c r="S65" s="16">
        <f t="shared" si="19"/>
        <v>273.10216010688572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185.52900330061016</v>
      </c>
      <c r="F66" s="5">
        <f>_xll.Interp2dTab(-1,0,'Internal Flash'!$B$71:$L$71,'Internal Flash'!$A$72:$A$84,'Internal Flash'!$B$72:$L$84,'Fuel Pressure Calc'!F16,'Pilot Injection'!F16)</f>
        <v>184.68625328650424</v>
      </c>
      <c r="G66" s="5">
        <f>_xll.Interp2dTab(-1,0,'Internal Flash'!$B$71:$L$71,'Internal Flash'!$A$72:$A$84,'Internal Flash'!$B$72:$L$84,'Fuel Pressure Calc'!G16,'Pilot Injection'!G16)</f>
        <v>183.7473198468754</v>
      </c>
      <c r="H66" s="5">
        <f>_xll.Interp2dTab(-1,0,'Internal Flash'!$B$71:$L$71,'Internal Flash'!$A$72:$A$84,'Internal Flash'!$B$72:$L$84,'Fuel Pressure Calc'!H16,'Pilot Injection'!H16)</f>
        <v>183.7473198468754</v>
      </c>
      <c r="I66" s="5">
        <f>_xll.Interp2dTab(-1,0,'Internal Flash'!$B$71:$L$71,'Internal Flash'!$A$72:$A$84,'Internal Flash'!$B$72:$L$84,'Fuel Pressure Calc'!I16,'Pilot Injection'!I16)</f>
        <v>183.7473198468754</v>
      </c>
      <c r="J66" s="5">
        <f>_xll.Interp2dTab(-1,0,'Internal Flash'!$B$71:$L$71,'Internal Flash'!$A$72:$A$84,'Internal Flash'!$B$72:$L$84,'Fuel Pressure Calc'!J16,'Pilot Injection'!J16)</f>
        <v>184.21449648512976</v>
      </c>
      <c r="K66" s="5">
        <f>_xll.Interp2dTab(-1,0,'Internal Flash'!$B$71:$L$71,'Internal Flash'!$A$72:$A$84,'Internal Flash'!$B$72:$L$84,'Fuel Pressure Calc'!K16,'Pilot Injection'!K16)</f>
        <v>184.49846659857849</v>
      </c>
      <c r="L66" s="5">
        <f>_xll.Interp2dTab(-1,0,'Internal Flash'!$B$71:$L$71,'Internal Flash'!$A$72:$A$84,'Internal Flash'!$B$72:$L$84,'Fuel Pressure Calc'!L16,'Pilot Injection'!L16)</f>
        <v>184.91984160563143</v>
      </c>
      <c r="M66" s="5">
        <f>_xll.Interp2dTab(-1,0,'Internal Flash'!$B$71:$L$71,'Internal Flash'!$A$72:$A$84,'Internal Flash'!$B$72:$L$84,'Fuel Pressure Calc'!M16,'Pilot Injection'!M16)</f>
        <v>272.79166918200292</v>
      </c>
      <c r="N66" s="5">
        <f>_xll.Interp2dTab(-1,0,'Internal Flash'!$B$71:$L$71,'Internal Flash'!$A$72:$A$84,'Internal Flash'!$B$72:$L$84,'Fuel Pressure Calc'!N16,'Pilot Injection'!N16)</f>
        <v>293.11344553439847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280.71666314658893</v>
      </c>
      <c r="Q66" s="5">
        <f>_xll.Interp2dTab(-1,0,'Internal Flash'!$B$71:$L$71,'Internal Flash'!$A$72:$A$84,'Internal Flash'!$B$72:$L$84,'Fuel Pressure Calc'!Q16,'Pilot Injection'!Q16)</f>
        <v>275.00578586681149</v>
      </c>
      <c r="R66" s="5">
        <f>_xll.Interp2dTab(-1,0,'Internal Flash'!$B$71:$L$71,'Internal Flash'!$A$72:$A$84,'Internal Flash'!$B$72:$L$84,'Fuel Pressure Calc'!R16,'Pilot Injection'!R16)</f>
        <v>272.17356217521456</v>
      </c>
      <c r="S66" s="16">
        <f t="shared" si="19"/>
        <v>272.17356217521456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214.76545544016082</v>
      </c>
      <c r="G67" s="5">
        <f>_xll.Interp2dTab(-1,0,'Internal Flash'!$B$71:$L$71,'Internal Flash'!$A$72:$A$84,'Internal Flash'!$B$72:$L$84,'Fuel Pressure Calc'!G17,'Pilot Injection'!G17)</f>
        <v>216.43981345053311</v>
      </c>
      <c r="H67" s="5">
        <f>_xll.Interp2dTab(-1,0,'Internal Flash'!$B$71:$L$71,'Internal Flash'!$A$72:$A$84,'Internal Flash'!$B$72:$L$84,'Fuel Pressure Calc'!H17,'Pilot Injection'!H17)</f>
        <v>196.06537292032388</v>
      </c>
      <c r="I67" s="5">
        <f>_xll.Interp2dTab(-1,0,'Internal Flash'!$B$71:$L$71,'Internal Flash'!$A$72:$A$84,'Internal Flash'!$B$72:$L$84,'Fuel Pressure Calc'!I17,'Pilot Injection'!I17)</f>
        <v>185.15342992475863</v>
      </c>
      <c r="J67" s="5">
        <f>_xll.Interp2dTab(-1,0,'Internal Flash'!$B$71:$L$71,'Internal Flash'!$A$72:$A$84,'Internal Flash'!$B$72:$L$84,'Fuel Pressure Calc'!J17,'Pilot Injection'!J17)</f>
        <v>185.15342992475863</v>
      </c>
      <c r="K67" s="5">
        <f>_xll.Interp2dTab(-1,0,'Internal Flash'!$B$71:$L$71,'Internal Flash'!$A$72:$A$84,'Internal Flash'!$B$72:$L$84,'Fuel Pressure Calc'!K17,'Pilot Injection'!K17)</f>
        <v>185.62060656301298</v>
      </c>
      <c r="L67" s="5">
        <f>_xll.Interp2dTab(-1,0,'Internal Flash'!$B$71:$L$71,'Internal Flash'!$A$72:$A$84,'Internal Flash'!$B$72:$L$84,'Fuel Pressure Calc'!L17,'Pilot Injection'!L17)</f>
        <v>185.38701824388579</v>
      </c>
      <c r="M67" s="5">
        <f>_xll.Interp2dTab(-1,0,'Internal Flash'!$B$71:$L$71,'Internal Flash'!$A$72:$A$84,'Internal Flash'!$B$72:$L$84,'Fuel Pressure Calc'!M17,'Pilot Injection'!M17)</f>
        <v>269.38943919799402</v>
      </c>
      <c r="N67" s="5">
        <f>_xll.Interp2dTab(-1,0,'Internal Flash'!$B$71:$L$71,'Internal Flash'!$A$72:$A$84,'Internal Flash'!$B$72:$L$84,'Fuel Pressure Calc'!N17,'Pilot Injection'!N17)</f>
        <v>281.69169097484365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274.07718793514039</v>
      </c>
      <c r="Q67" s="5">
        <f>_xll.Interp2dTab(-1,0,'Internal Flash'!$B$71:$L$71,'Internal Flash'!$A$72:$A$84,'Internal Flash'!$B$72:$L$84,'Fuel Pressure Calc'!Q17,'Pilot Injection'!Q17)</f>
        <v>265.48765706718251</v>
      </c>
      <c r="R67" s="5">
        <f>_xll.Interp2dTab(-1,0,'Internal Flash'!$B$71:$L$71,'Internal Flash'!$A$72:$A$84,'Internal Flash'!$B$72:$L$84,'Fuel Pressure Calc'!R17,'Pilot Injection'!R17)</f>
        <v>263.58403130725674</v>
      </c>
      <c r="S67" s="16">
        <f t="shared" si="19"/>
        <v>263.58403130725674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226.21137378660987</v>
      </c>
      <c r="H68" s="5">
        <f>_xll.Interp2dTab(-1,0,'Internal Flash'!$B$71:$L$71,'Internal Flash'!$A$72:$A$84,'Internal Flash'!$B$72:$L$84,'Fuel Pressure Calc'!H18,'Pilot Injection'!H18)</f>
        <v>201.54998976589206</v>
      </c>
      <c r="I68" s="5">
        <f>_xll.Interp2dTab(-1,0,'Internal Flash'!$B$71:$L$71,'Internal Flash'!$A$72:$A$84,'Internal Flash'!$B$72:$L$84,'Fuel Pressure Calc'!I18,'Pilot Injection'!I18)</f>
        <v>185.15342992475863</v>
      </c>
      <c r="J68" s="5">
        <f>_xll.Interp2dTab(-1,0,'Internal Flash'!$B$71:$L$71,'Internal Flash'!$A$72:$A$84,'Internal Flash'!$B$72:$L$84,'Fuel Pressure Calc'!J18,'Pilot Injection'!J18)</f>
        <v>185.15342992475863</v>
      </c>
      <c r="K68" s="5">
        <f>_xll.Interp2dTab(-1,0,'Internal Flash'!$B$71:$L$71,'Internal Flash'!$A$72:$A$84,'Internal Flash'!$B$72:$L$84,'Fuel Pressure Calc'!K18,'Pilot Injection'!K18)</f>
        <v>185.15342992475863</v>
      </c>
      <c r="L68" s="5">
        <f>_xll.Interp2dTab(-1,0,'Internal Flash'!$B$71:$L$71,'Internal Flash'!$A$72:$A$84,'Internal Flash'!$B$72:$L$84,'Fuel Pressure Calc'!L18,'Pilot Injection'!L18)</f>
        <v>185.24503318716143</v>
      </c>
      <c r="M68" s="5">
        <f>_xll.Interp2dTab(-1,0,'Internal Flash'!$B$71:$L$71,'Internal Flash'!$A$72:$A$84,'Internal Flash'!$B$72:$L$84,'Fuel Pressure Calc'!M18,'Pilot Injection'!M18)</f>
        <v>265.98720921398501</v>
      </c>
      <c r="N68" s="5">
        <f>_xll.Interp2dTab(-1,0,'Internal Flash'!$B$71:$L$71,'Internal Flash'!$A$72:$A$84,'Internal Flash'!$B$72:$L$84,'Fuel Pressure Calc'!N18,'Pilot Injection'!N18)</f>
        <v>276.90941162673732</v>
      </c>
      <c r="O68" s="5">
        <f>_xll.Interp2dTab(-1,0,'Internal Flash'!$B$71:$L$71,'Internal Flash'!$A$72:$A$84,'Internal Flash'!$B$72:$L$84,'Fuel Pressure Calc'!O18,'Pilot Injection'!O18)</f>
        <v>272.17356217521456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223.64029177059422</v>
      </c>
      <c r="H69" s="5">
        <f>_xll.Interp2dTab(-1,0,'Internal Flash'!$B$71:$L$71,'Internal Flash'!$A$72:$A$84,'Internal Flash'!$B$72:$L$84,'Fuel Pressure Calc'!H19,'Pilot Injection'!H19)</f>
        <v>208.50864804117137</v>
      </c>
      <c r="I69" s="5">
        <f>_xll.Interp2dTab(-1,0,'Internal Flash'!$B$71:$L$71,'Internal Flash'!$A$72:$A$84,'Internal Flash'!$B$72:$L$84,'Fuel Pressure Calc'!I19,'Pilot Injection'!I19)</f>
        <v>199.00070393277525</v>
      </c>
      <c r="J69" s="5">
        <f>_xll.Interp2dTab(-1,0,'Internal Flash'!$B$71:$L$71,'Internal Flash'!$A$72:$A$84,'Internal Flash'!$B$72:$L$84,'Fuel Pressure Calc'!J19,'Pilot Injection'!J19)</f>
        <v>199.79118308478166</v>
      </c>
      <c r="K69" s="5">
        <f>_xll.Interp2dTab(-1,0,'Internal Flash'!$B$71:$L$71,'Internal Flash'!$A$72:$A$84,'Internal Flash'!$B$72:$L$84,'Fuel Pressure Calc'!K19,'Pilot Injection'!K19)</f>
        <v>191.80199404386511</v>
      </c>
      <c r="L69" s="5">
        <f>_xll.Interp2dTab(-1,0,'Internal Flash'!$B$71:$L$71,'Internal Flash'!$A$72:$A$84,'Internal Flash'!$B$72:$L$84,'Fuel Pressure Calc'!L19,'Pilot Injection'!L19)</f>
        <v>183.50915136462808</v>
      </c>
      <c r="M69" s="5">
        <f>_xll.Interp2dTab(-1,0,'Internal Flash'!$B$71:$L$71,'Internal Flash'!$A$72:$A$84,'Internal Flash'!$B$72:$L$84,'Fuel Pressure Calc'!M19,'Pilot Injection'!M19)</f>
        <v>255.71380887011478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222.50018833451205</v>
      </c>
      <c r="H70" s="5">
        <f>_xll.Interp2dTab(-1,0,'Internal Flash'!$B$71:$L$71,'Internal Flash'!$A$72:$A$84,'Internal Flash'!$B$72:$L$84,'Fuel Pressure Calc'!H20,'Pilot Injection'!H20)</f>
        <v>210.73695621045337</v>
      </c>
      <c r="I70" s="5">
        <f>_xll.Interp2dTab(-1,0,'Internal Flash'!$B$71:$L$71,'Internal Flash'!$A$72:$A$84,'Internal Flash'!$B$72:$L$84,'Fuel Pressure Calc'!I20,'Pilot Injection'!I20)</f>
        <v>204.46978911992616</v>
      </c>
      <c r="J70" s="5">
        <f>_xll.Interp2dTab(-1,0,'Internal Flash'!$B$71:$L$71,'Internal Flash'!$A$72:$A$84,'Internal Flash'!$B$72:$L$84,'Fuel Pressure Calc'!J20,'Pilot Injection'!J20)</f>
        <v>204.46978911992613</v>
      </c>
      <c r="K70" s="5">
        <f>_xll.Interp2dTab(-1,0,'Internal Flash'!$B$71:$L$71,'Internal Flash'!$A$72:$A$84,'Internal Flash'!$B$72:$L$84,'Fuel Pressure Calc'!K20,'Pilot Injection'!K20)</f>
        <v>200.71249024138078</v>
      </c>
      <c r="L70" s="5">
        <f>_xll.Interp2dTab(-1,0,'Internal Flash'!$B$71:$L$71,'Internal Flash'!$A$72:$A$84,'Internal Flash'!$B$72:$L$84,'Fuel Pressure Calc'!L20,'Pilot Injection'!L20)</f>
        <v>189.02049766007804</v>
      </c>
      <c r="M70" s="5">
        <f>_xll.Interp2dTab(-1,0,'Internal Flash'!$B$71:$L$71,'Internal Flash'!$A$72:$A$84,'Internal Flash'!$B$72:$L$84,'Fuel Pressure Calc'!M20,'Pilot Injection'!M20)</f>
        <v>242.04856786555547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213.52203552738405</v>
      </c>
      <c r="I71" s="5">
        <f>_xll.Interp2dTab(-1,0,'Internal Flash'!$B$71:$L$71,'Internal Flash'!$A$72:$A$84,'Internal Flash'!$B$72:$L$84,'Fuel Pressure Calc'!I21,'Pilot Injection'!I21)</f>
        <v>209.35010402513589</v>
      </c>
      <c r="J71" s="5">
        <f>_xll.Interp2dTab(-1,0,'Internal Flash'!$B$71:$L$71,'Internal Flash'!$A$72:$A$84,'Internal Flash'!$B$72:$L$84,'Fuel Pressure Calc'!J21,'Pilot Injection'!J21)</f>
        <v>209.35010402513589</v>
      </c>
      <c r="K71" s="5">
        <f>_xll.Interp2dTab(-1,0,'Internal Flash'!$B$71:$L$71,'Internal Flash'!$A$72:$A$84,'Internal Flash'!$B$72:$L$84,'Fuel Pressure Calc'!K21,'Pilot Injection'!K21)</f>
        <v>209.35010402513589</v>
      </c>
      <c r="L71" s="5">
        <f>_xll.Interp2dTab(-1,0,'Internal Flash'!$B$71:$L$71,'Internal Flash'!$A$72:$A$84,'Internal Flash'!$B$72:$L$84,'Fuel Pressure Calc'!L21,'Pilot Injection'!L21)</f>
        <v>195.39362767274164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2" t="s">
        <v>1134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1183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0.9470832481061604</v>
      </c>
      <c r="I80" s="16">
        <f t="shared" si="24"/>
        <v>0.93549293161470071</v>
      </c>
      <c r="J80" s="16">
        <f t="shared" si="24"/>
        <v>0.91893941841550542</v>
      </c>
      <c r="K80" s="16">
        <f t="shared" si="24"/>
        <v>0.90449566670248216</v>
      </c>
      <c r="L80" s="16">
        <f t="shared" si="24"/>
        <v>0.8911879404050852</v>
      </c>
      <c r="M80" s="16">
        <f t="shared" si="24"/>
        <v>0.97594612971811878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0.9470832481061604</v>
      </c>
      <c r="I81" s="5">
        <f t="shared" si="26"/>
        <v>0.93549293161470071</v>
      </c>
      <c r="J81" s="5">
        <f t="shared" si="26"/>
        <v>0.91893941841550542</v>
      </c>
      <c r="K81" s="5">
        <f t="shared" si="26"/>
        <v>0.90449566670248216</v>
      </c>
      <c r="L81" s="5">
        <f t="shared" si="26"/>
        <v>0.8911879404050852</v>
      </c>
      <c r="M81" s="5">
        <f t="shared" si="26"/>
        <v>0.97594612971811878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0.95361511951091649</v>
      </c>
      <c r="H82" s="5">
        <f t="shared" si="28"/>
        <v>0.9589095803616462</v>
      </c>
      <c r="I82" s="5">
        <f t="shared" si="28"/>
        <v>0.94587959728434345</v>
      </c>
      <c r="J82" s="5">
        <f t="shared" si="28"/>
        <v>0.94587959728434345</v>
      </c>
      <c r="K82" s="5">
        <f t="shared" si="28"/>
        <v>0.91695544787714744</v>
      </c>
      <c r="L82" s="5">
        <f t="shared" si="28"/>
        <v>0.91695544787714744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1.1506917092106652</v>
      </c>
      <c r="G83" s="5">
        <f t="shared" si="32"/>
        <v>1.1805595758076164</v>
      </c>
      <c r="H83" s="5">
        <f t="shared" si="32"/>
        <v>1.1730168610283025</v>
      </c>
      <c r="I83" s="5">
        <f t="shared" si="32"/>
        <v>1.1571793174643616</v>
      </c>
      <c r="J83" s="5">
        <f t="shared" si="32"/>
        <v>1.1212313550035327</v>
      </c>
      <c r="K83" s="5">
        <f t="shared" si="32"/>
        <v>1.0839490942171546</v>
      </c>
      <c r="L83" s="5">
        <f t="shared" si="32"/>
        <v>1.0496844394261551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1.4541895456588223</v>
      </c>
      <c r="E84" s="5">
        <f t="shared" si="33"/>
        <v>1.4781198960739548</v>
      </c>
      <c r="F84" s="5">
        <f t="shared" si="33"/>
        <v>1.3754509733251608</v>
      </c>
      <c r="G84" s="5">
        <f t="shared" si="33"/>
        <v>1.2992093639776627</v>
      </c>
      <c r="H84" s="5">
        <f t="shared" si="33"/>
        <v>1.3436205061201969</v>
      </c>
      <c r="I84" s="5">
        <f t="shared" si="33"/>
        <v>1.3478790070713826</v>
      </c>
      <c r="J84" s="5">
        <f t="shared" si="33"/>
        <v>1.3121055492826939</v>
      </c>
      <c r="K84" s="5">
        <f t="shared" si="33"/>
        <v>1.2763320914940048</v>
      </c>
      <c r="L84" s="5">
        <f t="shared" si="33"/>
        <v>1.2405586337053165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1.6695310589647823</v>
      </c>
      <c r="F85" s="5">
        <f t="shared" si="34"/>
        <v>1.5366018221426592</v>
      </c>
      <c r="G85" s="5">
        <f t="shared" si="34"/>
        <v>1.403644636069078</v>
      </c>
      <c r="H85" s="5">
        <f t="shared" si="34"/>
        <v>1.4522073796859245</v>
      </c>
      <c r="I85" s="5">
        <f t="shared" si="34"/>
        <v>1.6069845281572623</v>
      </c>
      <c r="J85" s="5">
        <f t="shared" si="34"/>
        <v>1.617454808485659</v>
      </c>
      <c r="K85" s="5">
        <f t="shared" si="34"/>
        <v>1.6069845281572623</v>
      </c>
      <c r="L85" s="5">
        <f t="shared" si="34"/>
        <v>1.5959907338124459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1.6819277618146666</v>
      </c>
      <c r="G86" s="5">
        <f t="shared" si="35"/>
        <v>1.5529034624150031</v>
      </c>
      <c r="H86" s="5">
        <f t="shared" si="35"/>
        <v>1.5552888113679724</v>
      </c>
      <c r="I86" s="5">
        <f t="shared" si="35"/>
        <v>1.5655227278436146</v>
      </c>
      <c r="J86" s="5">
        <f t="shared" si="35"/>
        <v>1.5679080767965843</v>
      </c>
      <c r="K86" s="5">
        <f t="shared" si="35"/>
        <v>1.5686775442007679</v>
      </c>
      <c r="L86" s="5">
        <f t="shared" si="35"/>
        <v>1.5702549523793443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1.938711429051805</v>
      </c>
      <c r="F87" s="5">
        <f t="shared" si="36"/>
        <v>1.7389544562279244</v>
      </c>
      <c r="G87" s="5">
        <f t="shared" si="36"/>
        <v>1.716027419193358</v>
      </c>
      <c r="H87" s="5">
        <f t="shared" si="36"/>
        <v>1.716687649707126</v>
      </c>
      <c r="I87" s="5">
        <f t="shared" si="36"/>
        <v>1.7260693123301885</v>
      </c>
      <c r="J87" s="5">
        <f t="shared" si="36"/>
        <v>1.7372080400302148</v>
      </c>
      <c r="K87" s="5">
        <f t="shared" si="36"/>
        <v>1.7387308297635835</v>
      </c>
      <c r="L87" s="5">
        <f t="shared" si="36"/>
        <v>1.7453242847595156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2.8186836721791702</v>
      </c>
      <c r="Q87" s="5">
        <f t="shared" si="36"/>
        <v>2.8054058825036869</v>
      </c>
      <c r="R87" s="5">
        <f t="shared" si="36"/>
        <v>2.7745323227704515</v>
      </c>
      <c r="S87" s="16">
        <f t="shared" si="29"/>
        <v>2.7745323227704515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2.0288896808584278</v>
      </c>
      <c r="F88" s="5">
        <f t="shared" si="37"/>
        <v>1.9033978434971137</v>
      </c>
      <c r="G88" s="5">
        <f t="shared" si="37"/>
        <v>1.8789878641483235</v>
      </c>
      <c r="H88" s="5">
        <f t="shared" si="37"/>
        <v>1.8837764246904309</v>
      </c>
      <c r="I88" s="5">
        <f t="shared" si="37"/>
        <v>1.8933535457746451</v>
      </c>
      <c r="J88" s="5">
        <f t="shared" si="37"/>
        <v>1.901972954750438</v>
      </c>
      <c r="K88" s="5">
        <f t="shared" si="37"/>
        <v>1.9033978434971137</v>
      </c>
      <c r="L88" s="5">
        <f t="shared" si="37"/>
        <v>1.9043555556055354</v>
      </c>
      <c r="M88" s="5">
        <f t="shared" si="37"/>
        <v>2.8312970259269585</v>
      </c>
      <c r="N88" s="5">
        <f t="shared" si="37"/>
        <v>3.0863684732619276</v>
      </c>
      <c r="O88" s="5">
        <f t="shared" si="37"/>
        <v>3.0330901669322969</v>
      </c>
      <c r="P88" s="5">
        <f t="shared" si="37"/>
        <v>2.9992288433539098</v>
      </c>
      <c r="Q88" s="5">
        <f t="shared" si="37"/>
        <v>2.9265335542730355</v>
      </c>
      <c r="R88" s="5">
        <f t="shared" si="37"/>
        <v>2.8829637393190271</v>
      </c>
      <c r="S88" s="16">
        <f t="shared" si="29"/>
        <v>2.8829637393190271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2.0770240415189209</v>
      </c>
      <c r="F89" s="5">
        <f t="shared" si="38"/>
        <v>2.0148430320285318</v>
      </c>
      <c r="G89" s="5">
        <f t="shared" si="38"/>
        <v>1.9874884658098029</v>
      </c>
      <c r="H89" s="5">
        <f t="shared" si="38"/>
        <v>1.9976289469577948</v>
      </c>
      <c r="I89" s="5">
        <f t="shared" si="38"/>
        <v>2.0077694281057861</v>
      </c>
      <c r="J89" s="5">
        <f t="shared" si="38"/>
        <v>2.0097975243353847</v>
      </c>
      <c r="K89" s="5">
        <f t="shared" si="38"/>
        <v>2.0107868395693349</v>
      </c>
      <c r="L89" s="5">
        <f t="shared" si="38"/>
        <v>2.0118256205649834</v>
      </c>
      <c r="M89" s="5">
        <f t="shared" si="38"/>
        <v>2.9609197079197416</v>
      </c>
      <c r="N89" s="5">
        <f t="shared" si="38"/>
        <v>3.2062420853027986</v>
      </c>
      <c r="O89" s="5">
        <f t="shared" si="38"/>
        <v>3.1756540694335516</v>
      </c>
      <c r="P89" s="5">
        <f t="shared" si="38"/>
        <v>3.1345357530191542</v>
      </c>
      <c r="Q89" s="5">
        <f t="shared" si="38"/>
        <v>3.0011519461139131</v>
      </c>
      <c r="R89" s="5">
        <f t="shared" si="38"/>
        <v>2.9600336296995162</v>
      </c>
      <c r="S89" s="16">
        <f t="shared" si="29"/>
        <v>2.9600336296995162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2.2331083603726496</v>
      </c>
      <c r="F90" s="5">
        <f t="shared" si="39"/>
        <v>2.2263480396073221</v>
      </c>
      <c r="G90" s="5">
        <f t="shared" si="39"/>
        <v>2.2049678381625051</v>
      </c>
      <c r="H90" s="5">
        <f t="shared" si="39"/>
        <v>2.2049678381625051</v>
      </c>
      <c r="I90" s="5">
        <f t="shared" si="39"/>
        <v>2.2105739578215573</v>
      </c>
      <c r="J90" s="5">
        <f t="shared" si="39"/>
        <v>2.2139815991829419</v>
      </c>
      <c r="K90" s="5">
        <f t="shared" si="39"/>
        <v>2.2162350394380508</v>
      </c>
      <c r="L90" s="5">
        <f t="shared" si="39"/>
        <v>2.2274472787561557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3.6655655763074924</v>
      </c>
      <c r="P90" s="5">
        <f t="shared" si="39"/>
        <v>3.3803002916981231</v>
      </c>
      <c r="Q90" s="5">
        <f t="shared" si="39"/>
        <v>3.3229129395208479</v>
      </c>
      <c r="R90" s="5">
        <f t="shared" si="39"/>
        <v>3.2772259212826285</v>
      </c>
      <c r="S90" s="16">
        <f t="shared" si="29"/>
        <v>3.2772259212826285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2.4489828435680536</v>
      </c>
      <c r="F91" s="5">
        <f t="shared" si="40"/>
        <v>2.4378585433818558</v>
      </c>
      <c r="G91" s="5">
        <f t="shared" si="40"/>
        <v>2.4254646219787555</v>
      </c>
      <c r="H91" s="5">
        <f t="shared" si="40"/>
        <v>2.4254646219787555</v>
      </c>
      <c r="I91" s="5">
        <f t="shared" si="40"/>
        <v>2.4254646219787555</v>
      </c>
      <c r="J91" s="5">
        <f t="shared" si="40"/>
        <v>2.4316313536037129</v>
      </c>
      <c r="K91" s="5">
        <f t="shared" si="40"/>
        <v>2.4353797591012358</v>
      </c>
      <c r="L91" s="5">
        <f t="shared" si="40"/>
        <v>2.440941909194335</v>
      </c>
      <c r="M91" s="5">
        <f t="shared" si="40"/>
        <v>3.6008500332024385</v>
      </c>
      <c r="N91" s="5">
        <f t="shared" si="40"/>
        <v>3.8690974810540597</v>
      </c>
      <c r="O91" s="5">
        <f t="shared" si="40"/>
        <v>3.6934258028180476</v>
      </c>
      <c r="P91" s="5">
        <f t="shared" si="40"/>
        <v>3.7054599535349735</v>
      </c>
      <c r="Q91" s="5">
        <f t="shared" si="40"/>
        <v>3.6300763734419119</v>
      </c>
      <c r="R91" s="5">
        <f t="shared" si="40"/>
        <v>3.5926910207128322</v>
      </c>
      <c r="S91" s="16">
        <f t="shared" si="29"/>
        <v>3.5926910207128322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3.0926225583383156</v>
      </c>
      <c r="G92" s="5">
        <f t="shared" si="41"/>
        <v>3.1167333136876767</v>
      </c>
      <c r="H92" s="5">
        <f t="shared" si="41"/>
        <v>2.8233413700526642</v>
      </c>
      <c r="I92" s="5">
        <f t="shared" si="41"/>
        <v>2.6662093909165243</v>
      </c>
      <c r="J92" s="5">
        <f t="shared" si="41"/>
        <v>2.6662093909165243</v>
      </c>
      <c r="K92" s="5">
        <f t="shared" si="41"/>
        <v>2.6729367345073869</v>
      </c>
      <c r="L92" s="5">
        <f t="shared" si="41"/>
        <v>2.6695730627119558</v>
      </c>
      <c r="M92" s="5">
        <f t="shared" si="41"/>
        <v>3.879207924451114</v>
      </c>
      <c r="N92" s="5">
        <f t="shared" si="41"/>
        <v>4.0563603500377488</v>
      </c>
      <c r="O92" s="5">
        <f t="shared" si="41"/>
        <v>3.9926248224067584</v>
      </c>
      <c r="P92" s="5">
        <f t="shared" si="41"/>
        <v>3.9467115062660216</v>
      </c>
      <c r="Q92" s="5">
        <f t="shared" si="41"/>
        <v>3.8230222617674281</v>
      </c>
      <c r="R92" s="5">
        <f t="shared" si="41"/>
        <v>3.795610050824497</v>
      </c>
      <c r="S92" s="16">
        <f t="shared" si="29"/>
        <v>3.795610050824497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3.5288974310711141</v>
      </c>
      <c r="H93" s="5">
        <f t="shared" si="42"/>
        <v>3.1441798403479164</v>
      </c>
      <c r="I93" s="5">
        <f t="shared" si="42"/>
        <v>2.8883935068262345</v>
      </c>
      <c r="J93" s="5">
        <f t="shared" si="42"/>
        <v>2.8883935068262345</v>
      </c>
      <c r="K93" s="5">
        <f t="shared" si="42"/>
        <v>2.8883935068262345</v>
      </c>
      <c r="L93" s="5">
        <f t="shared" si="42"/>
        <v>2.8898225177197183</v>
      </c>
      <c r="M93" s="5">
        <f t="shared" si="42"/>
        <v>4.1494004637381661</v>
      </c>
      <c r="N93" s="5">
        <f t="shared" si="42"/>
        <v>4.319786821377102</v>
      </c>
      <c r="O93" s="5">
        <f t="shared" si="42"/>
        <v>4.2459075699333466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3.7571569017459829</v>
      </c>
      <c r="H94" s="5">
        <f t="shared" si="43"/>
        <v>3.5029452870916788</v>
      </c>
      <c r="I94" s="5">
        <f t="shared" si="43"/>
        <v>3.3432118260706241</v>
      </c>
      <c r="J94" s="5">
        <f t="shared" si="43"/>
        <v>3.3564918758243318</v>
      </c>
      <c r="K94" s="5">
        <f t="shared" si="43"/>
        <v>3.222273499936934</v>
      </c>
      <c r="L94" s="5">
        <f t="shared" si="43"/>
        <v>3.0829537429257519</v>
      </c>
      <c r="M94" s="5">
        <f t="shared" si="43"/>
        <v>4.2959919890179279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3.8715032770205093</v>
      </c>
      <c r="H95" s="5">
        <f t="shared" si="44"/>
        <v>3.6668230380618887</v>
      </c>
      <c r="I95" s="5">
        <f t="shared" si="44"/>
        <v>3.5577743306867151</v>
      </c>
      <c r="J95" s="5">
        <f t="shared" si="44"/>
        <v>3.5577743306867147</v>
      </c>
      <c r="K95" s="5">
        <f t="shared" si="44"/>
        <v>3.4923973302000255</v>
      </c>
      <c r="L95" s="5">
        <f t="shared" si="44"/>
        <v>3.2889566592853576</v>
      </c>
      <c r="M95" s="5">
        <f t="shared" si="44"/>
        <v>4.2116450808606647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3.8433966394929131</v>
      </c>
      <c r="I96" s="5">
        <f t="shared" si="45"/>
        <v>3.768301872452446</v>
      </c>
      <c r="J96" s="5">
        <f t="shared" si="45"/>
        <v>3.768301872452446</v>
      </c>
      <c r="K96" s="5">
        <f t="shared" si="45"/>
        <v>3.768301872452446</v>
      </c>
      <c r="L96" s="5">
        <f t="shared" si="45"/>
        <v>3.5170852981093494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 x14ac:dyDescent="0.25">
      <c r="A102" s="17"/>
      <c r="B102" s="52" t="s">
        <v>1143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1142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9.0846985312499999</v>
      </c>
      <c r="C105" s="16">
        <f t="shared" ref="C105:S105" si="51">C106</f>
        <v>9.0846985312499999</v>
      </c>
      <c r="D105" s="16">
        <f t="shared" si="51"/>
        <v>9.0846985312499999</v>
      </c>
      <c r="E105" s="16">
        <f t="shared" si="51"/>
        <v>9.0846985312500017</v>
      </c>
      <c r="F105" s="16">
        <f t="shared" si="51"/>
        <v>9.2564681227261172</v>
      </c>
      <c r="G105" s="16">
        <f t="shared" si="51"/>
        <v>11.355873734082801</v>
      </c>
      <c r="H105" s="16">
        <f t="shared" si="51"/>
        <v>7.7442617510931369</v>
      </c>
      <c r="I105" s="16">
        <f t="shared" si="51"/>
        <v>4.0310355432745038</v>
      </c>
      <c r="J105" s="16">
        <f t="shared" si="51"/>
        <v>6.138297119979045</v>
      </c>
      <c r="K105" s="16">
        <f t="shared" si="51"/>
        <v>7.0990237776494993</v>
      </c>
      <c r="L105" s="16">
        <f t="shared" si="51"/>
        <v>8.2708987776494993</v>
      </c>
      <c r="M105" s="16">
        <f t="shared" si="51"/>
        <v>12.558259734375001</v>
      </c>
      <c r="N105" s="16">
        <f t="shared" si="51"/>
        <v>14.535517878008122</v>
      </c>
      <c r="O105" s="16">
        <f t="shared" si="51"/>
        <v>14.535517878008115</v>
      </c>
      <c r="P105" s="16">
        <f t="shared" si="51"/>
        <v>14.535517878008124</v>
      </c>
      <c r="Q105" s="16">
        <f t="shared" si="51"/>
        <v>14.535517878008124</v>
      </c>
      <c r="R105" s="16">
        <f t="shared" si="51"/>
        <v>14.535517878008108</v>
      </c>
      <c r="S105" s="16">
        <f t="shared" si="51"/>
        <v>14.535517878008108</v>
      </c>
      <c r="U105" s="16">
        <f>'CSP5'!$A$169</f>
        <v>619</v>
      </c>
      <c r="V105" s="16">
        <f>V106</f>
        <v>9.0846985312499999</v>
      </c>
      <c r="W105" s="16">
        <f t="shared" ref="W105:AM105" si="52">W106</f>
        <v>9.0846985312499999</v>
      </c>
      <c r="X105" s="16">
        <f t="shared" si="52"/>
        <v>9.0846985312499999</v>
      </c>
      <c r="Y105" s="16">
        <f t="shared" si="52"/>
        <v>9.0846985312500017</v>
      </c>
      <c r="Z105" s="16">
        <f t="shared" si="52"/>
        <v>9.2564681227261172</v>
      </c>
      <c r="AA105" s="16">
        <f t="shared" si="52"/>
        <v>11.355873734082801</v>
      </c>
      <c r="AB105" s="16">
        <f t="shared" si="52"/>
        <v>11.355873734082801</v>
      </c>
      <c r="AC105" s="16">
        <f t="shared" si="52"/>
        <v>11.957066734228899</v>
      </c>
      <c r="AD105" s="16">
        <f t="shared" si="52"/>
        <v>12.558259734375001</v>
      </c>
      <c r="AE105" s="16">
        <f t="shared" si="52"/>
        <v>12.558259734375001</v>
      </c>
      <c r="AF105" s="16">
        <f t="shared" si="52"/>
        <v>12.558259734375001</v>
      </c>
      <c r="AG105" s="16">
        <f t="shared" si="52"/>
        <v>12.558259734375001</v>
      </c>
      <c r="AH105" s="16">
        <f t="shared" si="52"/>
        <v>14.535517878008122</v>
      </c>
      <c r="AI105" s="16">
        <f t="shared" si="52"/>
        <v>14.535517878008115</v>
      </c>
      <c r="AJ105" s="16">
        <f t="shared" si="52"/>
        <v>14.535517878008124</v>
      </c>
      <c r="AK105" s="16">
        <f t="shared" si="52"/>
        <v>14.535517878008124</v>
      </c>
      <c r="AL105" s="16">
        <f t="shared" si="52"/>
        <v>14.535517878008108</v>
      </c>
      <c r="AM105" s="16">
        <f t="shared" si="52"/>
        <v>14.535517878008108</v>
      </c>
    </row>
    <row r="106" spans="1:39" s="5" customFormat="1" x14ac:dyDescent="0.25">
      <c r="A106" s="8">
        <f>'CSP5'!$A$170</f>
        <v>620</v>
      </c>
      <c r="B106" s="16">
        <f>C106</f>
        <v>9.0846985312499999</v>
      </c>
      <c r="C106" s="5">
        <f>MIN('Main Injection'!C56+'CSP5'!C195,'Pilot Injection'!W106,W131,W156,W181)</f>
        <v>9.0846985312499999</v>
      </c>
      <c r="D106" s="5">
        <f>MIN('Main Injection'!D56+'CSP5'!D195,'Pilot Injection'!X106,X131,X156,X181)</f>
        <v>9.0846985312499999</v>
      </c>
      <c r="E106" s="5">
        <f>MIN('Main Injection'!E56+'CSP5'!E195,'Pilot Injection'!Y106,Y131,Y156,Y181)</f>
        <v>9.0846985312500017</v>
      </c>
      <c r="F106" s="5">
        <f>MIN('Main Injection'!F56+'CSP5'!F195,'Pilot Injection'!Z106,Z131,Z156,Z181)</f>
        <v>9.2564681227261172</v>
      </c>
      <c r="G106" s="5">
        <f>MIN('Main Injection'!G56+'CSP5'!G195,'Pilot Injection'!AA106,AA131,AA156,AA181)</f>
        <v>11.355873734082801</v>
      </c>
      <c r="H106" s="5">
        <f>MIN('Main Injection'!H56+'CSP5'!H195,'Pilot Injection'!AB106,AB131,AB156,AB181)</f>
        <v>7.7442617510931369</v>
      </c>
      <c r="I106" s="5">
        <f>MIN('Main Injection'!I56+'CSP5'!I195,'Pilot Injection'!AC106,AC131,AC156,AC181)</f>
        <v>4.0310355432745038</v>
      </c>
      <c r="J106" s="5">
        <f>MIN('Main Injection'!J56+'CSP5'!J195,'Pilot Injection'!AD106,AD131,AD156,AD181)</f>
        <v>6.138297119979045</v>
      </c>
      <c r="K106" s="5">
        <f>MIN('Main Injection'!K56+'CSP5'!K195,'Pilot Injection'!AE106,AE131,AE156,AE181)</f>
        <v>7.0990237776494993</v>
      </c>
      <c r="L106" s="5">
        <f>MIN('Main Injection'!L56+'CSP5'!L195,'Pilot Injection'!AF106,AF131,AF156,AF181)</f>
        <v>8.2708987776494993</v>
      </c>
      <c r="M106" s="5">
        <f>MIN('Main Injection'!M56+'CSP5'!M195,'Pilot Injection'!AG106,AG131,AG156,AG181)</f>
        <v>12.558259734375001</v>
      </c>
      <c r="N106" s="5">
        <f>MIN('Main Injection'!N56+'CSP5'!N195,'Pilot Injection'!AH106,AH131,AH156,AH181)</f>
        <v>14.535517878008122</v>
      </c>
      <c r="O106" s="5">
        <f>MIN('Main Injection'!O56+'CSP5'!O195,'Pilot Injection'!AI106,AI131,AI156,AI181)</f>
        <v>14.535517878008115</v>
      </c>
      <c r="P106" s="5">
        <f>MIN('Main Injection'!P56+'CSP5'!P195,'Pilot Injection'!AJ106,AJ131,AJ156,AJ181)</f>
        <v>14.535517878008124</v>
      </c>
      <c r="Q106" s="5">
        <f>MIN('Main Injection'!Q56+'CSP5'!Q195,'Pilot Injection'!AK106,AK131,AK156,AK181)</f>
        <v>14.535517878008124</v>
      </c>
      <c r="R106" s="5">
        <f>MIN('Main Injection'!R56+'CSP5'!R195,'Pilot Injection'!AL106,AL131,AL156,AL181)</f>
        <v>14.535517878008108</v>
      </c>
      <c r="S106" s="16">
        <f>R106</f>
        <v>14.535517878008108</v>
      </c>
      <c r="U106" s="8">
        <f>'CSP5'!$A$170</f>
        <v>620</v>
      </c>
      <c r="V106" s="16">
        <f>W106</f>
        <v>9.0846985312499999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9.0846985312499999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9.0846985312499999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9.0846985312500017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9.2564681227261172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11.355873734082801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11.355873734082801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11.957066734228899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12.558259734375001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12.558259734375001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12.558259734375001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12.558259734375001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14.535517878008122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14.535517878008115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14.535517878008124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14.535517878008124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14.535517878008108</v>
      </c>
      <c r="AM106" s="16">
        <f>AL106</f>
        <v>14.535517878008108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9.0846985312499999</v>
      </c>
      <c r="C107" s="5">
        <f>MIN('Main Injection'!C57+'CSP5'!C196,'Pilot Injection'!W107,W132,W157,W182)</f>
        <v>9.0846985312499999</v>
      </c>
      <c r="D107" s="5">
        <f>MIN('Main Injection'!D57+'CSP5'!D196,'Pilot Injection'!X107,X132,X157,X182)</f>
        <v>9.0846985312499999</v>
      </c>
      <c r="E107" s="5">
        <f>MIN('Main Injection'!E57+'CSP5'!E196,'Pilot Injection'!Y107,Y132,Y157,Y182)</f>
        <v>9.0846985312499999</v>
      </c>
      <c r="F107" s="5">
        <f>MIN('Main Injection'!F57+'CSP5'!F196,'Pilot Injection'!Z107,Z132,Z157,Z182)</f>
        <v>8.6071604573370006</v>
      </c>
      <c r="G107" s="5">
        <f>MIN('Main Injection'!G57+'CSP5'!G196,'Pilot Injection'!AA107,AA132,AA157,AA182)</f>
        <v>5.8799985872529996</v>
      </c>
      <c r="H107" s="5">
        <f>MIN('Main Injection'!H57+'CSP5'!H196,'Pilot Injection'!AB107,AB132,AB157,AB182)</f>
        <v>6.6895747510931365</v>
      </c>
      <c r="I107" s="5">
        <f>MIN('Main Injection'!I57+'CSP5'!I196,'Pilot Injection'!AC107,AC132,AC157,AC182)</f>
        <v>4.9685355432745002</v>
      </c>
      <c r="J107" s="5">
        <f>MIN('Main Injection'!J57+'CSP5'!J196,'Pilot Injection'!AD107,AD132,AD157,AD182)</f>
        <v>6.7242341199790445</v>
      </c>
      <c r="K107" s="5">
        <f>MIN('Main Injection'!K57+'CSP5'!K196,'Pilot Injection'!AE107,AE132,AE157,AE182)</f>
        <v>6.8646487776494993</v>
      </c>
      <c r="L107" s="5">
        <f>MIN('Main Injection'!L57+'CSP5'!L196,'Pilot Injection'!AF107,AF132,AF157,AF182)</f>
        <v>7.5677737776494993</v>
      </c>
      <c r="M107" s="5">
        <f>MIN('Main Injection'!M57+'CSP5'!M196,'Pilot Injection'!AG107,AG132,AG157,AG182)</f>
        <v>9.0912107776495006</v>
      </c>
      <c r="N107" s="5">
        <f>MIN('Main Injection'!N57+'CSP5'!N196,'Pilot Injection'!AH107,AH132,AH157,AH182)</f>
        <v>10.263085777649501</v>
      </c>
      <c r="O107" s="5">
        <f>MIN('Main Injection'!O57+'CSP5'!O196,'Pilot Injection'!AI107,AI132,AI157,AI182)</f>
        <v>10.731835777649501</v>
      </c>
      <c r="P107" s="5">
        <f>MIN('Main Injection'!P57+'CSP5'!P196,'Pilot Injection'!AJ107,AJ132,AJ157,AJ182)</f>
        <v>11.317773777649499</v>
      </c>
      <c r="Q107" s="5">
        <f>MIN('Main Injection'!Q57+'CSP5'!Q196,'Pilot Injection'!AK107,AK132,AK157,AK182)</f>
        <v>11.786523777649499</v>
      </c>
      <c r="R107" s="5">
        <f>MIN('Main Injection'!R57+'CSP5'!R196,'Pilot Injection'!AL107,AL132,AL157,AL182)</f>
        <v>12.372460777649501</v>
      </c>
      <c r="S107" s="16">
        <f t="shared" ref="S107:S124" si="54">R107</f>
        <v>12.372460777649501</v>
      </c>
      <c r="U107" s="8">
        <f>'CSP5'!$A$171</f>
        <v>650</v>
      </c>
      <c r="V107" s="16">
        <f t="shared" ref="V107:V124" si="55">W107</f>
        <v>9.0846985312499999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9.0846985312499999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9.0846985312499999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9.0846985312499999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9.2564681227261172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11.355873734082801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11.355873734082801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11.957066734228899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12.558259734375001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12.558259734375001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12.558259734375001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12.558259734375001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15.898222999707802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15.898222999707807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15.898222999707816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15.8982229997078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15.8982229997078</v>
      </c>
      <c r="AM107" s="16">
        <f t="shared" ref="AM107:AM124" si="56">AL107</f>
        <v>15.8982229997078</v>
      </c>
    </row>
    <row r="108" spans="1:39" s="5" customFormat="1" x14ac:dyDescent="0.25">
      <c r="A108" s="8">
        <f>'CSP5'!$A$172</f>
        <v>800</v>
      </c>
      <c r="B108" s="16">
        <f t="shared" si="53"/>
        <v>9.0846985312499999</v>
      </c>
      <c r="C108" s="5">
        <f>MIN('Main Injection'!C58+'CSP5'!C197,'Pilot Injection'!W108,W133,W158,W183)</f>
        <v>9.0846985312499999</v>
      </c>
      <c r="D108" s="5">
        <f>MIN('Main Injection'!D58+'CSP5'!D197,'Pilot Injection'!X108,X133,X158,X183)</f>
        <v>9.0846985312499999</v>
      </c>
      <c r="E108" s="5">
        <f>MIN('Main Injection'!E58+'CSP5'!E197,'Pilot Injection'!Y108,Y133,Y158,Y183)</f>
        <v>9.0846985312499999</v>
      </c>
      <c r="F108" s="5">
        <f>MIN('Main Injection'!F58+'CSP5'!F197,'Pilot Injection'!Z108,Z133,Z158,Z183)</f>
        <v>9.6618474573370001</v>
      </c>
      <c r="G108" s="5">
        <f>MIN('Main Injection'!G58+'CSP5'!G197,'Pilot Injection'!AA108,AA133,AA158,AA183)</f>
        <v>6.3487485872529996</v>
      </c>
      <c r="H108" s="5">
        <f>MIN('Main Injection'!H58+'CSP5'!H197,'Pilot Injection'!AB108,AB133,AB158,AB183)</f>
        <v>5.9864497510931365</v>
      </c>
      <c r="I108" s="5">
        <f>MIN('Main Injection'!I58+'CSP5'!I197,'Pilot Injection'!AC108,AC133,AC158,AC183)</f>
        <v>4.2654105432745002</v>
      </c>
      <c r="J108" s="5">
        <f>MIN('Main Injection'!J58+'CSP5'!J197,'Pilot Injection'!AD108,AD133,AD158,AD183)</f>
        <v>6.7242341199790445</v>
      </c>
      <c r="K108" s="5">
        <f>MIN('Main Injection'!K58+'CSP5'!K197,'Pilot Injection'!AE108,AE133,AE158,AE183)</f>
        <v>7.9193357776495006</v>
      </c>
      <c r="L108" s="5">
        <f>MIN('Main Injection'!L58+'CSP5'!L197,'Pilot Injection'!AF108,AF133,AF158,AF183)</f>
        <v>7.9193357776495006</v>
      </c>
      <c r="M108" s="5">
        <f>MIN('Main Injection'!M58+'CSP5'!M197,'Pilot Injection'!AG108,AG133,AG158,AG183)</f>
        <v>8.5052737776494993</v>
      </c>
      <c r="N108" s="5">
        <f>MIN('Main Injection'!N58+'CSP5'!N197,'Pilot Injection'!AH108,AH133,AH158,AH183)</f>
        <v>8.8568357776495006</v>
      </c>
      <c r="O108" s="5">
        <f>MIN('Main Injection'!O58+'CSP5'!O197,'Pilot Injection'!AI108,AI133,AI158,AI183)</f>
        <v>8.9740237776494993</v>
      </c>
      <c r="P108" s="5">
        <f>MIN('Main Injection'!P58+'CSP5'!P197,'Pilot Injection'!AJ108,AJ133,AJ158,AJ183)</f>
        <v>9.2083987776494993</v>
      </c>
      <c r="Q108" s="5">
        <f>MIN('Main Injection'!Q58+'CSP5'!Q197,'Pilot Injection'!AK108,AK133,AK158,AK183)</f>
        <v>9.4427737776494993</v>
      </c>
      <c r="R108" s="5">
        <f>MIN('Main Injection'!R58+'CSP5'!R197,'Pilot Injection'!AL108,AL133,AL158,AL183)</f>
        <v>9.5599607776495006</v>
      </c>
      <c r="S108" s="16">
        <f t="shared" si="54"/>
        <v>9.5599607776495006</v>
      </c>
      <c r="U108" s="8">
        <f>'CSP5'!$A$172</f>
        <v>800</v>
      </c>
      <c r="V108" s="16">
        <f t="shared" si="55"/>
        <v>9.0846985312499999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9.0846985312499999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9.0846985312499999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9.0846985312499999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10.287085671582803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11.355873734082801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11.957066734228899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12.558259734375001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12.558259734375001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12.558259734375001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12.558259734375001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12.558259734375001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17.100609000000002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17.100609000000002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17.100609000000002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17.100609000000002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17.100609000000002</v>
      </c>
      <c r="AM108" s="16">
        <f t="shared" si="56"/>
        <v>17.100609000000002</v>
      </c>
    </row>
    <row r="109" spans="1:39" s="5" customFormat="1" x14ac:dyDescent="0.25">
      <c r="A109" s="8">
        <f>'CSP5'!$A$173</f>
        <v>1000</v>
      </c>
      <c r="B109" s="16">
        <f t="shared" si="53"/>
        <v>9.0846985312499999</v>
      </c>
      <c r="C109" s="5">
        <f>MIN('Main Injection'!C59+'CSP5'!C198,'Pilot Injection'!W109,W134,W159,W184)</f>
        <v>9.0846985312499999</v>
      </c>
      <c r="D109" s="5">
        <f>MIN('Main Injection'!D59+'CSP5'!D198,'Pilot Injection'!X109,X134,X159,X184)</f>
        <v>9.0846985312499999</v>
      </c>
      <c r="E109" s="5">
        <f>MIN('Main Injection'!E59+'CSP5'!E198,'Pilot Injection'!Y109,Y134,Y159,Y184)</f>
        <v>9.0846985312499999</v>
      </c>
      <c r="F109" s="5">
        <f>MIN('Main Injection'!F59+'CSP5'!F198,'Pilot Injection'!Z109,Z134,Z159,Z184)</f>
        <v>10.287085671582803</v>
      </c>
      <c r="G109" s="5">
        <f>MIN('Main Injection'!G59+'CSP5'!G198,'Pilot Injection'!AA109,AA134,AA159,AA184)</f>
        <v>9.3956235872530005</v>
      </c>
      <c r="H109" s="5">
        <f>MIN('Main Injection'!H59+'CSP5'!H198,'Pilot Injection'!AB109,AB134,AB159,AB184)</f>
        <v>7.041137751093137</v>
      </c>
      <c r="I109" s="5">
        <f>MIN('Main Injection'!I59+'CSP5'!I198,'Pilot Injection'!AC109,AC134,AC159,AC184)</f>
        <v>5.0857235432745007</v>
      </c>
      <c r="J109" s="5">
        <f>MIN('Main Injection'!J59+'CSP5'!J198,'Pilot Injection'!AD109,AD134,AD159,AD184)</f>
        <v>8.1304841199790445</v>
      </c>
      <c r="K109" s="5">
        <f>MIN('Main Injection'!K59+'CSP5'!K198,'Pilot Injection'!AE109,AE134,AE159,AE184)</f>
        <v>10.849023777649499</v>
      </c>
      <c r="L109" s="5">
        <f>MIN('Main Injection'!L59+'CSP5'!L198,'Pilot Injection'!AF109,AF134,AF159,AF184)</f>
        <v>10.614648777649499</v>
      </c>
      <c r="M109" s="5">
        <f>MIN('Main Injection'!M59+'CSP5'!M198,'Pilot Injection'!AG109,AG134,AG159,AG184)</f>
        <v>9.6771487776494993</v>
      </c>
      <c r="N109" s="5">
        <f>MIN('Main Injection'!N59+'CSP5'!N198,'Pilot Injection'!AH109,AH134,AH159,AH184)</f>
        <v>8.9740227776495001</v>
      </c>
      <c r="O109" s="5">
        <f>MIN('Main Injection'!O59+'CSP5'!O198,'Pilot Injection'!AI109,AI134,AI159,AI184)</f>
        <v>8.6224607776495006</v>
      </c>
      <c r="P109" s="5">
        <f>MIN('Main Injection'!P59+'CSP5'!P198,'Pilot Injection'!AJ109,AJ134,AJ159,AJ184)</f>
        <v>8.3880857776495006</v>
      </c>
      <c r="Q109" s="5">
        <f>MIN('Main Injection'!Q59+'CSP5'!Q198,'Pilot Injection'!AK109,AK134,AK159,AK184)</f>
        <v>7.9193357776494988</v>
      </c>
      <c r="R109" s="5">
        <f>MIN('Main Injection'!R59+'CSP5'!R198,'Pilot Injection'!AL109,AL134,AL159,AL184)</f>
        <v>7.5677737776494993</v>
      </c>
      <c r="S109" s="16">
        <f t="shared" si="54"/>
        <v>7.5677737776494993</v>
      </c>
      <c r="U109" s="8">
        <f>'CSP5'!$A$173</f>
        <v>1000</v>
      </c>
      <c r="V109" s="16">
        <f t="shared" si="55"/>
        <v>9.0846985312499999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9.0846985312499999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9.0846985312499999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9.0846985312499999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10.287085671582803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11.355873734082801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11.957066734228899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13.6938473357914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14.829434937207802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14.829434937207802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14.829434937207802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14.829434937207802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18.302996140332798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18.302996140332798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18.302996140332798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18.302996140332798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18.302996140332798</v>
      </c>
      <c r="AM109" s="16">
        <f t="shared" si="56"/>
        <v>18.302996140332798</v>
      </c>
    </row>
    <row r="110" spans="1:39" s="5" customFormat="1" x14ac:dyDescent="0.25">
      <c r="A110" s="8">
        <f>'CSP5'!$A$174</f>
        <v>1200</v>
      </c>
      <c r="B110" s="16">
        <f t="shared" si="53"/>
        <v>11.355873734082801</v>
      </c>
      <c r="C110" s="5">
        <f>MIN('Main Injection'!C60+'CSP5'!C199,'Pilot Injection'!W110,W135,W160,W185)</f>
        <v>11.355873734082801</v>
      </c>
      <c r="D110" s="5">
        <f>MIN('Main Injection'!D60+'CSP5'!D199,'Pilot Injection'!X110,X135,X160,X185)</f>
        <v>11.355873734082799</v>
      </c>
      <c r="E110" s="5">
        <f>MIN('Main Injection'!E60+'CSP5'!E199,'Pilot Injection'!Y110,Y135,Y160,Y185)</f>
        <v>11.355873734082801</v>
      </c>
      <c r="F110" s="5">
        <f>MIN('Main Injection'!F60+'CSP5'!F199,'Pilot Injection'!Z110,Z135,Z160,Z185)</f>
        <v>11.355873734082801</v>
      </c>
      <c r="G110" s="5">
        <f>MIN('Main Injection'!G60+'CSP5'!G199,'Pilot Injection'!AA110,AA135,AA160,AA185)</f>
        <v>11.699412591309144</v>
      </c>
      <c r="H110" s="5">
        <f>MIN('Main Injection'!H60+'CSP5'!H199,'Pilot Injection'!AB110,AB135,AB160,AB185)</f>
        <v>10.088012751093137</v>
      </c>
      <c r="I110" s="5">
        <f>MIN('Main Injection'!I60+'CSP5'!I199,'Pilot Injection'!AC110,AC135,AC160,AC185)</f>
        <v>8.484160543274502</v>
      </c>
      <c r="J110" s="5">
        <f>MIN('Main Injection'!J60+'CSP5'!J199,'Pilot Injection'!AD110,AD135,AD160,AD185)</f>
        <v>11.411734119979046</v>
      </c>
      <c r="K110" s="5">
        <f>MIN('Main Injection'!K60+'CSP5'!K199,'Pilot Injection'!AE110,AE135,AE160,AE185)</f>
        <v>14.247460777649499</v>
      </c>
      <c r="L110" s="5">
        <f>MIN('Main Injection'!L60+'CSP5'!L199,'Pilot Injection'!AF110,AF135,AF160,AF185)</f>
        <v>13.778710777649499</v>
      </c>
      <c r="M110" s="5">
        <f>MIN('Main Injection'!M60+'CSP5'!M199,'Pilot Injection'!AG110,AG135,AG160,AG185)</f>
        <v>13.075585777649499</v>
      </c>
      <c r="N110" s="5">
        <f>MIN('Main Injection'!N60+'CSP5'!N199,'Pilot Injection'!AH110,AH135,AH160,AH185)</f>
        <v>19.638085777649501</v>
      </c>
      <c r="O110" s="5">
        <f>MIN('Main Injection'!O60+'CSP5'!O199,'Pilot Injection'!AI110,AI135,AI160,AI185)</f>
        <v>19.403710777649501</v>
      </c>
      <c r="P110" s="5">
        <f>MIN('Main Injection'!P60+'CSP5'!P199,'Pilot Injection'!AJ110,AJ135,AJ160,AJ185)</f>
        <v>22.845345405957801</v>
      </c>
      <c r="Q110" s="5">
        <f>MIN('Main Injection'!Q60+'CSP5'!Q199,'Pilot Injection'!AK110,AK135,AK160,AK185)</f>
        <v>22.845345405957801</v>
      </c>
      <c r="R110" s="5">
        <f>MIN('Main Injection'!R60+'CSP5'!R199,'Pilot Injection'!AL110,AL135,AL160,AL185)</f>
        <v>22.845345405957801</v>
      </c>
      <c r="S110" s="16">
        <f t="shared" si="54"/>
        <v>22.845345405957801</v>
      </c>
      <c r="U110" s="8">
        <f>'CSP5'!$A$174</f>
        <v>1200</v>
      </c>
      <c r="V110" s="16">
        <f t="shared" si="55"/>
        <v>11.355873734082801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11.355873734082801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11.355873734082799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11.355873734082801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11.355873734082801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11.699412591309144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13.092653765625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15.363828398437501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17.100609000000002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17.100609000000002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17.100609000000002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19.371784202832799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22.845345405957801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22.845345405957801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22.845345405957801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22.845345405957801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22.845345405957801</v>
      </c>
      <c r="AM110" s="16">
        <f t="shared" si="56"/>
        <v>22.845345405957801</v>
      </c>
    </row>
    <row r="111" spans="1:39" s="5" customFormat="1" x14ac:dyDescent="0.25">
      <c r="A111" s="8">
        <f>'CSP5'!$A$175</f>
        <v>1400</v>
      </c>
      <c r="B111" s="16">
        <f t="shared" si="53"/>
        <v>11.355873734082801</v>
      </c>
      <c r="C111" s="5">
        <f>MIN('Main Injection'!C61+'CSP5'!C200,'Pilot Injection'!W111,W136,W161,W186)</f>
        <v>11.355873734082801</v>
      </c>
      <c r="D111" s="5">
        <f>MIN('Main Injection'!D61+'CSP5'!D200,'Pilot Injection'!X111,X136,X161,X186)</f>
        <v>11.355873734082799</v>
      </c>
      <c r="E111" s="5">
        <f>MIN('Main Injection'!E61+'CSP5'!E200,'Pilot Injection'!Y111,Y136,Y161,Y186)</f>
        <v>11.355873734082801</v>
      </c>
      <c r="F111" s="5">
        <f>MIN('Main Injection'!F61+'CSP5'!F200,'Pilot Injection'!Z111,Z136,Z161,Z186)</f>
        <v>11.355873734082801</v>
      </c>
      <c r="G111" s="5">
        <f>MIN('Main Injection'!G61+'CSP5'!G200,'Pilot Injection'!AA111,AA136,AA161,AA186)</f>
        <v>12.348319792118515</v>
      </c>
      <c r="H111" s="5">
        <f>MIN('Main Injection'!H61+'CSP5'!H200,'Pilot Injection'!AB111,AB136,AB161,AB186)</f>
        <v>14.816247678545</v>
      </c>
      <c r="I111" s="5">
        <f>MIN('Main Injection'!I61+'CSP5'!I200,'Pilot Injection'!AC111,AC136,AC161,AC186)</f>
        <v>13.485129328124998</v>
      </c>
      <c r="J111" s="5">
        <f>MIN('Main Injection'!J61+'CSP5'!J200,'Pilot Injection'!AD111,AD136,AD161,AD186)</f>
        <v>18.302996140332798</v>
      </c>
      <c r="K111" s="5">
        <f>MIN('Main Injection'!K61+'CSP5'!K200,'Pilot Injection'!AE111,AE136,AE161,AE186)</f>
        <v>18.1005726213995</v>
      </c>
      <c r="L111" s="5">
        <f>MIN('Main Injection'!L61+'CSP5'!L200,'Pilot Injection'!AF111,AF136,AF161,AF186)</f>
        <v>18.1005726213995</v>
      </c>
      <c r="M111" s="5">
        <f>MIN('Main Injection'!M61+'CSP5'!M200,'Pilot Injection'!AG111,AG136,AG161,AG186)</f>
        <v>18.052535238587001</v>
      </c>
      <c r="N111" s="5">
        <f>MIN('Main Injection'!N61+'CSP5'!N200,'Pilot Injection'!AH111,AH136,AH161,AH186)</f>
        <v>27.841210777649501</v>
      </c>
      <c r="O111" s="5">
        <f>MIN('Main Injection'!O61+'CSP5'!O200,'Pilot Injection'!AI111,AI136,AI161,AI186)</f>
        <v>34.201218000000004</v>
      </c>
      <c r="P111" s="5">
        <f>MIN('Main Injection'!P61+'CSP5'!P200,'Pilot Injection'!AJ111,AJ136,AJ161,AJ186)</f>
        <v>34.201218000000004</v>
      </c>
      <c r="Q111" s="5">
        <f>MIN('Main Injection'!Q61+'CSP5'!Q200,'Pilot Injection'!AK111,AK136,AK161,AK186)</f>
        <v>34.201218000000004</v>
      </c>
      <c r="R111" s="5">
        <f>MIN('Main Injection'!R61+'CSP5'!R200,'Pilot Injection'!AL111,AL136,AL161,AL186)</f>
        <v>34.201218000000004</v>
      </c>
      <c r="S111" s="16">
        <f t="shared" si="54"/>
        <v>34.201218000000004</v>
      </c>
      <c r="U111" s="8">
        <f>'CSP5'!$A$175</f>
        <v>1400</v>
      </c>
      <c r="V111" s="16">
        <f t="shared" si="55"/>
        <v>11.355873734082801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11.355873734082801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11.355873734082799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11.355873734082801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11.355873734082801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12.348319792118515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14.829434937207802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16.566215538770301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18.302996140332798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18.302996140332798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18.302996140332798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25.116519468750003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34.201218000000004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34.201218000000004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34.201218000000004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34.201218000000004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34.201218000000004</v>
      </c>
      <c r="AM111" s="16">
        <f t="shared" si="56"/>
        <v>34.201218000000004</v>
      </c>
    </row>
    <row r="112" spans="1:39" s="5" customFormat="1" x14ac:dyDescent="0.25">
      <c r="A112" s="8">
        <f>'CSP5'!$A$176</f>
        <v>1550</v>
      </c>
      <c r="B112" s="16">
        <f t="shared" si="53"/>
        <v>11.355873734082801</v>
      </c>
      <c r="C112" s="5">
        <f>MIN('Main Injection'!C62+'CSP5'!C201,'Pilot Injection'!W112,W137,W162,W187)</f>
        <v>11.355873734082801</v>
      </c>
      <c r="D112" s="5">
        <f>MIN('Main Injection'!D62+'CSP5'!D201,'Pilot Injection'!X112,X137,X162,X187)</f>
        <v>11.355873734082801</v>
      </c>
      <c r="E112" s="5">
        <f>MIN('Main Injection'!E62+'CSP5'!E201,'Pilot Injection'!Y112,Y137,Y162,Y187)</f>
        <v>11.355873734082801</v>
      </c>
      <c r="F112" s="5">
        <f>MIN('Main Injection'!F62+'CSP5'!F201,'Pilot Injection'!Z112,Z137,Z162,Z187)</f>
        <v>11.355873734082801</v>
      </c>
      <c r="G112" s="5">
        <f>MIN('Main Injection'!G62+'CSP5'!G201,'Pilot Injection'!AA112,AA137,AA162,AA187)</f>
        <v>12.4246617965828</v>
      </c>
      <c r="H112" s="5">
        <f>MIN('Main Injection'!H62+'CSP5'!H201,'Pilot Injection'!AB112,AB137,AB162,AB187)</f>
        <v>15.313729456775576</v>
      </c>
      <c r="I112" s="5">
        <f>MIN('Main Injection'!I62+'CSP5'!I201,'Pilot Injection'!AC112,AC137,AC162,AC187)</f>
        <v>16.916911550525576</v>
      </c>
      <c r="J112" s="5">
        <f>MIN('Main Injection'!J62+'CSP5'!J201,'Pilot Injection'!AD112,AD137,AD162,AD187)</f>
        <v>18.302996140332798</v>
      </c>
      <c r="K112" s="5">
        <f>MIN('Main Injection'!K62+'CSP5'!K201,'Pilot Injection'!AE112,AE137,AE162,AE187)</f>
        <v>18.302996140332798</v>
      </c>
      <c r="L112" s="5">
        <f>MIN('Main Injection'!L62+'CSP5'!L201,'Pilot Injection'!AF112,AF137,AF162,AF187)</f>
        <v>18.302996140332798</v>
      </c>
      <c r="M112" s="5">
        <f>MIN('Main Injection'!M62+'CSP5'!M201,'Pilot Injection'!AG112,AG137,AG162,AG187)</f>
        <v>25.705750775696377</v>
      </c>
      <c r="N112" s="5">
        <f>MIN('Main Injection'!N62+'CSP5'!N201,'Pilot Injection'!AH112,AH137,AH162,AH187)</f>
        <v>34.201218000000004</v>
      </c>
      <c r="O112" s="5">
        <f>MIN('Main Injection'!O62+'CSP5'!O201,'Pilot Injection'!AI112,AI137,AI162,AI187)</f>
        <v>34.201218000000004</v>
      </c>
      <c r="P112" s="5">
        <f>MIN('Main Injection'!P62+'CSP5'!P201,'Pilot Injection'!AJ112,AJ137,AJ162,AJ187)</f>
        <v>34.201218000000004</v>
      </c>
      <c r="Q112" s="5">
        <f>MIN('Main Injection'!Q62+'CSP5'!Q201,'Pilot Injection'!AK112,AK137,AK162,AK187)</f>
        <v>34.201218000000004</v>
      </c>
      <c r="R112" s="5">
        <f>MIN('Main Injection'!R62+'CSP5'!R201,'Pilot Injection'!AL112,AL137,AL162,AL187)</f>
        <v>34.201218000000004</v>
      </c>
      <c r="S112" s="16">
        <f t="shared" si="54"/>
        <v>34.201218000000004</v>
      </c>
      <c r="U112" s="8">
        <f>'CSP5'!$A$176</f>
        <v>1550</v>
      </c>
      <c r="V112" s="16">
        <f t="shared" si="55"/>
        <v>11.355873734082801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11.355873734082801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11.355873734082801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11.355873734082801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11.355873734082801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12.4246617965828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15.313729456775576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16.916911550525576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18.302996140332798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18.302996140332798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18.302996140332798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26.252106785156251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34.201218000000004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34.201218000000004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34.201218000000004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34.201218000000004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34.201218000000004</v>
      </c>
      <c r="AM112" s="16">
        <f t="shared" si="56"/>
        <v>34.201218000000004</v>
      </c>
    </row>
    <row r="113" spans="1:39" s="5" customFormat="1" x14ac:dyDescent="0.25">
      <c r="A113" s="8">
        <f>'CSP5'!$A$177</f>
        <v>1700</v>
      </c>
      <c r="B113" s="16">
        <f t="shared" si="53"/>
        <v>11.355873734082801</v>
      </c>
      <c r="C113" s="5">
        <f>MIN('Main Injection'!C63+'CSP5'!C202,'Pilot Injection'!W113,W138,W163,W188)</f>
        <v>11.355873734082801</v>
      </c>
      <c r="D113" s="5">
        <f>MIN('Main Injection'!D63+'CSP5'!D202,'Pilot Injection'!X113,X138,X163,X188)</f>
        <v>11.355873734082799</v>
      </c>
      <c r="E113" s="5">
        <f>MIN('Main Injection'!E63+'CSP5'!E202,'Pilot Injection'!Y113,Y138,Y163,Y188)</f>
        <v>11.355873734082801</v>
      </c>
      <c r="F113" s="5">
        <f>MIN('Main Injection'!F63+'CSP5'!F202,'Pilot Injection'!Z113,Z138,Z163,Z188)</f>
        <v>11.355873734082801</v>
      </c>
      <c r="G113" s="5">
        <f>MIN('Main Injection'!G63+'CSP5'!G202,'Pilot Injection'!AA113,AA138,AA163,AA188)</f>
        <v>12.501003801047087</v>
      </c>
      <c r="H113" s="5">
        <f>MIN('Main Injection'!H63+'CSP5'!H202,'Pilot Injection'!AB113,AB138,AB163,AB188)</f>
        <v>15.79802397634335</v>
      </c>
      <c r="I113" s="5">
        <f>MIN('Main Injection'!I63+'CSP5'!I202,'Pilot Injection'!AC113,AC138,AC163,AC188)</f>
        <v>17.267607562280851</v>
      </c>
      <c r="J113" s="5">
        <f>MIN('Main Injection'!J63+'CSP5'!J202,'Pilot Injection'!AD113,AD138,AD163,AD188)</f>
        <v>18.302996140332798</v>
      </c>
      <c r="K113" s="5">
        <f>MIN('Main Injection'!K63+'CSP5'!K202,'Pilot Injection'!AE113,AE138,AE163,AE188)</f>
        <v>18.302996140332798</v>
      </c>
      <c r="L113" s="5">
        <f>MIN('Main Injection'!L63+'CSP5'!L202,'Pilot Injection'!AF113,AF138,AF163,AF188)</f>
        <v>18.302996140332798</v>
      </c>
      <c r="M113" s="5">
        <f>MIN('Main Injection'!M63+'CSP5'!M202,'Pilot Injection'!AG113,AG138,AG163,AG188)</f>
        <v>27.387694101562502</v>
      </c>
      <c r="N113" s="5">
        <f>MIN('Main Injection'!N63+'CSP5'!N202,'Pilot Injection'!AH113,AH138,AH163,AH188)</f>
        <v>34.201218000000004</v>
      </c>
      <c r="O113" s="5">
        <f>MIN('Main Injection'!O63+'CSP5'!O202,'Pilot Injection'!AI113,AI138,AI163,AI188)</f>
        <v>34.201218000000004</v>
      </c>
      <c r="P113" s="5">
        <f>MIN('Main Injection'!P63+'CSP5'!P202,'Pilot Injection'!AJ113,AJ138,AJ163,AJ188)</f>
        <v>34.201218000000004</v>
      </c>
      <c r="Q113" s="5">
        <f>MIN('Main Injection'!Q63+'CSP5'!Q202,'Pilot Injection'!AK113,AK138,AK163,AK188)</f>
        <v>34.201218000000004</v>
      </c>
      <c r="R113" s="5">
        <f>MIN('Main Injection'!R63+'CSP5'!R202,'Pilot Injection'!AL113,AL138,AL163,AL188)</f>
        <v>34.201218000000004</v>
      </c>
      <c r="S113" s="16">
        <f t="shared" si="54"/>
        <v>34.201218000000004</v>
      </c>
      <c r="U113" s="8">
        <f>'CSP5'!$A$177</f>
        <v>1700</v>
      </c>
      <c r="V113" s="16">
        <f t="shared" si="55"/>
        <v>11.355873734082801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11.355873734082801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11.355873734082799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11.355873734082801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11.355873734082801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12.501003801047087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15.79802397634335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17.267607562280851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18.302996140332798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18.302996140332798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18.302996140332798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27.387694101562502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34.201218000000004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34.201218000000004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34.201218000000004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34.201218000000004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34.201218000000004</v>
      </c>
      <c r="AM113" s="16">
        <f t="shared" si="56"/>
        <v>34.201218000000004</v>
      </c>
    </row>
    <row r="114" spans="1:39" s="5" customFormat="1" x14ac:dyDescent="0.25">
      <c r="A114" s="8">
        <f>'CSP5'!$A$178</f>
        <v>1800</v>
      </c>
      <c r="B114" s="16">
        <f t="shared" si="53"/>
        <v>11.355873734082801</v>
      </c>
      <c r="C114" s="5">
        <f>MIN('Main Injection'!C64+'CSP5'!C203,'Pilot Injection'!W114,W139,W164,W189)</f>
        <v>11.355873734082801</v>
      </c>
      <c r="D114" s="5">
        <f>MIN('Main Injection'!D64+'CSP5'!D203,'Pilot Injection'!X114,X139,X164,X189)</f>
        <v>11.355873734082799</v>
      </c>
      <c r="E114" s="5">
        <f>MIN('Main Injection'!E64+'CSP5'!E203,'Pilot Injection'!Y114,Y139,Y164,Y189)</f>
        <v>11.355873734082801</v>
      </c>
      <c r="F114" s="5">
        <f>MIN('Main Injection'!F64+'CSP5'!F203,'Pilot Injection'!Z114,Z139,Z164,Z189)</f>
        <v>11.355873734082801</v>
      </c>
      <c r="G114" s="5">
        <f>MIN('Main Injection'!G64+'CSP5'!G203,'Pilot Injection'!AA114,AA139,AA164,AA189)</f>
        <v>12.551898470689945</v>
      </c>
      <c r="H114" s="5">
        <f>MIN('Main Injection'!H64+'CSP5'!H203,'Pilot Injection'!AB114,AB139,AB164,AB189)</f>
        <v>16.120886989388534</v>
      </c>
      <c r="I114" s="5">
        <f>MIN('Main Injection'!I64+'CSP5'!I203,'Pilot Injection'!AC114,AC139,AC164,AC189)</f>
        <v>17.501404903451032</v>
      </c>
      <c r="J114" s="5">
        <f>MIN('Main Injection'!J64+'CSP5'!J203,'Pilot Injection'!AD114,AD139,AD164,AD189)</f>
        <v>18.302996140332805</v>
      </c>
      <c r="K114" s="5">
        <f>MIN('Main Injection'!K64+'CSP5'!K203,'Pilot Injection'!AE114,AE139,AE164,AE189)</f>
        <v>18.302996140332798</v>
      </c>
      <c r="L114" s="5">
        <f>MIN('Main Injection'!L64+'CSP5'!L203,'Pilot Injection'!AF114,AF139,AF164,AF189)</f>
        <v>18.302996140332805</v>
      </c>
      <c r="M114" s="5">
        <f>MIN('Main Injection'!M64+'CSP5'!M203,'Pilot Injection'!AG114,AG139,AG164,AG189)</f>
        <v>28.144752312500003</v>
      </c>
      <c r="N114" s="5">
        <f>MIN('Main Injection'!N64+'CSP5'!N203,'Pilot Injection'!AH114,AH139,AH164,AH189)</f>
        <v>34.201218000000004</v>
      </c>
      <c r="O114" s="5">
        <f>MIN('Main Injection'!O64+'CSP5'!O203,'Pilot Injection'!AI114,AI139,AI164,AI189)</f>
        <v>34.201217999999983</v>
      </c>
      <c r="P114" s="5">
        <f>MIN('Main Injection'!P64+'CSP5'!P203,'Pilot Injection'!AJ114,AJ139,AJ164,AJ189)</f>
        <v>34.201217999999969</v>
      </c>
      <c r="Q114" s="5">
        <f>MIN('Main Injection'!Q64+'CSP5'!Q203,'Pilot Injection'!AK114,AK139,AK164,AK189)</f>
        <v>34.201218000000068</v>
      </c>
      <c r="R114" s="5">
        <f>MIN('Main Injection'!R64+'CSP5'!R203,'Pilot Injection'!AL114,AL139,AL164,AL189)</f>
        <v>34.20121799999994</v>
      </c>
      <c r="S114" s="16">
        <f t="shared" si="54"/>
        <v>34.20121799999994</v>
      </c>
      <c r="U114" s="8">
        <f>'CSP5'!$A$178</f>
        <v>1800</v>
      </c>
      <c r="V114" s="16">
        <f t="shared" si="55"/>
        <v>11.355873734082801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11.355873734082801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11.355873734082799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11.355873734082801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11.355873734082801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12.551898470689945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16.120886989388534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17.501404903451032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18.302996140332805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18.302996140332798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18.302996140332805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28.144752312500003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34.201218000000004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34.201217999999983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34.201217999999969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34.201218000000068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34.20121799999994</v>
      </c>
      <c r="AM114" s="16">
        <f t="shared" si="56"/>
        <v>34.20121799999994</v>
      </c>
    </row>
    <row r="115" spans="1:39" s="5" customFormat="1" x14ac:dyDescent="0.25">
      <c r="A115" s="8">
        <f>'CSP5'!$A$179</f>
        <v>2000</v>
      </c>
      <c r="B115" s="16">
        <f t="shared" si="53"/>
        <v>11.355873734082801</v>
      </c>
      <c r="C115" s="5">
        <f>MIN('Main Injection'!C65+'CSP5'!C204,'Pilot Injection'!W115,W140,W165,W190)</f>
        <v>11.355873734082801</v>
      </c>
      <c r="D115" s="5">
        <f>MIN('Main Injection'!D65+'CSP5'!D204,'Pilot Injection'!X115,X140,X165,X190)</f>
        <v>11.355873734082799</v>
      </c>
      <c r="E115" s="5">
        <f>MIN('Main Injection'!E65+'CSP5'!E204,'Pilot Injection'!Y115,Y140,Y165,Y190)</f>
        <v>11.355873734082801</v>
      </c>
      <c r="F115" s="5">
        <f>MIN('Main Injection'!F65+'CSP5'!F204,'Pilot Injection'!Z115,Z140,Z165,Z190)</f>
        <v>11.355873734082801</v>
      </c>
      <c r="G115" s="5">
        <f>MIN('Main Injection'!G65+'CSP5'!G204,'Pilot Injection'!AA115,AA140,AA165,AA190)</f>
        <v>12.65368780997566</v>
      </c>
      <c r="H115" s="5">
        <f>MIN('Main Injection'!H65+'CSP5'!H204,'Pilot Injection'!AB115,AB140,AB165,AB190)</f>
        <v>16.766613015478899</v>
      </c>
      <c r="I115" s="5">
        <f>MIN('Main Injection'!I65+'CSP5'!I204,'Pilot Injection'!AC115,AC140,AC165,AC190)</f>
        <v>17.968999585791401</v>
      </c>
      <c r="J115" s="5">
        <f>MIN('Main Injection'!J65+'CSP5'!J204,'Pilot Injection'!AD115,AD140,AD165,AD190)</f>
        <v>18.302996140332798</v>
      </c>
      <c r="K115" s="5">
        <f>MIN('Main Injection'!K65+'CSP5'!K204,'Pilot Injection'!AE115,AE140,AE165,AE190)</f>
        <v>18.302996140332798</v>
      </c>
      <c r="L115" s="5">
        <f>MIN('Main Injection'!L65+'CSP5'!L204,'Pilot Injection'!AF115,AF140,AF165,AF190)</f>
        <v>18.302996140332798</v>
      </c>
      <c r="M115" s="5">
        <f>MIN('Main Injection'!M65+'CSP5'!M204,'Pilot Injection'!AG115,AG140,AG165,AG190)</f>
        <v>29.658868734375002</v>
      </c>
      <c r="N115" s="5">
        <f>MIN('Main Injection'!N65+'CSP5'!N204,'Pilot Injection'!AH115,AH140,AH165,AH190)</f>
        <v>34.201218000000004</v>
      </c>
      <c r="O115" s="5">
        <f>MIN('Main Injection'!O65+'CSP5'!O204,'Pilot Injection'!AI115,AI140,AI165,AI190)</f>
        <v>34.201218000000004</v>
      </c>
      <c r="P115" s="5">
        <f>MIN('Main Injection'!P65+'CSP5'!P204,'Pilot Injection'!AJ115,AJ140,AJ165,AJ190)</f>
        <v>34.201218000000004</v>
      </c>
      <c r="Q115" s="5">
        <f>MIN('Main Injection'!Q65+'CSP5'!Q204,'Pilot Injection'!AK115,AK140,AK165,AK190)</f>
        <v>34.201218000000004</v>
      </c>
      <c r="R115" s="5">
        <f>MIN('Main Injection'!R65+'CSP5'!R204,'Pilot Injection'!AL115,AL140,AL165,AL190)</f>
        <v>34.201218000000004</v>
      </c>
      <c r="S115" s="16">
        <f t="shared" si="54"/>
        <v>34.201218000000004</v>
      </c>
      <c r="U115" s="8">
        <f>'CSP5'!$A$179</f>
        <v>2000</v>
      </c>
      <c r="V115" s="16">
        <f t="shared" si="55"/>
        <v>11.355873734082801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11.355873734082801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11.355873734082799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11.355873734082801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11.355873734082801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12.65368780997566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16.766613015478899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17.968999585791401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18.302996140332798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18.302996140332798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18.302996140332798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29.658868734375002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34.201218000000004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34.201218000000004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34.201218000000004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34.201218000000004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34.201218000000004</v>
      </c>
      <c r="AM115" s="16">
        <f t="shared" si="56"/>
        <v>34.201218000000004</v>
      </c>
    </row>
    <row r="116" spans="1:39" s="5" customFormat="1" x14ac:dyDescent="0.25">
      <c r="A116" s="8">
        <f>'CSP5'!$A$180</f>
        <v>2200</v>
      </c>
      <c r="B116" s="16">
        <f t="shared" si="53"/>
        <v>11.355873734082801</v>
      </c>
      <c r="C116" s="5">
        <f>MIN('Main Injection'!C66+'CSP5'!C205,'Pilot Injection'!W116,W141,W166,W191)</f>
        <v>11.355873734082801</v>
      </c>
      <c r="D116" s="5">
        <f>MIN('Main Injection'!D66+'CSP5'!D205,'Pilot Injection'!X116,X141,X166,X191)</f>
        <v>11.355873734082801</v>
      </c>
      <c r="E116" s="5">
        <f>MIN('Main Injection'!E66+'CSP5'!E205,'Pilot Injection'!Y116,Y141,Y166,Y191)</f>
        <v>11.355873734082801</v>
      </c>
      <c r="F116" s="5">
        <f>MIN('Main Injection'!F66+'CSP5'!F205,'Pilot Injection'!Z116,Z141,Z166,Z191)</f>
        <v>11.355873734082802</v>
      </c>
      <c r="G116" s="5">
        <f>MIN('Main Injection'!G66+'CSP5'!G205,'Pilot Injection'!AA116,AA141,AA166,AA191)</f>
        <v>12.791103352866196</v>
      </c>
      <c r="H116" s="5">
        <f>MIN('Main Injection'!H66+'CSP5'!H205,'Pilot Injection'!AB116,AB141,AB166,AB191)</f>
        <v>17.140688837353899</v>
      </c>
      <c r="I116" s="5">
        <f>MIN('Main Injection'!I66+'CSP5'!I205,'Pilot Injection'!AC116,AC141,AC166,AC191)</f>
        <v>18.316355820107958</v>
      </c>
      <c r="J116" s="5">
        <f>MIN('Main Injection'!J66+'CSP5'!J205,'Pilot Injection'!AD116,AD141,AD166,AD191)</f>
        <v>18.730511365332799</v>
      </c>
      <c r="K116" s="5">
        <f>MIN('Main Injection'!K66+'CSP5'!K205,'Pilot Injection'!AE116,AE141,AE166,AE191)</f>
        <v>18.730511365332799</v>
      </c>
      <c r="L116" s="5">
        <f>MIN('Main Injection'!L66+'CSP5'!L205,'Pilot Injection'!AF116,AF141,AF166,AF191)</f>
        <v>18.730511365332799</v>
      </c>
      <c r="M116" s="5">
        <f>MIN('Main Injection'!M66+'CSP5'!M205,'Pilot Injection'!AG116,AG141,AG166,AG191)</f>
        <v>29.658868734375002</v>
      </c>
      <c r="N116" s="5">
        <f>MIN('Main Injection'!N66+'CSP5'!N205,'Pilot Injection'!AH116,AH141,AH166,AH191)</f>
        <v>36.499112562383125</v>
      </c>
      <c r="O116" s="5">
        <f>MIN('Main Injection'!O66+'CSP5'!O205,'Pilot Injection'!AI116,AI141,AI166,AI191)</f>
        <v>36.499112562383118</v>
      </c>
      <c r="P116" s="5">
        <f>MIN('Main Injection'!P66+'CSP5'!P205,'Pilot Injection'!AJ116,AJ141,AJ166,AJ191)</f>
        <v>36.499112562383161</v>
      </c>
      <c r="Q116" s="5">
        <f>MIN('Main Injection'!Q66+'CSP5'!Q205,'Pilot Injection'!AK116,AK141,AK166,AK191)</f>
        <v>36.499112562383111</v>
      </c>
      <c r="R116" s="5">
        <f>MIN('Main Injection'!R66+'CSP5'!R205,'Pilot Injection'!AL116,AL141,AL166,AL191)</f>
        <v>36.499112562383111</v>
      </c>
      <c r="S116" s="16">
        <f t="shared" si="54"/>
        <v>36.499112562383111</v>
      </c>
      <c r="U116" s="8">
        <f>'CSP5'!$A$180</f>
        <v>2200</v>
      </c>
      <c r="V116" s="16">
        <f t="shared" si="55"/>
        <v>11.355873734082801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11.355873734082801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11.355873734082801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11.355873734082801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11.355873734082802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12.791103352866196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17.140688837353899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18.316355820107958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18.730511365332799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18.730511365332799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18.730511365332799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29.658868734375002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36.499112562383125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36.499112562383118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36.499112562383161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36.499112562383111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36.499112562383111</v>
      </c>
      <c r="AM116" s="16">
        <f t="shared" si="56"/>
        <v>36.499112562383111</v>
      </c>
    </row>
    <row r="117" spans="1:39" s="5" customFormat="1" x14ac:dyDescent="0.25">
      <c r="A117" s="8">
        <f>'CSP5'!$A$181</f>
        <v>2400</v>
      </c>
      <c r="B117" s="16">
        <f t="shared" si="53"/>
        <v>11.355873734082801</v>
      </c>
      <c r="C117" s="5">
        <f>MIN('Main Injection'!C67+'CSP5'!C206,'Pilot Injection'!W117,W142,W167,W192)</f>
        <v>11.355873734082801</v>
      </c>
      <c r="D117" s="5">
        <f>MIN('Main Injection'!D67+'CSP5'!D206,'Pilot Injection'!X117,X142,X167,X192)</f>
        <v>11.355873734082801</v>
      </c>
      <c r="E117" s="5">
        <f>MIN('Main Injection'!E67+'CSP5'!E206,'Pilot Injection'!Y117,Y142,Y167,Y192)</f>
        <v>11.355873734082801</v>
      </c>
      <c r="F117" s="5">
        <f>MIN('Main Injection'!F67+'CSP5'!F206,'Pilot Injection'!Z117,Z142,Z167,Z192)</f>
        <v>11.355873734082801</v>
      </c>
      <c r="G117" s="5">
        <f>MIN('Main Injection'!G67+'CSP5'!G206,'Pilot Injection'!AA117,AA142,AA167,AA192)</f>
        <v>12.928518895756733</v>
      </c>
      <c r="H117" s="5">
        <f>MIN('Main Injection'!H67+'CSP5'!H206,'Pilot Injection'!AB117,AB142,AB167,AB192)</f>
        <v>17.514764659228902</v>
      </c>
      <c r="I117" s="5">
        <f>MIN('Main Injection'!I67+'CSP5'!I206,'Pilot Injection'!AC117,AC142,AC167,AC192)</f>
        <v>18.663712054424519</v>
      </c>
      <c r="J117" s="5">
        <f>MIN('Main Injection'!J67+'CSP5'!J206,'Pilot Injection'!AD117,AD142,AD167,AD192)</f>
        <v>19.158026590332799</v>
      </c>
      <c r="K117" s="5">
        <f>MIN('Main Injection'!K67+'CSP5'!K206,'Pilot Injection'!AE117,AE142,AE167,AE192)</f>
        <v>19.158026590332799</v>
      </c>
      <c r="L117" s="5">
        <f>MIN('Main Injection'!L67+'CSP5'!L206,'Pilot Injection'!AF117,AF142,AF167,AF192)</f>
        <v>19.158026590332799</v>
      </c>
      <c r="M117" s="5">
        <f>MIN('Main Injection'!M67+'CSP5'!M206,'Pilot Injection'!AG117,AG142,AG167,AG192)</f>
        <v>29.658868734375002</v>
      </c>
      <c r="N117" s="5">
        <f>MIN('Main Injection'!N67+'CSP5'!N206,'Pilot Injection'!AH117,AH142,AH167,AH192)</f>
        <v>38.797007124766239</v>
      </c>
      <c r="O117" s="5">
        <f>MIN('Main Injection'!O67+'CSP5'!O206,'Pilot Injection'!AI117,AI142,AI167,AI192)</f>
        <v>38.797007124766232</v>
      </c>
      <c r="P117" s="5">
        <f>MIN('Main Injection'!P67+'CSP5'!P206,'Pilot Injection'!AJ117,AJ142,AJ167,AJ192)</f>
        <v>38.797007124766246</v>
      </c>
      <c r="Q117" s="5">
        <f>MIN('Main Injection'!Q67+'CSP5'!Q206,'Pilot Injection'!AK117,AK142,AK167,AK192)</f>
        <v>38.797007124766218</v>
      </c>
      <c r="R117" s="5">
        <f>MIN('Main Injection'!R67+'CSP5'!R206,'Pilot Injection'!AL117,AL142,AL167,AL192)</f>
        <v>38.797007124766218</v>
      </c>
      <c r="S117" s="16">
        <f t="shared" si="54"/>
        <v>38.797007124766218</v>
      </c>
      <c r="U117" s="8">
        <f>'CSP5'!$A$181</f>
        <v>2400</v>
      </c>
      <c r="V117" s="16">
        <f t="shared" si="55"/>
        <v>11.355873734082801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11.355873734082801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11.355873734082801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11.355873734082801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11.355873734082801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12.928518895756733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17.514764659228902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18.663712054424519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19.158026590332799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19.158026590332799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19.158026590332799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29.658868734375002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38.797007124766239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38.797007124766232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38.797007124766246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38.797007124766218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38.797007124766218</v>
      </c>
      <c r="AM117" s="16">
        <f t="shared" si="56"/>
        <v>38.797007124766218</v>
      </c>
    </row>
    <row r="118" spans="1:39" s="5" customFormat="1" x14ac:dyDescent="0.25">
      <c r="A118" s="8">
        <f>'CSP5'!$A$182</f>
        <v>2600</v>
      </c>
      <c r="B118" s="16">
        <f t="shared" si="53"/>
        <v>11.355873734082801</v>
      </c>
      <c r="C118" s="5">
        <f>MIN('Main Injection'!C68+'CSP5'!C207,'Pilot Injection'!W118,W143,W168,W193)</f>
        <v>11.355873734082801</v>
      </c>
      <c r="D118" s="5">
        <f>MIN('Main Injection'!D68+'CSP5'!D207,'Pilot Injection'!X118,X143,X168,X193)</f>
        <v>11.355873734082801</v>
      </c>
      <c r="E118" s="5">
        <f>MIN('Main Injection'!E68+'CSP5'!E207,'Pilot Injection'!Y118,Y143,Y168,Y193)</f>
        <v>11.355873734082801</v>
      </c>
      <c r="F118" s="5">
        <f>MIN('Main Injection'!F68+'CSP5'!F207,'Pilot Injection'!Z118,Z143,Z168,Z193)</f>
        <v>11.355873734082802</v>
      </c>
      <c r="G118" s="5">
        <f>MIN('Main Injection'!G68+'CSP5'!G207,'Pilot Injection'!AA118,AA143,AA168,AA193)</f>
        <v>12.811824656360168</v>
      </c>
      <c r="H118" s="5">
        <f>MIN('Main Injection'!H68+'CSP5'!H207,'Pilot Injection'!AB118,AB143,AB168,AB193)</f>
        <v>17.377349051193189</v>
      </c>
      <c r="I118" s="5">
        <f>MIN('Main Injection'!I68+'CSP5'!I207,'Pilot Injection'!AC118,AC143,AC168,AC193)</f>
        <v>18.761048167118513</v>
      </c>
      <c r="J118" s="5">
        <f>MIN('Main Injection'!J68+'CSP5'!J207,'Pilot Injection'!AD118,AD143,AD168,AD193)</f>
        <v>19.219100193904232</v>
      </c>
      <c r="K118" s="5">
        <f>MIN('Main Injection'!K68+'CSP5'!K207,'Pilot Injection'!AE118,AE143,AE168,AE193)</f>
        <v>19.219100193904232</v>
      </c>
      <c r="L118" s="5">
        <f>MIN('Main Injection'!L68+'CSP5'!L207,'Pilot Injection'!AF118,AF143,AF168,AF193)</f>
        <v>19.219100193904225</v>
      </c>
      <c r="M118" s="5">
        <f>MIN('Main Injection'!M68+'CSP5'!M207,'Pilot Injection'!AG118,AG143,AG168,AG193)</f>
        <v>28.036601220940405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39.945954405957835</v>
      </c>
      <c r="P118" s="5">
        <f>MIN('Main Injection'!P68+'CSP5'!P207,'Pilot Injection'!AJ118,AJ143,AJ168,AJ193)</f>
        <v>39.945954405957863</v>
      </c>
      <c r="Q118" s="5">
        <f>MIN('Main Injection'!Q68+'CSP5'!Q207,'Pilot Injection'!AK118,AK143,AK168,AK193)</f>
        <v>39.945954405957799</v>
      </c>
      <c r="R118" s="5">
        <f>MIN('Main Injection'!R68+'CSP5'!R207,'Pilot Injection'!AL118,AL143,AL168,AL193)</f>
        <v>39.945954405957863</v>
      </c>
      <c r="S118" s="16">
        <f t="shared" si="54"/>
        <v>39.945954405957863</v>
      </c>
      <c r="U118" s="8">
        <f>'CSP5'!$A$182</f>
        <v>2600</v>
      </c>
      <c r="V118" s="16">
        <f t="shared" si="55"/>
        <v>11.355873734082801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11.355873734082801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11.355873734082801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11.355873734082801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11.355873734082802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12.811824656360168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17.377349051193189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18.761048167118513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19.219100193904232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19.219100193904232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19.219100193904225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28.036601220940405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39.945954405957799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39.945954405957835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39.945954405957863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39.945954405957799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39.945954405957863</v>
      </c>
      <c r="AM118" s="16">
        <f t="shared" si="56"/>
        <v>39.945954405957863</v>
      </c>
    </row>
    <row r="119" spans="1:39" s="5" customFormat="1" x14ac:dyDescent="0.25">
      <c r="A119" s="8">
        <f>'CSP5'!$A$183</f>
        <v>2800</v>
      </c>
      <c r="B119" s="16">
        <f t="shared" si="53"/>
        <v>11.355873734082801</v>
      </c>
      <c r="C119" s="5">
        <f>MIN('Main Injection'!C69+'CSP5'!C208,'Pilot Injection'!W119,W144,W169,W194)</f>
        <v>11.355873734082801</v>
      </c>
      <c r="D119" s="5">
        <f>MIN('Main Injection'!D69+'CSP5'!D208,'Pilot Injection'!X119,X144,X169,X194)</f>
        <v>11.355873734082799</v>
      </c>
      <c r="E119" s="5">
        <f>MIN('Main Injection'!E69+'CSP5'!E208,'Pilot Injection'!Y119,Y144,Y169,Y194)</f>
        <v>11.355873734082801</v>
      </c>
      <c r="F119" s="5">
        <f>MIN('Main Injection'!F69+'CSP5'!F208,'Pilot Injection'!Z119,Z144,Z169,Z194)</f>
        <v>11.355873734082801</v>
      </c>
      <c r="G119" s="5">
        <f>MIN('Main Injection'!G69+'CSP5'!G208,'Pilot Injection'!AA119,AA144,AA169,AA194)</f>
        <v>12.441020634676489</v>
      </c>
      <c r="H119" s="5">
        <f>MIN('Main Injection'!H69+'CSP5'!H208,'Pilot Injection'!AB119,AB144,AB169,AB194)</f>
        <v>16.728442013246756</v>
      </c>
      <c r="I119" s="5">
        <f>MIN('Main Injection'!I69+'CSP5'!I208,'Pilot Injection'!AC119,AC144,AC169,AC194)</f>
        <v>18.608364158189943</v>
      </c>
      <c r="J119" s="5">
        <f>MIN('Main Injection'!J69+'CSP5'!J208,'Pilot Injection'!AD119,AD144,AD169,AD194)</f>
        <v>18.913732176047084</v>
      </c>
      <c r="K119" s="5">
        <f>MIN('Main Injection'!K69+'CSP5'!K208,'Pilot Injection'!AE119,AE144,AE169,AE194)</f>
        <v>18.913732176047084</v>
      </c>
      <c r="L119" s="5">
        <f>MIN('Main Injection'!L69+'CSP5'!L208,'Pilot Injection'!AF119,AF144,AF169,AF194)</f>
        <v>18.913732176047084</v>
      </c>
      <c r="M119" s="5">
        <f>MIN('Main Injection'!M69+'CSP5'!M208,'Pilot Injection'!AG119,AG144,AG169,AG194)</f>
        <v>24.7920661940712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39.945954405957778</v>
      </c>
      <c r="P119" s="5">
        <f>MIN('Main Injection'!P69+'CSP5'!P208,'Pilot Injection'!AJ119,AJ144,AJ169,AJ194)</f>
        <v>39.945954405957771</v>
      </c>
      <c r="Q119" s="5">
        <f>MIN('Main Injection'!Q69+'CSP5'!Q208,'Pilot Injection'!AK119,AK144,AK169,AK194)</f>
        <v>39.945954405957735</v>
      </c>
      <c r="R119" s="5">
        <f>MIN('Main Injection'!R69+'CSP5'!R208,'Pilot Injection'!AL119,AL144,AL169,AL194)</f>
        <v>39.945954405957735</v>
      </c>
      <c r="S119" s="16">
        <f t="shared" si="54"/>
        <v>39.945954405957735</v>
      </c>
      <c r="U119" s="8">
        <f>'CSP5'!$A$183</f>
        <v>2800</v>
      </c>
      <c r="V119" s="16">
        <f t="shared" si="55"/>
        <v>11.355873734082801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11.355873734082801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11.355873734082799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11.355873734082801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11.355873734082801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12.441020634676489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16.728442013246756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18.608364158189943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18.913732176047084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18.913732176047084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18.913732176047084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24.7920661940712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39.945954405957799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39.945954405957778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39.945954405957771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39.945954405957735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39.945954405957735</v>
      </c>
      <c r="AM119" s="16">
        <f t="shared" si="56"/>
        <v>39.945954405957735</v>
      </c>
    </row>
    <row r="120" spans="1:39" s="5" customFormat="1" x14ac:dyDescent="0.25">
      <c r="A120" s="8">
        <f>'CSP5'!$A$184</f>
        <v>2900</v>
      </c>
      <c r="B120" s="16">
        <f t="shared" si="53"/>
        <v>11.355873734082801</v>
      </c>
      <c r="C120" s="5">
        <f>MIN('Main Injection'!C70+'CSP5'!C209,'Pilot Injection'!W120,W145,W170,W195)</f>
        <v>11.355873734082801</v>
      </c>
      <c r="D120" s="5">
        <f>MIN('Main Injection'!D70+'CSP5'!D209,'Pilot Injection'!X120,X145,X170,X195)</f>
        <v>11.355873734082799</v>
      </c>
      <c r="E120" s="5">
        <f>MIN('Main Injection'!E70+'CSP5'!E209,'Pilot Injection'!Y120,Y145,Y170,Y195)</f>
        <v>11.355873734082799</v>
      </c>
      <c r="F120" s="5">
        <f>MIN('Main Injection'!F70+'CSP5'!F209,'Pilot Injection'!Z120,Z145,Z170,Z195)</f>
        <v>11.355873734082802</v>
      </c>
      <c r="G120" s="5">
        <f>MIN('Main Injection'!G70+'CSP5'!G209,'Pilot Injection'!AA120,AA145,AA170,AA195)</f>
        <v>12.255618623834653</v>
      </c>
      <c r="H120" s="5">
        <f>MIN('Main Injection'!H70+'CSP5'!H209,'Pilot Injection'!AB120,AB145,AB170,AB195)</f>
        <v>16.403988494273545</v>
      </c>
      <c r="I120" s="5">
        <f>MIN('Main Injection'!I70+'CSP5'!I209,'Pilot Injection'!AC120,AC145,AC170,AC195)</f>
        <v>18.532022153725652</v>
      </c>
      <c r="J120" s="5">
        <f>MIN('Main Injection'!J70+'CSP5'!J209,'Pilot Injection'!AD120,AD145,AD170,AD195)</f>
        <v>18.761048167118513</v>
      </c>
      <c r="K120" s="5">
        <f>MIN('Main Injection'!K70+'CSP5'!K209,'Pilot Injection'!AE120,AE145,AE170,AE195)</f>
        <v>18.76104816711851</v>
      </c>
      <c r="L120" s="5">
        <f>MIN('Main Injection'!L70+'CSP5'!L209,'Pilot Injection'!AF120,AF145,AF170,AF195)</f>
        <v>18.761048167118513</v>
      </c>
      <c r="M120" s="5">
        <f>MIN('Main Injection'!M70+'CSP5'!M209,'Pilot Injection'!AG120,AG145,AG170,AG195)</f>
        <v>23.169798680636603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39.945954405957799</v>
      </c>
      <c r="P120" s="5">
        <f>MIN('Main Injection'!P70+'CSP5'!P209,'Pilot Injection'!AJ120,AJ145,AJ170,AJ195)</f>
        <v>39.945954405957799</v>
      </c>
      <c r="Q120" s="5">
        <f>MIN('Main Injection'!Q70+'CSP5'!Q209,'Pilot Injection'!AK120,AK145,AK170,AK195)</f>
        <v>39.945954405957735</v>
      </c>
      <c r="R120" s="5">
        <f>MIN('Main Injection'!R70+'CSP5'!R209,'Pilot Injection'!AL120,AL145,AL170,AL195)</f>
        <v>39.945954405957799</v>
      </c>
      <c r="S120" s="16">
        <f t="shared" si="54"/>
        <v>39.945954405957799</v>
      </c>
      <c r="U120" s="8">
        <f>'CSP5'!$A$184</f>
        <v>2900</v>
      </c>
      <c r="V120" s="16">
        <f t="shared" si="55"/>
        <v>11.355873734082801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11.355873734082801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11.355873734082799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11.355873734082799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11.355873734082802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12.255618623834653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16.403988494273545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18.532022153725652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18.761048167118513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18.76104816711851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18.761048167118513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23.169798680636603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39.945954405957799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39.945954405957799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39.945954405957799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39.945954405957735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39.945954405957799</v>
      </c>
      <c r="AM120" s="16">
        <f t="shared" si="56"/>
        <v>39.945954405957799</v>
      </c>
    </row>
    <row r="121" spans="1:39" s="5" customFormat="1" x14ac:dyDescent="0.25">
      <c r="A121" s="8">
        <f>'CSP5'!$A$185</f>
        <v>3000</v>
      </c>
      <c r="B121" s="16">
        <f t="shared" si="53"/>
        <v>11.355873734082801</v>
      </c>
      <c r="C121" s="5">
        <f>MIN('Main Injection'!C71+'CSP5'!C210,'Pilot Injection'!W121,W146,W171,W196)</f>
        <v>11.355873734082801</v>
      </c>
      <c r="D121" s="5">
        <f>MIN('Main Injection'!D71+'CSP5'!D210,'Pilot Injection'!X121,X146,X171,X196)</f>
        <v>11.355873734082799</v>
      </c>
      <c r="E121" s="5">
        <f>MIN('Main Injection'!E71+'CSP5'!E210,'Pilot Injection'!Y121,Y146,Y171,Y196)</f>
        <v>11.355873734082801</v>
      </c>
      <c r="F121" s="5">
        <f>MIN('Main Injection'!F71+'CSP5'!F210,'Pilot Injection'!Z121,Z146,Z171,Z196)</f>
        <v>11.355873734082801</v>
      </c>
      <c r="G121" s="5">
        <f>MIN('Main Injection'!G71+'CSP5'!G210,'Pilot Injection'!AA121,AA146,AA171,AA196)</f>
        <v>12.070216612992816</v>
      </c>
      <c r="H121" s="5">
        <f>MIN('Main Injection'!H71+'CSP5'!H210,'Pilot Injection'!AB121,AB146,AB171,AB196)</f>
        <v>16.079534975300326</v>
      </c>
      <c r="I121" s="5">
        <f>MIN('Main Injection'!I71+'CSP5'!I210,'Pilot Injection'!AC121,AC146,AC171,AC196)</f>
        <v>18.455680149261369</v>
      </c>
      <c r="J121" s="5">
        <f>MIN('Main Injection'!J71+'CSP5'!J210,'Pilot Injection'!AD121,AD146,AD171,AD196)</f>
        <v>18.608364158189943</v>
      </c>
      <c r="K121" s="5">
        <f>MIN('Main Injection'!K71+'CSP5'!K210,'Pilot Injection'!AE121,AE146,AE171,AE196)</f>
        <v>18.608364158189943</v>
      </c>
      <c r="L121" s="5">
        <f>MIN('Main Injection'!L71+'CSP5'!L210,'Pilot Injection'!AF121,AF146,AF171,AF196)</f>
        <v>18.608364158189939</v>
      </c>
      <c r="M121" s="5">
        <f>MIN('Main Injection'!M71+'CSP5'!M210,'Pilot Injection'!AG121,AG146,AG171,AG196)</f>
        <v>21.547531167201999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39.945954405957799</v>
      </c>
      <c r="P121" s="5">
        <f>MIN('Main Injection'!P71+'CSP5'!P210,'Pilot Injection'!AJ121,AJ146,AJ171,AJ196)</f>
        <v>39.945954405957835</v>
      </c>
      <c r="Q121" s="5">
        <f>MIN('Main Injection'!Q71+'CSP5'!Q210,'Pilot Injection'!AK121,AK146,AK171,AK196)</f>
        <v>39.945954405957799</v>
      </c>
      <c r="R121" s="5">
        <f>MIN('Main Injection'!R71+'CSP5'!R210,'Pilot Injection'!AL121,AL146,AL171,AL196)</f>
        <v>39.945954405957863</v>
      </c>
      <c r="S121" s="16">
        <f t="shared" si="54"/>
        <v>39.945954405957863</v>
      </c>
      <c r="U121" s="8">
        <f>'CSP5'!$A$185</f>
        <v>3000</v>
      </c>
      <c r="V121" s="16">
        <f t="shared" si="55"/>
        <v>11.355873734082801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11.355873734082801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11.355873734082799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11.355873734082801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11.355873734082801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12.070216612992816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16.079534975300326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18.455680149261369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18.608364158189943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18.608364158189943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18.608364158189939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21.547531167201999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39.945954405957799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39.945954405957799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39.945954405957835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39.945954405957799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39.945954405957863</v>
      </c>
      <c r="AM121" s="16">
        <f t="shared" si="56"/>
        <v>39.945954405957863</v>
      </c>
    </row>
    <row r="122" spans="1:39" s="5" customFormat="1" x14ac:dyDescent="0.25">
      <c r="A122" s="8">
        <f>'CSP5'!$A$186</f>
        <v>3200</v>
      </c>
      <c r="B122" s="16">
        <f t="shared" si="53"/>
        <v>11.355873734082801</v>
      </c>
      <c r="C122" s="5">
        <f>MIN('Main Injection'!C72+'CSP5'!C211,'Pilot Injection'!W122,W147,W172,W197)</f>
        <v>11.355873734082801</v>
      </c>
      <c r="D122" s="5">
        <f>MIN('Main Injection'!D72+'CSP5'!D211,'Pilot Injection'!X122,X147,X172,X197)</f>
        <v>11.355873734082799</v>
      </c>
      <c r="E122" s="5">
        <f>MIN('Main Injection'!E72+'CSP5'!E211,'Pilot Injection'!Y122,Y147,Y172,Y197)</f>
        <v>11.355873734082801</v>
      </c>
      <c r="F122" s="5">
        <f>MIN('Main Injection'!F72+'CSP5'!F211,'Pilot Injection'!Z122,Z147,Z172,Z197)</f>
        <v>11.355873734082801</v>
      </c>
      <c r="G122" s="5">
        <f>MIN('Main Injection'!G72+'CSP5'!G211,'Pilot Injection'!AA122,AA147,AA172,AA197)</f>
        <v>11.699412591309144</v>
      </c>
      <c r="H122" s="5">
        <f>MIN('Main Injection'!H72+'CSP5'!H211,'Pilot Injection'!AB122,AB147,AB172,AB197)</f>
        <v>15.430627937353901</v>
      </c>
      <c r="I122" s="5">
        <f>MIN('Main Injection'!I72+'CSP5'!I211,'Pilot Injection'!AC122,AC147,AC172,AC197)</f>
        <v>18.302996140332798</v>
      </c>
      <c r="J122" s="5">
        <f>MIN('Main Injection'!J72+'CSP5'!J211,'Pilot Injection'!AD122,AD147,AD172,AD197)</f>
        <v>18.302996140332798</v>
      </c>
      <c r="K122" s="5">
        <f>MIN('Main Injection'!K72+'CSP5'!K211,'Pilot Injection'!AE122,AE147,AE172,AE197)</f>
        <v>18.302996140332798</v>
      </c>
      <c r="L122" s="5">
        <f>MIN('Main Injection'!L72+'CSP5'!L211,'Pilot Injection'!AF122,AF147,AF172,AF197)</f>
        <v>18.302996140332798</v>
      </c>
      <c r="M122" s="5">
        <f>MIN('Main Injection'!M72+'CSP5'!M211,'Pilot Injection'!AG122,AG147,AG172,AG197)</f>
        <v>18.302996140332798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37.905261621399497</v>
      </c>
      <c r="P122" s="5">
        <f>MIN('Main Injection'!P72+'CSP5'!P211,'Pilot Injection'!AJ122,AJ147,AJ172,AJ197)</f>
        <v>38.374011621399497</v>
      </c>
      <c r="Q122" s="5">
        <f>MIN('Main Injection'!Q72+'CSP5'!Q211,'Pilot Injection'!AK122,AK147,AK172,AK197)</f>
        <v>39.945954405957863</v>
      </c>
      <c r="R122" s="5">
        <f>MIN('Main Injection'!R72+'CSP5'!R211,'Pilot Injection'!AL122,AL147,AL172,AL197)</f>
        <v>39.945954405957735</v>
      </c>
      <c r="S122" s="16">
        <f t="shared" si="54"/>
        <v>39.945954405957735</v>
      </c>
      <c r="U122" s="8">
        <f>'CSP5'!$A$186</f>
        <v>3200</v>
      </c>
      <c r="V122" s="16">
        <f t="shared" si="55"/>
        <v>11.355873734082801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11.355873734082801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11.355873734082799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11.355873734082801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11.355873734082801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11.699412591309144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15.430627937353901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18.302996140332798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18.302996140332798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18.302996140332798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18.302996140332798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18.302996140332798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39.945954405957799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39.945954405957799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39.945954405957799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39.945954405957863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39.945954405957735</v>
      </c>
      <c r="AM122" s="16">
        <f t="shared" si="56"/>
        <v>39.945954405957735</v>
      </c>
    </row>
    <row r="123" spans="1:39" s="5" customFormat="1" x14ac:dyDescent="0.25">
      <c r="A123" s="8">
        <f>'CSP5'!$A$187</f>
        <v>3300</v>
      </c>
      <c r="B123" s="16">
        <f t="shared" si="53"/>
        <v>11.355873734082865</v>
      </c>
      <c r="C123" s="5">
        <f>MIN('Main Injection'!C73+'CSP5'!C212,'Pilot Injection'!W123,W148,W173,W198)</f>
        <v>11.355873734082865</v>
      </c>
      <c r="D123" s="5">
        <f>MIN('Main Injection'!D73+'CSP5'!D212,'Pilot Injection'!X123,X148,X173,X198)</f>
        <v>11.355873734082865</v>
      </c>
      <c r="E123" s="5">
        <f>MIN('Main Injection'!E73+'CSP5'!E212,'Pilot Injection'!Y123,Y148,Y173,Y198)</f>
        <v>11.355873734082799</v>
      </c>
      <c r="F123" s="5">
        <f>MIN('Main Injection'!F73+'CSP5'!F212,'Pilot Injection'!Z123,Z148,Z173,Z198)</f>
        <v>11.355873734082735</v>
      </c>
      <c r="G123" s="5">
        <f>MIN('Main Injection'!G73+'CSP5'!G212,'Pilot Injection'!AA123,AA148,AA173,AA198)</f>
        <v>11.699412591308967</v>
      </c>
      <c r="H123" s="5">
        <f>MIN('Main Injection'!H73+'CSP5'!H212,'Pilot Injection'!AB123,AB148,AB173,AB198)</f>
        <v>15.430627937353869</v>
      </c>
      <c r="I123" s="5">
        <f>MIN('Main Injection'!I73+'CSP5'!I212,'Pilot Injection'!AC123,AC148,AC173,AC198)</f>
        <v>18.302996140332734</v>
      </c>
      <c r="J123" s="5">
        <f>MIN('Main Injection'!J73+'CSP5'!J212,'Pilot Injection'!AD123,AD148,AD173,AD198)</f>
        <v>18.302996140332734</v>
      </c>
      <c r="K123" s="5">
        <f>MIN('Main Injection'!K73+'CSP5'!K212,'Pilot Injection'!AE123,AE148,AE173,AE198)</f>
        <v>18.302996140332734</v>
      </c>
      <c r="L123" s="5">
        <f>MIN('Main Injection'!L73+'CSP5'!L212,'Pilot Injection'!AF123,AF148,AF173,AF198)</f>
        <v>18.302996140333057</v>
      </c>
      <c r="M123" s="5">
        <f>MIN('Main Injection'!M73+'CSP5'!M212,'Pilot Injection'!AG123,AG148,AG173,AG198)</f>
        <v>18.302996140332734</v>
      </c>
      <c r="N123" s="5">
        <f>MIN('Main Injection'!N73+'CSP5'!N212,'Pilot Injection'!AH123,AH148,AH173,AH198)</f>
        <v>33.803698621399498</v>
      </c>
      <c r="O123" s="5">
        <f>MIN('Main Injection'!O73+'CSP5'!O212,'Pilot Injection'!AI123,AI148,AI173,AI198)</f>
        <v>33.686511621399454</v>
      </c>
      <c r="P123" s="5">
        <f>MIN('Main Injection'!P73+'CSP5'!P212,'Pilot Injection'!AJ123,AJ148,AJ173,AJ198)</f>
        <v>33.686511621399454</v>
      </c>
      <c r="Q123" s="5">
        <f>MIN('Main Injection'!Q73+'CSP5'!Q212,'Pilot Injection'!AK123,AK148,AK173,AK198)</f>
        <v>36.264635621399457</v>
      </c>
      <c r="R123" s="5">
        <f>MIN('Main Injection'!R73+'CSP5'!R212,'Pilot Injection'!AL123,AL148,AL173,AL198)</f>
        <v>37.788073621399292</v>
      </c>
      <c r="S123" s="16">
        <f t="shared" si="54"/>
        <v>37.788073621399292</v>
      </c>
      <c r="U123" s="8">
        <f>'CSP5'!$A$187</f>
        <v>3300</v>
      </c>
      <c r="V123" s="16">
        <f t="shared" si="55"/>
        <v>11.355873734082865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11.355873734082865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11.355873734082865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11.355873734082799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11.355873734082735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11.699412591308967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15.430627937353869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18.302996140332734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18.302996140332734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18.302996140332734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18.302996140333057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18.302996140332734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39.94595440595748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39.945954405960066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39.945954405957998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39.945954405962141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39.945954405962141</v>
      </c>
      <c r="AM123" s="16">
        <f t="shared" si="56"/>
        <v>39.945954405962141</v>
      </c>
    </row>
    <row r="124" spans="1:39" s="5" customFormat="1" x14ac:dyDescent="0.25">
      <c r="A124" s="8">
        <f>'CSP5'!$A$188</f>
        <v>3500</v>
      </c>
      <c r="B124" s="16">
        <f t="shared" si="53"/>
        <v>11.355873734082994</v>
      </c>
      <c r="C124" s="5">
        <f>MIN('Main Injection'!C74+'CSP5'!C213,'Pilot Injection'!W124,W149,W174,W199)</f>
        <v>11.355873734082994</v>
      </c>
      <c r="D124" s="5">
        <f>MIN('Main Injection'!D74+'CSP5'!D213,'Pilot Injection'!X124,X149,X174,X199)</f>
        <v>11.355873734082994</v>
      </c>
      <c r="E124" s="5">
        <f>MIN('Main Injection'!E74+'CSP5'!E213,'Pilot Injection'!Y124,Y149,Y174,Y199)</f>
        <v>11.355873734081763</v>
      </c>
      <c r="F124" s="5">
        <f>MIN('Main Injection'!F74+'CSP5'!F213,'Pilot Injection'!Z124,Z149,Z174,Z199)</f>
        <v>11.355873734083513</v>
      </c>
      <c r="G124" s="5">
        <f>MIN('Main Injection'!G74+'CSP5'!G213,'Pilot Injection'!AA124,AA149,AA174,AA199)</f>
        <v>11.699412591308318</v>
      </c>
      <c r="H124" s="5">
        <f>MIN('Main Injection'!H74+'CSP5'!H213,'Pilot Injection'!AB124,AB149,AB174,AB199)</f>
        <v>15.430627937353998</v>
      </c>
      <c r="I124" s="5">
        <f>MIN('Main Injection'!I74+'CSP5'!I213,'Pilot Injection'!AC124,AC149,AC174,AC199)</f>
        <v>18.302996140332993</v>
      </c>
      <c r="J124" s="5">
        <f>MIN('Main Injection'!J74+'CSP5'!J213,'Pilot Injection'!AD124,AD149,AD174,AD199)</f>
        <v>18.302996140332475</v>
      </c>
      <c r="K124" s="5">
        <f>MIN('Main Injection'!K74+'CSP5'!K213,'Pilot Injection'!AE124,AE149,AE174,AE199)</f>
        <v>18.302996140332993</v>
      </c>
      <c r="L124" s="5">
        <f>MIN('Main Injection'!L74+'CSP5'!L213,'Pilot Injection'!AF124,AF149,AF174,AF199)</f>
        <v>18.302996140332347</v>
      </c>
      <c r="M124" s="5">
        <f>MIN('Main Injection'!M74+'CSP5'!M213,'Pilot Injection'!AG124,AG149,AG174,AG199)</f>
        <v>18.302996140332993</v>
      </c>
      <c r="N124" s="5">
        <f>MIN('Main Injection'!N74+'CSP5'!N213,'Pilot Injection'!AH124,AH149,AH174,AH199)</f>
        <v>33.803698621399455</v>
      </c>
      <c r="O124" s="5">
        <f>MIN('Main Injection'!O74+'CSP5'!O213,'Pilot Injection'!AI124,AI149,AI174,AI199)</f>
        <v>33.686511621399291</v>
      </c>
      <c r="P124" s="5">
        <f>MIN('Main Injection'!P74+'CSP5'!P213,'Pilot Injection'!AJ124,AJ149,AJ174,AJ199)</f>
        <v>33.686511621399625</v>
      </c>
      <c r="Q124" s="5">
        <f>MIN('Main Injection'!Q74+'CSP5'!Q213,'Pilot Injection'!AK124,AK149,AK174,AK199)</f>
        <v>36.264635621398959</v>
      </c>
      <c r="R124" s="5">
        <f>MIN('Main Injection'!R74+'CSP5'!R213,'Pilot Injection'!AL124,AL149,AL174,AL199)</f>
        <v>37.788073621399626</v>
      </c>
      <c r="S124" s="16">
        <f t="shared" si="54"/>
        <v>37.788073621399626</v>
      </c>
      <c r="U124" s="8">
        <f>'CSP5'!$A$188</f>
        <v>3500</v>
      </c>
      <c r="V124" s="16">
        <f t="shared" si="55"/>
        <v>11.355873734082994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11.355873734082994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11.355873734082994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11.355873734081763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11.355873734083513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11.699412591308318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15.430627937353998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18.302996140332993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18.302996140332475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18.302996140332993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18.302996140332347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18.302996140332993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39.945954405957998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39.945954405962141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39.945954405978732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39.945954405962141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39.945954405995323</v>
      </c>
      <c r="AM124" s="16">
        <f t="shared" si="56"/>
        <v>39.945954405995323</v>
      </c>
    </row>
    <row r="125" spans="1:39" s="5" customFormat="1" x14ac:dyDescent="0.25">
      <c r="A125" s="16">
        <f>'CSP5'!$A$189</f>
        <v>3501</v>
      </c>
      <c r="B125" s="16">
        <f>B124</f>
        <v>11.355873734082994</v>
      </c>
      <c r="C125" s="16">
        <f t="shared" ref="C125:S125" si="57">C124</f>
        <v>11.355873734082994</v>
      </c>
      <c r="D125" s="16">
        <f t="shared" si="57"/>
        <v>11.355873734082994</v>
      </c>
      <c r="E125" s="16">
        <f t="shared" si="57"/>
        <v>11.355873734081763</v>
      </c>
      <c r="F125" s="16">
        <f t="shared" si="57"/>
        <v>11.355873734083513</v>
      </c>
      <c r="G125" s="16">
        <f t="shared" si="57"/>
        <v>11.699412591308318</v>
      </c>
      <c r="H125" s="16">
        <f t="shared" si="57"/>
        <v>15.430627937353998</v>
      </c>
      <c r="I125" s="16">
        <f t="shared" si="57"/>
        <v>18.302996140332993</v>
      </c>
      <c r="J125" s="16">
        <f t="shared" si="57"/>
        <v>18.302996140332475</v>
      </c>
      <c r="K125" s="16">
        <f t="shared" si="57"/>
        <v>18.302996140332993</v>
      </c>
      <c r="L125" s="16">
        <f t="shared" si="57"/>
        <v>18.302996140332347</v>
      </c>
      <c r="M125" s="16">
        <f t="shared" si="57"/>
        <v>18.302996140332993</v>
      </c>
      <c r="N125" s="16">
        <f t="shared" si="57"/>
        <v>33.803698621399455</v>
      </c>
      <c r="O125" s="16">
        <f t="shared" si="57"/>
        <v>33.686511621399291</v>
      </c>
      <c r="P125" s="16">
        <f t="shared" si="57"/>
        <v>33.686511621399625</v>
      </c>
      <c r="Q125" s="16">
        <f t="shared" si="57"/>
        <v>36.264635621398959</v>
      </c>
      <c r="R125" s="16">
        <f t="shared" si="57"/>
        <v>37.788073621399626</v>
      </c>
      <c r="S125" s="16">
        <f t="shared" si="57"/>
        <v>37.788073621399626</v>
      </c>
      <c r="U125" s="16">
        <f>'CSP5'!$A$189</f>
        <v>3501</v>
      </c>
      <c r="V125" s="16">
        <f>V124</f>
        <v>11.355873734082994</v>
      </c>
      <c r="W125" s="16">
        <f t="shared" ref="W125:AM125" si="58">W124</f>
        <v>11.355873734082994</v>
      </c>
      <c r="X125" s="16">
        <f t="shared" si="58"/>
        <v>11.355873734082994</v>
      </c>
      <c r="Y125" s="16">
        <f t="shared" si="58"/>
        <v>11.355873734081763</v>
      </c>
      <c r="Z125" s="16">
        <f t="shared" si="58"/>
        <v>11.355873734083513</v>
      </c>
      <c r="AA125" s="16">
        <f t="shared" si="58"/>
        <v>11.699412591308318</v>
      </c>
      <c r="AB125" s="16">
        <f t="shared" si="58"/>
        <v>15.430627937353998</v>
      </c>
      <c r="AC125" s="16">
        <f t="shared" si="58"/>
        <v>18.302996140332993</v>
      </c>
      <c r="AD125" s="16">
        <f t="shared" si="58"/>
        <v>18.302996140332475</v>
      </c>
      <c r="AE125" s="16">
        <f t="shared" si="58"/>
        <v>18.302996140332993</v>
      </c>
      <c r="AF125" s="16">
        <f t="shared" si="58"/>
        <v>18.302996140332347</v>
      </c>
      <c r="AG125" s="16">
        <f t="shared" si="58"/>
        <v>18.302996140332993</v>
      </c>
      <c r="AH125" s="16">
        <f t="shared" si="58"/>
        <v>39.945954405957998</v>
      </c>
      <c r="AI125" s="16">
        <f t="shared" si="58"/>
        <v>39.945954405962141</v>
      </c>
      <c r="AJ125" s="16">
        <f t="shared" si="58"/>
        <v>39.945954405978732</v>
      </c>
      <c r="AK125" s="16">
        <f t="shared" si="58"/>
        <v>39.945954405962141</v>
      </c>
      <c r="AL125" s="16">
        <f t="shared" si="58"/>
        <v>39.945954405995323</v>
      </c>
      <c r="AM125" s="16">
        <f t="shared" si="58"/>
        <v>39.945954405995323</v>
      </c>
    </row>
    <row r="127" spans="1:39" x14ac:dyDescent="0.25">
      <c r="A127" s="17"/>
      <c r="B127" s="52" t="s">
        <v>1144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1184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-4.5615239260870002</v>
      </c>
      <c r="C130" s="16">
        <f t="shared" ref="C130:S130" si="59">C131</f>
        <v>-4.5615239260870002</v>
      </c>
      <c r="D130" s="16">
        <f t="shared" si="59"/>
        <v>-4.5615239260870002</v>
      </c>
      <c r="E130" s="16">
        <f t="shared" si="59"/>
        <v>-4.5615239260869895</v>
      </c>
      <c r="F130" s="16">
        <f t="shared" si="59"/>
        <v>-5.3272543346108776</v>
      </c>
      <c r="G130" s="16">
        <f t="shared" si="59"/>
        <v>-0.96943785317020748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-1.2204510432744993</v>
      </c>
      <c r="N130" s="16">
        <f t="shared" si="59"/>
        <v>-8.5010058996413775</v>
      </c>
      <c r="O130" s="16">
        <f t="shared" si="59"/>
        <v>-8.9697558996413846</v>
      </c>
      <c r="P130" s="16">
        <f t="shared" si="59"/>
        <v>-9.5556938996413745</v>
      </c>
      <c r="Q130" s="16">
        <f t="shared" si="59"/>
        <v>-10.024443899641375</v>
      </c>
      <c r="R130" s="16">
        <f t="shared" si="59"/>
        <v>-10.610380899641392</v>
      </c>
      <c r="S130" s="16">
        <f t="shared" si="59"/>
        <v>-10.610380899641392</v>
      </c>
      <c r="U130" s="16">
        <f>'CSP5'!$A$169</f>
        <v>619</v>
      </c>
      <c r="V130" s="16">
        <f>V131</f>
        <v>60.000002343750566</v>
      </c>
      <c r="W130" s="16">
        <f t="shared" ref="W130:AM130" si="60">W131</f>
        <v>60.000002343750566</v>
      </c>
      <c r="X130" s="16">
        <f t="shared" si="60"/>
        <v>60.000002343749657</v>
      </c>
      <c r="Y130" s="16">
        <f t="shared" si="60"/>
        <v>60.000002343750566</v>
      </c>
      <c r="Z130" s="16">
        <f t="shared" si="60"/>
        <v>60.000002343749998</v>
      </c>
      <c r="AA130" s="16">
        <f t="shared" si="60"/>
        <v>60.000002343749657</v>
      </c>
      <c r="AB130" s="16">
        <f t="shared" si="60"/>
        <v>60.000002343750111</v>
      </c>
      <c r="AC130" s="16">
        <f t="shared" si="60"/>
        <v>60.000002343749657</v>
      </c>
      <c r="AD130" s="16">
        <f t="shared" si="60"/>
        <v>60.000002343750566</v>
      </c>
      <c r="AE130" s="16">
        <f t="shared" si="60"/>
        <v>60.000002343750339</v>
      </c>
      <c r="AF130" s="16">
        <f t="shared" si="60"/>
        <v>60.000002343750111</v>
      </c>
      <c r="AG130" s="16">
        <f t="shared" si="60"/>
        <v>60.000002343750111</v>
      </c>
      <c r="AH130" s="16">
        <f t="shared" si="60"/>
        <v>60.000002343753295</v>
      </c>
      <c r="AI130" s="16">
        <f t="shared" si="60"/>
        <v>60.000002343738743</v>
      </c>
      <c r="AJ130" s="16">
        <f t="shared" si="60"/>
        <v>60.000002343746019</v>
      </c>
      <c r="AK130" s="16">
        <f t="shared" si="60"/>
        <v>60.000002343746019</v>
      </c>
      <c r="AL130" s="16">
        <f t="shared" si="60"/>
        <v>60.000002343760571</v>
      </c>
      <c r="AM130" s="16">
        <f t="shared" si="60"/>
        <v>60.000002343760571</v>
      </c>
    </row>
    <row r="131" spans="1:39" s="5" customFormat="1" x14ac:dyDescent="0.25">
      <c r="A131" s="8">
        <f>'CSP5'!$A$170</f>
        <v>620</v>
      </c>
      <c r="B131" s="16">
        <f>C131</f>
        <v>-4.5615239260870002</v>
      </c>
      <c r="C131" s="5">
        <f>C106-('Main Injection'!C56+'CSP5'!C195)</f>
        <v>-4.5615239260870002</v>
      </c>
      <c r="D131" s="5">
        <f>D106-('Main Injection'!D56+'CSP5'!D195)</f>
        <v>-4.5615239260870002</v>
      </c>
      <c r="E131" s="5">
        <f>E106-('Main Injection'!E56+'CSP5'!E195)</f>
        <v>-4.5615239260869895</v>
      </c>
      <c r="F131" s="5">
        <f>F106-('Main Injection'!F56+'CSP5'!F195)</f>
        <v>-5.3272543346108776</v>
      </c>
      <c r="G131" s="5">
        <f>G106-('Main Injection'!G56+'CSP5'!G195)</f>
        <v>-0.96943785317020748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-1.2204510432744993</v>
      </c>
      <c r="N131" s="5">
        <f>N106-('Main Injection'!N56+'CSP5'!N195)</f>
        <v>-8.5010058996413775</v>
      </c>
      <c r="O131" s="5">
        <f>O106-('Main Injection'!O56+'CSP5'!O195)</f>
        <v>-8.9697558996413846</v>
      </c>
      <c r="P131" s="5">
        <f>P106-('Main Injection'!P56+'CSP5'!P195)</f>
        <v>-9.5556938996413745</v>
      </c>
      <c r="Q131" s="5">
        <f>Q106-('Main Injection'!Q56+'CSP5'!Q195)</f>
        <v>-10.024443899641375</v>
      </c>
      <c r="R131" s="5">
        <f>R106-('Main Injection'!R56+'CSP5'!R195)</f>
        <v>-10.610380899641392</v>
      </c>
      <c r="S131" s="16">
        <f>R131</f>
        <v>-10.610380899641392</v>
      </c>
      <c r="U131" s="8">
        <f>'CSP5'!$A$170</f>
        <v>620</v>
      </c>
      <c r="V131" s="16">
        <f>W131</f>
        <v>60.000002343750566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60.000002343750566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60.000002343749657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60.000002343750566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60.000002343749998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60.000002343749657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60.000002343750111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60.000002343749657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60.000002343750566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60.000002343750339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60.000002343750111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60.000002343750111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60.000002343753295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60.000002343738743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60.000002343746019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60.000002343746019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60.000002343760571</v>
      </c>
      <c r="AM131" s="16">
        <f>AL131</f>
        <v>60.000002343760571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-3.6240239260870002</v>
      </c>
      <c r="C132" s="5">
        <f>C107-('Main Injection'!C57+'CSP5'!C196)</f>
        <v>-3.6240239260870002</v>
      </c>
      <c r="D132" s="5">
        <f>D107-('Main Injection'!D57+'CSP5'!D196)</f>
        <v>-3.0380869260870007</v>
      </c>
      <c r="E132" s="5">
        <f>E107-('Main Injection'!E57+'CSP5'!E196)</f>
        <v>-3.0380869260870007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60.000002343750111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60.000002343750111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60.000002343750339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60.000002343750566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60.000002343749941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60.000002343750339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60.000002343750111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60.000002343750111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60.000002343750111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60.000002343749884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60.000002343749657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60.000002343750111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60.000002343749657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60.000002343749657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60.000002343753295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60.000002343753295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60.000002343746019</v>
      </c>
      <c r="AM132" s="16">
        <f t="shared" ref="AM132:AM149" si="64">AL132</f>
        <v>60.000002343746019</v>
      </c>
    </row>
    <row r="133" spans="1:39" s="5" customFormat="1" x14ac:dyDescent="0.25">
      <c r="A133" s="8">
        <f>'CSP5'!$A$172</f>
        <v>800</v>
      </c>
      <c r="B133" s="16">
        <f t="shared" si="61"/>
        <v>-3.6240239260870002</v>
      </c>
      <c r="C133" s="5">
        <f>C108-('Main Injection'!C58+'CSP5'!C197)</f>
        <v>-3.6240239260870002</v>
      </c>
      <c r="D133" s="5">
        <f>D108-('Main Injection'!D58+'CSP5'!D197)</f>
        <v>-3.6240239260870002</v>
      </c>
      <c r="E133" s="5">
        <f>E108-('Main Injection'!E58+'CSP5'!E197)</f>
        <v>-3.6240239260870002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60.000002343750097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60.000002343750097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60.000002343750097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60.000002343750097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60.000002343750097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60.000002343750097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60.000002343750104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60.000002343750097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60.000002343750097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60.000002343750104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60.000002343750104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60.000002343750104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60.000002343750111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60.000002343749998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60.000002343750339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60.000002343750111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60.000002343749998</v>
      </c>
      <c r="AM133" s="16">
        <f t="shared" si="64"/>
        <v>60.000002343749998</v>
      </c>
    </row>
    <row r="134" spans="1:39" s="5" customFormat="1" x14ac:dyDescent="0.25">
      <c r="A134" s="8">
        <f>'CSP5'!$A$173</f>
        <v>1000</v>
      </c>
      <c r="B134" s="16">
        <f t="shared" si="61"/>
        <v>-7.0224619260870025</v>
      </c>
      <c r="C134" s="5">
        <f>C109-('Main Injection'!C59+'CSP5'!C198)</f>
        <v>-7.0224619260870025</v>
      </c>
      <c r="D134" s="5">
        <f>D109-('Main Injection'!D59+'CSP5'!D198)</f>
        <v>-7.0224619260870025</v>
      </c>
      <c r="E134" s="5">
        <f>E109-('Main Injection'!E59+'CSP5'!E198)</f>
        <v>-6.5537119260870007</v>
      </c>
      <c r="F134" s="5">
        <f>F109-('Main Injection'!F59+'CSP5'!F198)</f>
        <v>-4.2966377857541982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60.000002343750097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60.000002343750097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60.000002343750097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60.000002343750097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60.000002343750097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60.000002343750097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60.000002343750097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60.000002343750097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60.000002343750097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60.000002343750097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60.000002343750097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60.000002343750097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60.000002343750111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60.000002343750111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60.000002343750111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60.000002343750111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60.000002343750111</v>
      </c>
      <c r="AM134" s="16">
        <f t="shared" si="64"/>
        <v>60.000002343750111</v>
      </c>
    </row>
    <row r="135" spans="1:39" s="5" customFormat="1" x14ac:dyDescent="0.25">
      <c r="A135" s="8">
        <f>'CSP5'!$A$174</f>
        <v>1200</v>
      </c>
      <c r="B135" s="16">
        <f t="shared" si="61"/>
        <v>-9.7903497232542005</v>
      </c>
      <c r="C135" s="5">
        <f>C110-('Main Injection'!C60+'CSP5'!C199)</f>
        <v>-9.7903497232542005</v>
      </c>
      <c r="D135" s="5">
        <f>D110-('Main Injection'!D60+'CSP5'!D199)</f>
        <v>-9.6731617232542035</v>
      </c>
      <c r="E135" s="5">
        <f>E110-('Main Injection'!E60+'CSP5'!E199)</f>
        <v>-8.9700367232542018</v>
      </c>
      <c r="F135" s="5">
        <f>F110-('Main Injection'!F60+'CSP5'!F199)</f>
        <v>-7.2122247232542005</v>
      </c>
      <c r="G135" s="5">
        <f>G110-('Main Injection'!G60+'CSP5'!G199)</f>
        <v>-0.97746099594385427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-2.3005523716917011</v>
      </c>
      <c r="Q135" s="5">
        <f>Q110-('Main Injection'!Q60+'CSP5'!Q199)</f>
        <v>-2.1833653716916999</v>
      </c>
      <c r="R135" s="5">
        <f>R110-('Main Injection'!R60+'CSP5'!R199)</f>
        <v>-1.9489903716916999</v>
      </c>
      <c r="S135" s="16">
        <f t="shared" si="62"/>
        <v>-1.9489903716916999</v>
      </c>
      <c r="U135" s="8">
        <f>'CSP5'!$A$174</f>
        <v>1200</v>
      </c>
      <c r="V135" s="16">
        <f t="shared" si="63"/>
        <v>60.000002343750097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60.000002343750097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60.000002343750097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60.000002343750097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60.000002343750097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60.000002343750097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44.97959359375011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30.000001171874999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30.000001171874999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31.254624945373536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33.777584227600109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51.664630129009041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60.000002343750111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60.000002343750111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60.000002343750111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60.000002343750111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60.000002343750111</v>
      </c>
      <c r="AM135" s="16">
        <f t="shared" si="64"/>
        <v>60.000002343750111</v>
      </c>
    </row>
    <row r="136" spans="1:39" s="5" customFormat="1" x14ac:dyDescent="0.25">
      <c r="A136" s="8">
        <f>'CSP5'!$A$175</f>
        <v>1400</v>
      </c>
      <c r="B136" s="16">
        <f t="shared" si="61"/>
        <v>-9.7903497232542005</v>
      </c>
      <c r="C136" s="5">
        <f>C111-('Main Injection'!C61+'CSP5'!C200)</f>
        <v>-9.7903497232542005</v>
      </c>
      <c r="D136" s="5">
        <f>D111-('Main Injection'!D61+'CSP5'!D200)</f>
        <v>-9.6731617232542035</v>
      </c>
      <c r="E136" s="5">
        <f>E111-('Main Injection'!E61+'CSP5'!E200)</f>
        <v>-9.4387867232542018</v>
      </c>
      <c r="F136" s="5">
        <f>F111-('Main Injection'!F61+'CSP5'!F200)</f>
        <v>-10.141911723254202</v>
      </c>
      <c r="G136" s="5">
        <f>G111-('Main Injection'!G61+'CSP5'!G200)</f>
        <v>-4.8054338754457593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-0.57275718779220242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-7.585305777649495</v>
      </c>
      <c r="P136" s="5">
        <f>P111-('Main Injection'!P61+'CSP5'!P200)</f>
        <v>-7.585305777649495</v>
      </c>
      <c r="Q136" s="5">
        <f>Q111-('Main Injection'!Q61+'CSP5'!Q200)</f>
        <v>-7.585305777649495</v>
      </c>
      <c r="R136" s="5">
        <f>R111-('Main Injection'!R61+'CSP5'!R200)</f>
        <v>-7.585305777649495</v>
      </c>
      <c r="S136" s="16">
        <f t="shared" si="62"/>
        <v>-7.585305777649495</v>
      </c>
      <c r="U136" s="8">
        <f>'CSP5'!$A$175</f>
        <v>1400</v>
      </c>
      <c r="V136" s="16">
        <f t="shared" si="63"/>
        <v>60.000002343750097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60.000002343750097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60.000002343750097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60.000002343750097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60.000002343750097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60.000002343750097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44.97959359375011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30.000001171874999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30.000001171874999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31.254624945373536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33.777584227600109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51.664630129009041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60.000002343750111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60.000002343750111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60.000002343750111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60.000002343750111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60.000002343750111</v>
      </c>
      <c r="AM136" s="16">
        <f t="shared" si="64"/>
        <v>60.000002343750111</v>
      </c>
    </row>
    <row r="137" spans="1:39" s="5" customFormat="1" x14ac:dyDescent="0.25">
      <c r="A137" s="8">
        <f>'CSP5'!$A$176</f>
        <v>1550</v>
      </c>
      <c r="B137" s="16">
        <f t="shared" si="61"/>
        <v>-9.7903497232542005</v>
      </c>
      <c r="C137" s="5">
        <f>C112-('Main Injection'!C62+'CSP5'!C201)</f>
        <v>-9.7903497232542005</v>
      </c>
      <c r="D137" s="5">
        <f>D112-('Main Injection'!D62+'CSP5'!D201)</f>
        <v>-9.6731617232542018</v>
      </c>
      <c r="E137" s="5">
        <f>E112-('Main Injection'!E62+'CSP5'!E201)</f>
        <v>-8.9700367232542018</v>
      </c>
      <c r="F137" s="5">
        <f>F112-('Main Injection'!F62+'CSP5'!F201)</f>
        <v>-9.2044117232542018</v>
      </c>
      <c r="G137" s="5">
        <f>G112-('Main Injection'!G62+'CSP5'!G201)</f>
        <v>-4.3062658304985177</v>
      </c>
      <c r="H137" s="5">
        <f>H112-('Main Injection'!H62+'CSP5'!H201)</f>
        <v>-5.2447062217694231</v>
      </c>
      <c r="I137" s="5">
        <f>I112-('Main Injection'!I62+'CSP5'!I201)</f>
        <v>-4.5369667775994245</v>
      </c>
      <c r="J137" s="5">
        <f>J112-('Main Injection'!J62+'CSP5'!J201)</f>
        <v>-4.4399451877922012</v>
      </c>
      <c r="K137" s="5">
        <f>K112-('Main Injection'!K62+'CSP5'!K201)</f>
        <v>-3.7819514810667023</v>
      </c>
      <c r="L137" s="5">
        <f>L112-('Main Injection'!L62+'CSP5'!L201)</f>
        <v>-4.0163264810667023</v>
      </c>
      <c r="M137" s="5">
        <f>M112-('Main Injection'!M62+'CSP5'!M201)</f>
        <v>0</v>
      </c>
      <c r="N137" s="5">
        <f>N112-('Main Injection'!N62+'CSP5'!N201)</f>
        <v>-8.1020931604619975</v>
      </c>
      <c r="O137" s="5">
        <f>O112-('Main Injection'!O62+'CSP5'!O201)</f>
        <v>-8.1020931604619975</v>
      </c>
      <c r="P137" s="5">
        <f>P112-('Main Injection'!P62+'CSP5'!P201)</f>
        <v>-8.1020931604619975</v>
      </c>
      <c r="Q137" s="5">
        <f>Q112-('Main Injection'!Q62+'CSP5'!Q201)</f>
        <v>-8.1020931604619904</v>
      </c>
      <c r="R137" s="5">
        <f>R112-('Main Injection'!R62+'CSP5'!R201)</f>
        <v>-8.1020931604619904</v>
      </c>
      <c r="S137" s="16">
        <f t="shared" si="62"/>
        <v>-8.1020931604619904</v>
      </c>
      <c r="U137" s="8">
        <f>'CSP5'!$A$176</f>
        <v>1550</v>
      </c>
      <c r="V137" s="16">
        <f t="shared" si="63"/>
        <v>30.732423075485272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30.732423075485272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30.732423075485272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30.732423075485272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34.792116802028289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41.279298487472573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35.631976838302649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30.000001171874999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30.000001171874999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30.313657115249637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30.944396935806274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37.933409640710316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41.279298487472545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41.279298487472573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41.27929848747263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41.279298487472602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41.279298487472602</v>
      </c>
      <c r="AM137" s="16">
        <f t="shared" si="64"/>
        <v>41.279298487472602</v>
      </c>
    </row>
    <row r="138" spans="1:39" s="5" customFormat="1" x14ac:dyDescent="0.25">
      <c r="A138" s="8">
        <f>'CSP5'!$A$177</f>
        <v>1700</v>
      </c>
      <c r="B138" s="16">
        <f t="shared" si="61"/>
        <v>-9.7903497232542005</v>
      </c>
      <c r="C138" s="5">
        <f>C113-('Main Injection'!C63+'CSP5'!C202)</f>
        <v>-9.7903497232542005</v>
      </c>
      <c r="D138" s="5">
        <f>D113-('Main Injection'!D63+'CSP5'!D202)</f>
        <v>-9.6731617232542035</v>
      </c>
      <c r="E138" s="5">
        <f>E113-('Main Injection'!E63+'CSP5'!E202)</f>
        <v>-10.7278497232542</v>
      </c>
      <c r="F138" s="5">
        <f>F113-('Main Injection'!F63+'CSP5'!F202)</f>
        <v>-11.8997247232542</v>
      </c>
      <c r="G138" s="5">
        <f>G113-('Main Injection'!G63+'CSP5'!G202)</f>
        <v>-10.534294812539908</v>
      </c>
      <c r="H138" s="5">
        <f>H113-('Main Injection'!H63+'CSP5'!H202)</f>
        <v>-10.502599702201648</v>
      </c>
      <c r="I138" s="5">
        <f>I113-('Main Injection'!I63+'CSP5'!I202)</f>
        <v>-10.748771765844147</v>
      </c>
      <c r="J138" s="5">
        <f>J113-('Main Injection'!J63+'CSP5'!J202)</f>
        <v>-13.9321331877922</v>
      </c>
      <c r="K138" s="5">
        <f>K113-('Main Injection'!K63+'CSP5'!K202)</f>
        <v>-15.82369344220233</v>
      </c>
      <c r="L138" s="5">
        <f>L113-('Main Injection'!L63+'CSP5'!L202)</f>
        <v>-16.9069524810667</v>
      </c>
      <c r="M138" s="5">
        <f>M113-('Main Injection'!M63+'CSP5'!M202)</f>
        <v>-11.923816519836997</v>
      </c>
      <c r="N138" s="5">
        <f>N113-('Main Injection'!N63+'CSP5'!N202)</f>
        <v>-8.2743556213994935</v>
      </c>
      <c r="O138" s="5">
        <f>O113-('Main Injection'!O63+'CSP5'!O202)</f>
        <v>-8.1571676213994948</v>
      </c>
      <c r="P138" s="5">
        <f>P113-('Main Injection'!P63+'CSP5'!P202)</f>
        <v>-8.1571676213994948</v>
      </c>
      <c r="Q138" s="5">
        <f>Q113-('Main Injection'!Q63+'CSP5'!Q202)</f>
        <v>-8.1571676213994948</v>
      </c>
      <c r="R138" s="5">
        <f>R113-('Main Injection'!R63+'CSP5'!R202)</f>
        <v>-8.1571676213994948</v>
      </c>
      <c r="S138" s="16">
        <f t="shared" si="62"/>
        <v>-8.1571676213994948</v>
      </c>
      <c r="U138" s="8">
        <f>'CSP5'!$A$177</f>
        <v>1700</v>
      </c>
      <c r="V138" s="16">
        <f t="shared" si="63"/>
        <v>20.976563319396998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20.976563319396998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20.976563319396998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20.976563319396998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26.389488288121019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35.039063868713399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32.51610458648684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30.000001171874999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30.000001171874999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30.000001171874999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30.000001171874999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33.356336144610744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35.039063868713413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35.039063868713413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35.039063868713413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35.03906386871347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35.03906386871347</v>
      </c>
      <c r="AM138" s="16">
        <f t="shared" si="64"/>
        <v>35.03906386871347</v>
      </c>
    </row>
    <row r="139" spans="1:39" s="5" customFormat="1" x14ac:dyDescent="0.25">
      <c r="A139" s="8">
        <f>'CSP5'!$A$178</f>
        <v>1800</v>
      </c>
      <c r="B139" s="16">
        <f t="shared" si="61"/>
        <v>-9.7903497232542005</v>
      </c>
      <c r="C139" s="5">
        <f>C114-('Main Injection'!C64+'CSP5'!C203)</f>
        <v>-9.7903497232542005</v>
      </c>
      <c r="D139" s="5">
        <f>D114-('Main Injection'!D64+'CSP5'!D203)</f>
        <v>-9.6731617232542035</v>
      </c>
      <c r="E139" s="5">
        <f>E114-('Main Injection'!E64+'CSP5'!E203)</f>
        <v>-10.7278497232542</v>
      </c>
      <c r="F139" s="5">
        <f>F114-('Main Injection'!F64+'CSP5'!F203)</f>
        <v>-12.251286723254202</v>
      </c>
      <c r="G139" s="5">
        <f>G114-('Main Injection'!G64+'CSP5'!G203)</f>
        <v>-15.991212142897052</v>
      </c>
      <c r="H139" s="5">
        <f>H114-('Main Injection'!H64+'CSP5'!H203)</f>
        <v>-14.750049689156466</v>
      </c>
      <c r="I139" s="5">
        <f>I114-('Main Injection'!I64+'CSP5'!I203)</f>
        <v>-17.546224424673966</v>
      </c>
      <c r="J139" s="5">
        <f>J114-('Main Injection'!J64+'CSP5'!J203)</f>
        <v>-20.963382187792195</v>
      </c>
      <c r="K139" s="5">
        <f>K114-('Main Injection'!K64+'CSP5'!K203)</f>
        <v>-21.42012340333795</v>
      </c>
      <c r="L139" s="5">
        <f>L114-('Main Injection'!L64+'CSP5'!L203)</f>
        <v>-23.586639481066694</v>
      </c>
      <c r="M139" s="5">
        <f>M114-('Main Injection'!M64+'CSP5'!M203)</f>
        <v>-14.213633308899496</v>
      </c>
      <c r="N139" s="5">
        <f>N114-('Main Injection'!N64+'CSP5'!N203)</f>
        <v>-7.9227926213994948</v>
      </c>
      <c r="O139" s="5">
        <f>O114-('Main Injection'!O64+'CSP5'!O203)</f>
        <v>-8.2743546213995174</v>
      </c>
      <c r="P139" s="5">
        <f>P114-('Main Injection'!P64+'CSP5'!P203)</f>
        <v>-8.2743546213995316</v>
      </c>
      <c r="Q139" s="5">
        <f>Q114-('Main Injection'!Q64+'CSP5'!Q203)</f>
        <v>-8.2743546213994321</v>
      </c>
      <c r="R139" s="5">
        <f>R114-('Main Injection'!R64+'CSP5'!R203)</f>
        <v>-8.27435462139956</v>
      </c>
      <c r="S139" s="16">
        <f t="shared" si="62"/>
        <v>-8.27435462139956</v>
      </c>
      <c r="U139" s="8">
        <f>'CSP5'!$A$178</f>
        <v>1800</v>
      </c>
      <c r="V139" s="16">
        <f t="shared" si="63"/>
        <v>20.976563319396998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20.976563319396998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20.976563319396995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20.976563319396998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26.389488288121022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35.039063868713399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32.516104586486833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30.000001171874999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30.000001171874999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30.000001171875002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30.000001171874999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33.356336144610744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35.039063868713413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35.039063868713413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35.039063868713413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35.03906386871347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35.03906386871347</v>
      </c>
      <c r="AM139" s="16">
        <f t="shared" si="64"/>
        <v>35.03906386871347</v>
      </c>
    </row>
    <row r="140" spans="1:39" s="5" customFormat="1" x14ac:dyDescent="0.25">
      <c r="A140" s="8">
        <f>'CSP5'!$A$179</f>
        <v>2000</v>
      </c>
      <c r="B140" s="16">
        <f t="shared" si="61"/>
        <v>-7.2122247232542005</v>
      </c>
      <c r="C140" s="5">
        <f>C115-('Main Injection'!C65+'CSP5'!C204)</f>
        <v>-7.2122247232542005</v>
      </c>
      <c r="D140" s="5">
        <f>D115-('Main Injection'!D65+'CSP5'!D204)</f>
        <v>-8.7356617232542</v>
      </c>
      <c r="E140" s="5">
        <f>E115-('Main Injection'!E65+'CSP5'!E204)</f>
        <v>-12.720036723254202</v>
      </c>
      <c r="F140" s="5">
        <f>F115-('Main Injection'!F65+'CSP5'!F204)</f>
        <v>-14.7122247232542</v>
      </c>
      <c r="G140" s="5">
        <f>G115-('Main Injection'!G65+'CSP5'!G204)</f>
        <v>-18.81910980361134</v>
      </c>
      <c r="H140" s="5">
        <f>H115-('Main Injection'!H65+'CSP5'!H204)</f>
        <v>-15.510573663066101</v>
      </c>
      <c r="I140" s="5">
        <f>I115-('Main Injection'!I65+'CSP5'!I204)</f>
        <v>-22.586442742333595</v>
      </c>
      <c r="J140" s="5">
        <f>J115-('Main Injection'!J65+'CSP5'!J204)</f>
        <v>-26.236820187792201</v>
      </c>
      <c r="K140" s="5">
        <f>K115-('Main Injection'!K65+'CSP5'!K204)</f>
        <v>-25.63887340333795</v>
      </c>
      <c r="L140" s="5">
        <f>L115-('Main Injection'!L65+'CSP5'!L204)</f>
        <v>-23.117889481066701</v>
      </c>
      <c r="M140" s="5">
        <f>M115-('Main Injection'!M65+'CSP5'!M204)</f>
        <v>-14.808891887024497</v>
      </c>
      <c r="N140" s="5">
        <f>N115-('Main Injection'!N65+'CSP5'!N204)</f>
        <v>-12.493104621399496</v>
      </c>
      <c r="O140" s="5">
        <f>O115-('Main Injection'!O65+'CSP5'!O204)</f>
        <v>-13.664980621399494</v>
      </c>
      <c r="P140" s="5">
        <f>P115-('Main Injection'!P65+'CSP5'!P204)</f>
        <v>-14.719667621399495</v>
      </c>
      <c r="Q140" s="5">
        <f>Q115-('Main Injection'!Q65+'CSP5'!Q204)</f>
        <v>-16.594667621399495</v>
      </c>
      <c r="R140" s="5">
        <f>R115-('Main Injection'!R65+'CSP5'!R204)</f>
        <v>-18.118104621399496</v>
      </c>
      <c r="S140" s="16">
        <f t="shared" si="62"/>
        <v>-18.118104621399496</v>
      </c>
      <c r="U140" s="8">
        <f>'CSP5'!$A$179</f>
        <v>2000</v>
      </c>
      <c r="V140" s="16">
        <f t="shared" si="63"/>
        <v>20.976563319396998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20.976563319396998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20.976563319396995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20.976563319396998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25.675213381578853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28.56166677102987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24.960938475036698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24.960938475036698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24.960938475036698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26.215562248535214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28.738521530761737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33.356336144610744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35.039063868713413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35.039063868713413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35.039063868713413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35.03906386871347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35.03906386871347</v>
      </c>
      <c r="AM140" s="16">
        <f t="shared" si="64"/>
        <v>35.03906386871347</v>
      </c>
    </row>
    <row r="141" spans="1:39" s="5" customFormat="1" x14ac:dyDescent="0.25">
      <c r="A141" s="8">
        <f>'CSP5'!$A$180</f>
        <v>2200</v>
      </c>
      <c r="B141" s="16">
        <f t="shared" si="61"/>
        <v>-6.7434747232542005</v>
      </c>
      <c r="C141" s="5">
        <f>C116-('Main Injection'!C66+'CSP5'!C205)</f>
        <v>-6.7434747232542005</v>
      </c>
      <c r="D141" s="5">
        <f>D116-('Main Injection'!D66+'CSP5'!D205)</f>
        <v>-7.7981617232542018</v>
      </c>
      <c r="E141" s="5">
        <f>E116-('Main Injection'!E66+'CSP5'!E205)</f>
        <v>-10.259099723254197</v>
      </c>
      <c r="F141" s="5">
        <f>F116-('Main Injection'!F66+'CSP5'!F205)</f>
        <v>-10.376286723254196</v>
      </c>
      <c r="G141" s="5">
        <f>G116-('Main Injection'!G66+'CSP5'!G205)</f>
        <v>-13.994194260720802</v>
      </c>
      <c r="H141" s="5">
        <f>H116-('Main Injection'!H66+'CSP5'!H205)</f>
        <v>-20.472574736077462</v>
      </c>
      <c r="I141" s="5">
        <f>I116-('Main Injection'!I66+'CSP5'!I205)</f>
        <v>-22.810948351767038</v>
      </c>
      <c r="J141" s="5">
        <f>J116-('Main Injection'!J66+'CSP5'!J205)</f>
        <v>-30.793820857678565</v>
      </c>
      <c r="K141" s="5">
        <f>K116-('Main Injection'!K66+'CSP5'!K205)</f>
        <v>-29.078546178337948</v>
      </c>
      <c r="L141" s="5">
        <f>L116-('Main Injection'!L66+'CSP5'!L205)</f>
        <v>-28.432562256066699</v>
      </c>
      <c r="M141" s="5">
        <f>M116-('Main Injection'!M66+'CSP5'!M205)</f>
        <v>-17.972954887024496</v>
      </c>
      <c r="N141" s="5">
        <f>N116-('Main Injection'!N66+'CSP5'!N205)</f>
        <v>-9.843648059016374</v>
      </c>
      <c r="O141" s="5">
        <f>O116-('Main Injection'!O66+'CSP5'!O205)</f>
        <v>-10.546773059016381</v>
      </c>
      <c r="P141" s="5">
        <f>P116-('Main Injection'!P66+'CSP5'!P205)</f>
        <v>-11.249898059016338</v>
      </c>
      <c r="Q141" s="5">
        <f>Q116-('Main Injection'!Q66+'CSP5'!Q205)</f>
        <v>-12.773336059016387</v>
      </c>
      <c r="R141" s="5">
        <f>R116-('Main Injection'!R66+'CSP5'!R205)</f>
        <v>-13.476461059016387</v>
      </c>
      <c r="S141" s="16">
        <f t="shared" si="62"/>
        <v>-13.476461059016387</v>
      </c>
      <c r="U141" s="8">
        <f>'CSP5'!$A$180</f>
        <v>2200</v>
      </c>
      <c r="V141" s="16">
        <f t="shared" si="63"/>
        <v>20.976563319396998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20.976563319396998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20.976563319396995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20.976563319396998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25.675213381578853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28.56166677102987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24.960938475036698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27.490753624877961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30.000001171874999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30.75861089538575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32.284121159057648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37.652080090693808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39.960939060974198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39.960939060974226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39.960939060974283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39.960939060974169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39.960939060974169</v>
      </c>
      <c r="AM141" s="16">
        <f t="shared" si="64"/>
        <v>39.960939060974169</v>
      </c>
    </row>
    <row r="142" spans="1:39" s="5" customFormat="1" x14ac:dyDescent="0.25">
      <c r="A142" s="8">
        <f>'CSP5'!$A$181</f>
        <v>2400</v>
      </c>
      <c r="B142" s="16">
        <f t="shared" si="61"/>
        <v>-6.2747247232542005</v>
      </c>
      <c r="C142" s="5">
        <f>C117-('Main Injection'!C67+'CSP5'!C206)</f>
        <v>-6.2747247232542005</v>
      </c>
      <c r="D142" s="5">
        <f>D117-('Main Injection'!D67+'CSP5'!D206)</f>
        <v>-4.8684747232542005</v>
      </c>
      <c r="E142" s="5">
        <f>E117-('Main Injection'!E67+'CSP5'!E206)</f>
        <v>-2.2903487232541995</v>
      </c>
      <c r="F142" s="5">
        <f>F117-('Main Injection'!F67+'CSP5'!F206)</f>
        <v>-1.8215987232541995</v>
      </c>
      <c r="G142" s="5">
        <f>G117-('Main Injection'!G67+'CSP5'!G206)</f>
        <v>-9.0520907178302661</v>
      </c>
      <c r="H142" s="5">
        <f>H117-('Main Injection'!H67+'CSP5'!H206)</f>
        <v>-14.590686914202465</v>
      </c>
      <c r="I142" s="5">
        <f>I117-('Main Injection'!I67+'CSP5'!I206)</f>
        <v>-21.526092117450478</v>
      </c>
      <c r="J142" s="5">
        <f>J117-('Main Injection'!J67+'CSP5'!J206)</f>
        <v>-28.063027581542197</v>
      </c>
      <c r="K142" s="5">
        <f>K117-('Main Injection'!K67+'CSP5'!K206)</f>
        <v>-27.244780953337948</v>
      </c>
      <c r="L142" s="5">
        <f>L117-('Main Injection'!L67+'CSP5'!L206)</f>
        <v>-27.067547031066699</v>
      </c>
      <c r="M142" s="5">
        <f>M117-('Main Injection'!M67+'CSP5'!M206)</f>
        <v>-17.972954887024496</v>
      </c>
      <c r="N142" s="5">
        <f>N117-('Main Injection'!N67+'CSP5'!N206)</f>
        <v>-7.0770034966332602</v>
      </c>
      <c r="O142" s="5">
        <f>O117-('Main Injection'!O67+'CSP5'!O206)</f>
        <v>-8.3660654966332686</v>
      </c>
      <c r="P142" s="5">
        <f>P117-('Main Injection'!P67+'CSP5'!P206)</f>
        <v>-9.4207534966332531</v>
      </c>
      <c r="Q142" s="5">
        <f>Q117-('Main Injection'!Q67+'CSP5'!Q206)</f>
        <v>-10.827003496633282</v>
      </c>
      <c r="R142" s="5">
        <f>R117-('Main Injection'!R67+'CSP5'!R206)</f>
        <v>-11.764503496633282</v>
      </c>
      <c r="S142" s="16">
        <f t="shared" si="62"/>
        <v>-11.764503496633282</v>
      </c>
      <c r="U142" s="8">
        <f>'CSP5'!$A$181</f>
        <v>2400</v>
      </c>
      <c r="V142" s="16">
        <f t="shared" si="63"/>
        <v>20.976563319396998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20.976563319396998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20.976563319396995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20.976563319396998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25.675213381578853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28.56166677102987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24.960938475036698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27.490753624877961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30.000001171874999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30.75861089538575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32.284121159057648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37.652080090693808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39.960939060974198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39.960939060974226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39.960939060974283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39.960939060974169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39.960939060974169</v>
      </c>
      <c r="AM142" s="16">
        <f t="shared" si="64"/>
        <v>39.960939060974169</v>
      </c>
    </row>
    <row r="143" spans="1:39" s="5" customFormat="1" x14ac:dyDescent="0.25">
      <c r="A143" s="8">
        <f>'CSP5'!$A$182</f>
        <v>2600</v>
      </c>
      <c r="B143" s="16">
        <f t="shared" si="61"/>
        <v>-5.2200367232542018</v>
      </c>
      <c r="C143" s="5">
        <f>C118-('Main Injection'!C68+'CSP5'!C207)</f>
        <v>-5.2200367232542018</v>
      </c>
      <c r="D143" s="5">
        <f>D118-('Main Injection'!D68+'CSP5'!D207)</f>
        <v>-3.8137867232542</v>
      </c>
      <c r="E143" s="5">
        <f>E118-('Main Injection'!E68+'CSP5'!E207)</f>
        <v>-1.3528487232541995</v>
      </c>
      <c r="F143" s="5">
        <f>F118-('Main Injection'!F68+'CSP5'!F207)</f>
        <v>-1.5872237232541977</v>
      </c>
      <c r="G143" s="5">
        <f>G118-('Main Injection'!G68+'CSP5'!G207)</f>
        <v>-7.2797098009768337</v>
      </c>
      <c r="H143" s="5">
        <f>H118-('Main Injection'!H68+'CSP5'!H207)</f>
        <v>-14.956232511257443</v>
      </c>
      <c r="I143" s="5">
        <f>I118-('Main Injection'!I68+'CSP5'!I207)</f>
        <v>-21.617999446468485</v>
      </c>
      <c r="J143" s="5">
        <f>J118-('Main Injection'!J68+'CSP5'!J207)</f>
        <v>-28.541175018126403</v>
      </c>
      <c r="K143" s="5">
        <f>K118-('Main Injection'!K68+'CSP5'!K207)</f>
        <v>-27.652457349766514</v>
      </c>
      <c r="L143" s="5">
        <f>L118-('Main Injection'!L68+'CSP5'!L207)</f>
        <v>-27.943973427495273</v>
      </c>
      <c r="M143" s="5">
        <f>M118-('Main Injection'!M68+'CSP5'!M207)</f>
        <v>-20.649909400459094</v>
      </c>
      <c r="N143" s="5">
        <f>N118-('Main Injection'!N68+'CSP5'!N207)</f>
        <v>-12.408109756808805</v>
      </c>
      <c r="O143" s="5">
        <f>O118-('Main Injection'!O68+'CSP5'!O207)</f>
        <v>-10.849931215441664</v>
      </c>
      <c r="P143" s="5">
        <f>P118-('Main Injection'!P68+'CSP5'!P207)</f>
        <v>-12.607744215441635</v>
      </c>
      <c r="Q143" s="5">
        <f>Q118-('Main Injection'!Q68+'CSP5'!Q207)</f>
        <v>-15.0686812154417</v>
      </c>
      <c r="R143" s="5">
        <f>R118-('Main Injection'!R68+'CSP5'!R207)</f>
        <v>-16.357744215441642</v>
      </c>
      <c r="S143" s="16">
        <f t="shared" si="62"/>
        <v>-16.357744215441642</v>
      </c>
      <c r="U143" s="8">
        <f>'CSP5'!$A$182</f>
        <v>2600</v>
      </c>
      <c r="V143" s="16">
        <f t="shared" si="63"/>
        <v>20.976563319396998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20.976563319396998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20.976563319396995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20.976563319396998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25.675213381578853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28.56166677102987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23.494101683044477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25.502392577819833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29.472657401275647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30.75861089538575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32.284121159057648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37.652080090693808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39.960939060974198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39.960939060974226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39.960939060974283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39.960939060974169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39.960939060974169</v>
      </c>
      <c r="AM143" s="16">
        <f t="shared" si="64"/>
        <v>39.960939060974169</v>
      </c>
    </row>
    <row r="144" spans="1:39" s="5" customFormat="1" x14ac:dyDescent="0.25">
      <c r="A144" s="8">
        <f>'CSP5'!$A$183</f>
        <v>2800</v>
      </c>
      <c r="B144" s="16">
        <f t="shared" si="61"/>
        <v>-5.2200367232542018</v>
      </c>
      <c r="C144" s="5">
        <f>C119-('Main Injection'!C69+'CSP5'!C208)</f>
        <v>-5.2200367232542018</v>
      </c>
      <c r="D144" s="5">
        <f>D119-('Main Injection'!D69+'CSP5'!D208)</f>
        <v>-2.2903487232542012</v>
      </c>
      <c r="E144" s="5">
        <f>E119-('Main Injection'!E69+'CSP5'!E208)</f>
        <v>-0.53253572325419896</v>
      </c>
      <c r="F144" s="5">
        <f>F119-('Main Injection'!F69+'CSP5'!F208)</f>
        <v>-2.5247237232541977</v>
      </c>
      <c r="G144" s="5">
        <f>G119-('Main Injection'!G69+'CSP5'!G208)</f>
        <v>-7.1817638226605123</v>
      </c>
      <c r="H144" s="5">
        <f>H119-('Main Injection'!H69+'CSP5'!H208)</f>
        <v>-16.253718444090239</v>
      </c>
      <c r="I144" s="5">
        <f>I119-('Main Injection'!I69+'CSP5'!I208)</f>
        <v>-21.873796299147052</v>
      </c>
      <c r="J144" s="5">
        <f>J119-('Main Injection'!J69+'CSP5'!J208)</f>
        <v>-28.559206332426278</v>
      </c>
      <c r="K144" s="5">
        <f>K119-('Main Injection'!K69+'CSP5'!K208)</f>
        <v>-30.079209152077915</v>
      </c>
      <c r="L144" s="5">
        <f>L119-('Main Injection'!L69+'CSP5'!L208)</f>
        <v>-30.079209152077915</v>
      </c>
      <c r="M144" s="5">
        <f>M119-('Main Injection'!M69+'CSP5'!M208)</f>
        <v>-25.025739604009676</v>
      </c>
      <c r="N144" s="5">
        <f>N119-('Main Injection'!N69+'CSP5'!N208)</f>
        <v>-14.048734756808805</v>
      </c>
      <c r="O144" s="5">
        <f>O119-('Main Injection'!O69+'CSP5'!O208)</f>
        <v>-11.553056215441721</v>
      </c>
      <c r="P144" s="5">
        <f>P119-('Main Injection'!P69+'CSP5'!P208)</f>
        <v>-14.248369215441727</v>
      </c>
      <c r="Q144" s="5">
        <f>Q119-('Main Injection'!Q69+'CSP5'!Q208)</f>
        <v>-16.709307215441761</v>
      </c>
      <c r="R144" s="5">
        <f>R119-('Main Injection'!R69+'CSP5'!R208)</f>
        <v>-17.060869215441762</v>
      </c>
      <c r="S144" s="16">
        <f t="shared" si="62"/>
        <v>-17.060869215441762</v>
      </c>
      <c r="U144" s="8">
        <f>'CSP5'!$A$183</f>
        <v>2800</v>
      </c>
      <c r="V144" s="16">
        <f t="shared" si="63"/>
        <v>20.976563319396998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20.976563319396998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20.976563319396995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20.976563319396998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25.675213381578853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28.56166677102987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22.496652664489805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25.039860671997069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30.5273449424744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31.550702763061587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32.548151781616262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37.652080090693808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39.960939060974198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39.960939060974226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39.960939060974283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39.960939060974169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39.960939060974169</v>
      </c>
      <c r="AM144" s="16">
        <f t="shared" si="64"/>
        <v>39.960939060974169</v>
      </c>
    </row>
    <row r="145" spans="1:39" s="5" customFormat="1" x14ac:dyDescent="0.25">
      <c r="A145" s="8">
        <f>'CSP5'!$A$184</f>
        <v>2900</v>
      </c>
      <c r="B145" s="16">
        <f t="shared" si="61"/>
        <v>-0.68575207661694826</v>
      </c>
      <c r="C145" s="5">
        <f>C120-('Main Injection'!C70+'CSP5'!C209)</f>
        <v>-0.68575207661694826</v>
      </c>
      <c r="D145" s="5">
        <f>D120-('Main Injection'!D70+'CSP5'!D209)</f>
        <v>-1.6232510766169508</v>
      </c>
      <c r="E145" s="5">
        <f>E120-('Main Injection'!E70+'CSP5'!E209)</f>
        <v>-1.1545010766169508</v>
      </c>
      <c r="F145" s="5">
        <f>F120-('Main Injection'!F70+'CSP5'!F209)</f>
        <v>-5.0631797939267464</v>
      </c>
      <c r="G145" s="5">
        <f>G120-('Main Injection'!G70+'CSP5'!G209)</f>
        <v>-7.0156038335023467</v>
      </c>
      <c r="H145" s="5">
        <f>H120-('Main Injection'!H70+'CSP5'!H209)</f>
        <v>-11.656295963063457</v>
      </c>
      <c r="I145" s="5">
        <f>I120-('Main Injection'!I70+'CSP5'!I209)</f>
        <v>-20.661075303611344</v>
      </c>
      <c r="J145" s="5">
        <f>J120-('Main Injection'!J70+'CSP5'!J209)</f>
        <v>-23.517281815786671</v>
      </c>
      <c r="K145" s="5">
        <f>K120-('Main Injection'!K70+'CSP5'!K209)</f>
        <v>-28.708455161006491</v>
      </c>
      <c r="L145" s="5">
        <f>L120-('Main Injection'!L70+'CSP5'!L209)</f>
        <v>-28.708455161006487</v>
      </c>
      <c r="M145" s="5">
        <f>M120-('Main Injection'!M70+'CSP5'!M209)</f>
        <v>-26.530820117444271</v>
      </c>
      <c r="N145" s="5">
        <f>N120-('Main Injection'!N70+'CSP5'!N209)</f>
        <v>-15.572172756808797</v>
      </c>
      <c r="O145" s="5">
        <f>O120-('Main Injection'!O70+'CSP5'!O209)</f>
        <v>-13.310869215441699</v>
      </c>
      <c r="P145" s="5">
        <f>P120-('Main Injection'!P70+'CSP5'!P209)</f>
        <v>-16.592119215441699</v>
      </c>
      <c r="Q145" s="5">
        <f>Q120-('Main Injection'!Q70+'CSP5'!Q209)</f>
        <v>-19.053057215441761</v>
      </c>
      <c r="R145" s="5">
        <f>R120-('Main Injection'!R70+'CSP5'!R209)</f>
        <v>-19.287432215441704</v>
      </c>
      <c r="S145" s="16">
        <f t="shared" si="62"/>
        <v>-19.287432215441704</v>
      </c>
      <c r="U145" s="8">
        <f>'CSP5'!$A$184</f>
        <v>2900</v>
      </c>
      <c r="V145" s="16">
        <f t="shared" si="63"/>
        <v>20.976563319396998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20.976563319396998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20.976563319396998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20.976563319396998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25.318075928307778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26.761302623033288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22.496652664489805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23.039541716308598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28.271485479354876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30.775351967468293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31.274076476745631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37.143348453174397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39.960939060974198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39.960939060974226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39.960939060974283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39.960939060974169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39.960939060974169</v>
      </c>
      <c r="AM145" s="16">
        <f t="shared" si="64"/>
        <v>39.960939060974169</v>
      </c>
    </row>
    <row r="146" spans="1:39" s="5" customFormat="1" x14ac:dyDescent="0.25">
      <c r="A146" s="8">
        <f>'CSP5'!$A$185</f>
        <v>3000</v>
      </c>
      <c r="B146" s="16">
        <f t="shared" si="61"/>
        <v>-2.0108424299797001</v>
      </c>
      <c r="C146" s="5">
        <f>C121-('Main Injection'!C71+'CSP5'!C210)</f>
        <v>-2.0108424299797001</v>
      </c>
      <c r="D146" s="5">
        <f>D121-('Main Injection'!D71+'CSP5'!D210)</f>
        <v>-3.0655294299797013</v>
      </c>
      <c r="E146" s="5">
        <f>E121-('Main Injection'!E71+'CSP5'!E210)</f>
        <v>-4.0030294299796996</v>
      </c>
      <c r="F146" s="5">
        <f>F121-('Main Injection'!F71+'CSP5'!F210)</f>
        <v>-2.4453848645992995</v>
      </c>
      <c r="G146" s="5">
        <f>G121-('Main Injection'!G71+'CSP5'!G210)</f>
        <v>-2.0447558443441842</v>
      </c>
      <c r="H146" s="5">
        <f>H121-('Main Injection'!H71+'CSP5'!H210)</f>
        <v>-6.1213744820366749</v>
      </c>
      <c r="I146" s="5">
        <f>I121-('Main Injection'!I71+'CSP5'!I210)</f>
        <v>-16.049917308075628</v>
      </c>
      <c r="J146" s="5">
        <f>J121-('Main Injection'!J71+'CSP5'!J210)</f>
        <v>-22.928483299147054</v>
      </c>
      <c r="K146" s="5">
        <f>K121-('Main Injection'!K71+'CSP5'!K210)</f>
        <v>-25.814264169935058</v>
      </c>
      <c r="L146" s="5">
        <f>L121-('Main Injection'!L71+'CSP5'!L210)</f>
        <v>-26.40020216993506</v>
      </c>
      <c r="M146" s="5">
        <f>M121-('Main Injection'!M71+'CSP5'!M210)</f>
        <v>-24.989024630878877</v>
      </c>
      <c r="N146" s="5">
        <f>N121-('Main Injection'!N71+'CSP5'!N210)</f>
        <v>-15.689360756808803</v>
      </c>
      <c r="O146" s="5">
        <f>O121-('Main Injection'!O71+'CSP5'!O210)</f>
        <v>-12.842119215441699</v>
      </c>
      <c r="P146" s="5">
        <f>P121-('Main Injection'!P71+'CSP5'!P210)</f>
        <v>-15.068682215441662</v>
      </c>
      <c r="Q146" s="5">
        <f>Q121-('Main Injection'!Q71+'CSP5'!Q210)</f>
        <v>-20.342119215441699</v>
      </c>
      <c r="R146" s="5">
        <f>R121-('Main Injection'!R71+'CSP5'!R210)</f>
        <v>-20.810869215441642</v>
      </c>
      <c r="S146" s="16">
        <f t="shared" si="62"/>
        <v>-20.810869215441642</v>
      </c>
      <c r="U146" s="8">
        <f>'CSP5'!$A$185</f>
        <v>3000</v>
      </c>
      <c r="V146" s="16">
        <f t="shared" si="63"/>
        <v>20.976563319396998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20.976563319396998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20.976563319396995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20.976563319396998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24.960938475036698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24.960938475036698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22.496652664489805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21.039222760620127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26.015626016235352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30.000001171875002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30.000001171874999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36.634616815654979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39.960939060974198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39.960939060974226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39.960939060974283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39.960939060974169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39.960939060974169</v>
      </c>
      <c r="AM146" s="16">
        <f t="shared" si="64"/>
        <v>39.960939060974169</v>
      </c>
    </row>
    <row r="147" spans="1:39" s="5" customFormat="1" x14ac:dyDescent="0.25">
      <c r="A147" s="8">
        <f>'CSP5'!$A$186</f>
        <v>3200</v>
      </c>
      <c r="B147" s="16">
        <f t="shared" si="61"/>
        <v>-7.9874054299797006</v>
      </c>
      <c r="C147" s="5">
        <f>C122-('Main Injection'!C72+'CSP5'!C211)</f>
        <v>-7.9874054299797006</v>
      </c>
      <c r="D147" s="5">
        <f>D122-('Main Injection'!D72+'CSP5'!D211)</f>
        <v>-6.1124044299797013</v>
      </c>
      <c r="E147" s="5">
        <f>E122-('Main Injection'!E72+'CSP5'!E211)</f>
        <v>-5.0577174299796983</v>
      </c>
      <c r="F147" s="5">
        <f>F122-('Main Injection'!F72+'CSP5'!F211)</f>
        <v>-4.0030294299796996</v>
      </c>
      <c r="G147" s="5">
        <f>G122-('Main Injection'!G72+'CSP5'!G211)</f>
        <v>-2.7219905727533558</v>
      </c>
      <c r="H147" s="5">
        <f>H122-('Main Injection'!H72+'CSP5'!H211)</f>
        <v>-2.0376502267085996</v>
      </c>
      <c r="I147" s="5">
        <f>I122-('Main Injection'!I72+'CSP5'!I211)</f>
        <v>-6.1965320237297021</v>
      </c>
      <c r="J147" s="5">
        <f>J122-('Main Injection'!J72+'CSP5'!J211)</f>
        <v>-16.785463374149703</v>
      </c>
      <c r="K147" s="5">
        <f>K122-('Main Injection'!K72+'CSP5'!K211)</f>
        <v>-21.234346128802198</v>
      </c>
      <c r="L147" s="5">
        <f>L122-('Main Injection'!L72+'CSP5'!L211)</f>
        <v>-19.674320187792201</v>
      </c>
      <c r="M147" s="5">
        <f>M122-('Main Injection'!M72+'CSP5'!M211)</f>
        <v>-15.694497657748077</v>
      </c>
      <c r="N147" s="5">
        <f>N122-('Main Injection'!N72+'CSP5'!N211)</f>
        <v>-2.3299847568088055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-2.5296192154416346</v>
      </c>
      <c r="R147" s="5">
        <f>R122-('Main Injection'!R72+'CSP5'!R211)</f>
        <v>-5.4593062154417638</v>
      </c>
      <c r="S147" s="16">
        <f t="shared" si="62"/>
        <v>-5.4593062154417638</v>
      </c>
      <c r="U147" s="8">
        <f>'CSP5'!$A$186</f>
        <v>3200</v>
      </c>
      <c r="V147" s="16">
        <f t="shared" si="63"/>
        <v>20.976563319396998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20.976563319396998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20.976563319396995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20.976563319396998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20.976563319396998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20.976563319396998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20.976563319396998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20.976563319396998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20.976563319396998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23.223215192871109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27.741072512207033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36.634616815654979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39.960939060974198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39.960939060974226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39.960939060974283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39.960939060974169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39.960939060974169</v>
      </c>
      <c r="AM147" s="16">
        <f t="shared" si="64"/>
        <v>39.960939060974169</v>
      </c>
    </row>
    <row r="148" spans="1:39" s="5" customFormat="1" x14ac:dyDescent="0.25">
      <c r="A148" s="8">
        <f>'CSP5'!$A$187</f>
        <v>3300</v>
      </c>
      <c r="B148" s="16">
        <f t="shared" si="61"/>
        <v>-7.9874054299796367</v>
      </c>
      <c r="C148" s="5">
        <f>C123-('Main Injection'!C73+'CSP5'!C212)</f>
        <v>-7.9874054299796367</v>
      </c>
      <c r="D148" s="5">
        <f>D123-('Main Injection'!D73+'CSP5'!D212)</f>
        <v>-6.1124044299796463</v>
      </c>
      <c r="E148" s="5">
        <f>E123-('Main Injection'!E73+'CSP5'!E212)</f>
        <v>-5.0577174299797214</v>
      </c>
      <c r="F148" s="5">
        <f>F123-('Main Injection'!F73+'CSP5'!F212)</f>
        <v>-4.003029429979744</v>
      </c>
      <c r="G148" s="5">
        <f>G123-('Main Injection'!G73+'CSP5'!G212)</f>
        <v>-2.7219905727534925</v>
      </c>
      <c r="H148" s="5">
        <f>H123-('Main Injection'!H73+'CSP5'!H212)</f>
        <v>-1.1001502267086316</v>
      </c>
      <c r="I148" s="5">
        <f>I123-('Main Injection'!I73+'CSP5'!I212)</f>
        <v>-5.1418440237297673</v>
      </c>
      <c r="J148" s="5">
        <f>J123-('Main Injection'!J73+'CSP5'!J212)</f>
        <v>-15.496401374149823</v>
      </c>
      <c r="K148" s="5">
        <f>K123-('Main Injection'!K73+'CSP5'!K212)</f>
        <v>-20.999971128802283</v>
      </c>
      <c r="L148" s="5">
        <f>L123-('Main Injection'!L73+'CSP5'!L212)</f>
        <v>-14.752445187791942</v>
      </c>
      <c r="M148" s="5">
        <f>M123-('Main Injection'!M73+'CSP5'!M212)</f>
        <v>-15.577309657748142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20.976563319396973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20.976563319396973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20.976563319397087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20.976563319396973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20.97656331939686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20.976563319397087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20.976563319396973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20.976563319396973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20.976563319396973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23.223215192870953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27.741072512206756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36.63461681565559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39.960939060976671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39.960939060976671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39.960939060976671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39.960939060969395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39.960939060983947</v>
      </c>
      <c r="AM148" s="16">
        <f t="shared" si="64"/>
        <v>39.960939060983947</v>
      </c>
    </row>
    <row r="149" spans="1:39" s="5" customFormat="1" x14ac:dyDescent="0.25">
      <c r="A149" s="8">
        <f>'CSP5'!$A$188</f>
        <v>3500</v>
      </c>
      <c r="B149" s="16">
        <f t="shared" si="61"/>
        <v>-7.987405429979507</v>
      </c>
      <c r="C149" s="5">
        <f>C124-('Main Injection'!C74+'CSP5'!C213)</f>
        <v>-7.987405429979507</v>
      </c>
      <c r="D149" s="5">
        <f>D124-('Main Injection'!D74+'CSP5'!D213)</f>
        <v>-6.1124044299793816</v>
      </c>
      <c r="E149" s="5">
        <f>E124-('Main Injection'!E74+'CSP5'!E213)</f>
        <v>-5.0577174299806966</v>
      </c>
      <c r="F149" s="5">
        <f>F124-('Main Injection'!F74+'CSP5'!F213)</f>
        <v>-4.0030294299789038</v>
      </c>
      <c r="G149" s="5">
        <f>G124-('Main Injection'!G74+'CSP5'!G213)</f>
        <v>-2.7219905727541818</v>
      </c>
      <c r="H149" s="5">
        <f>H124-('Main Injection'!H74+'CSP5'!H213)</f>
        <v>-0.16265022670833496</v>
      </c>
      <c r="I149" s="5">
        <f>I124-('Main Injection'!I74+'CSP5'!I213)</f>
        <v>-4.3215320237295067</v>
      </c>
      <c r="J149" s="5">
        <f>J124-('Main Injection'!J74+'CSP5'!J213)</f>
        <v>-14.676089374150024</v>
      </c>
      <c r="K149" s="5">
        <f>K124-('Main Injection'!K74+'CSP5'!K213)</f>
        <v>-21.117159128801944</v>
      </c>
      <c r="L149" s="5">
        <f>L124-('Main Injection'!L74+'CSP5'!L213)</f>
        <v>-14.869633187792651</v>
      </c>
      <c r="M149" s="5">
        <f>M124-('Main Injection'!M74+'CSP5'!M213)</f>
        <v>-15.57730965774789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20.976563319396519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20.976563319396519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20.976563319396973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20.976563319396519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20.976563319397769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20.976563319397428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20.976563319396973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20.976563319396973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20.976563319396519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23.223215192871521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27.741072512206301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36.634616815655136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39.960939060969395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39.960939060969395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39.960939060954843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39.96093906101305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39.960939060954843</v>
      </c>
      <c r="AM149" s="16">
        <f t="shared" si="64"/>
        <v>39.960939060954843</v>
      </c>
    </row>
    <row r="150" spans="1:39" s="5" customFormat="1" x14ac:dyDescent="0.25">
      <c r="A150" s="16">
        <f>'CSP5'!$A$189</f>
        <v>3501</v>
      </c>
      <c r="B150" s="16">
        <f>B149</f>
        <v>-7.987405429979507</v>
      </c>
      <c r="C150" s="16">
        <f t="shared" ref="C150:S150" si="65">C149</f>
        <v>-7.987405429979507</v>
      </c>
      <c r="D150" s="16">
        <f t="shared" si="65"/>
        <v>-6.1124044299793816</v>
      </c>
      <c r="E150" s="16">
        <f t="shared" si="65"/>
        <v>-5.0577174299806966</v>
      </c>
      <c r="F150" s="16">
        <f t="shared" si="65"/>
        <v>-4.0030294299789038</v>
      </c>
      <c r="G150" s="16">
        <f t="shared" si="65"/>
        <v>-2.7219905727541818</v>
      </c>
      <c r="H150" s="16">
        <f t="shared" si="65"/>
        <v>-0.16265022670833496</v>
      </c>
      <c r="I150" s="16">
        <f t="shared" si="65"/>
        <v>-4.3215320237295067</v>
      </c>
      <c r="J150" s="16">
        <f t="shared" si="65"/>
        <v>-14.676089374150024</v>
      </c>
      <c r="K150" s="16">
        <f t="shared" si="65"/>
        <v>-21.117159128801944</v>
      </c>
      <c r="L150" s="16">
        <f t="shared" si="65"/>
        <v>-14.869633187792651</v>
      </c>
      <c r="M150" s="16">
        <f t="shared" si="65"/>
        <v>-15.57730965774789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20.976563319396519</v>
      </c>
      <c r="W150" s="16">
        <f t="shared" ref="W150:AM150" si="66">W149</f>
        <v>20.976563319396519</v>
      </c>
      <c r="X150" s="16">
        <f t="shared" si="66"/>
        <v>20.976563319396973</v>
      </c>
      <c r="Y150" s="16">
        <f t="shared" si="66"/>
        <v>20.976563319396519</v>
      </c>
      <c r="Z150" s="16">
        <f t="shared" si="66"/>
        <v>20.976563319397769</v>
      </c>
      <c r="AA150" s="16">
        <f t="shared" si="66"/>
        <v>20.976563319397428</v>
      </c>
      <c r="AB150" s="16">
        <f t="shared" si="66"/>
        <v>20.976563319396973</v>
      </c>
      <c r="AC150" s="16">
        <f t="shared" si="66"/>
        <v>20.976563319396973</v>
      </c>
      <c r="AD150" s="16">
        <f t="shared" si="66"/>
        <v>20.976563319396519</v>
      </c>
      <c r="AE150" s="16">
        <f t="shared" si="66"/>
        <v>23.223215192871521</v>
      </c>
      <c r="AF150" s="16">
        <f t="shared" si="66"/>
        <v>27.741072512206301</v>
      </c>
      <c r="AG150" s="16">
        <f t="shared" si="66"/>
        <v>36.634616815655136</v>
      </c>
      <c r="AH150" s="16">
        <f t="shared" si="66"/>
        <v>39.960939060969395</v>
      </c>
      <c r="AI150" s="16">
        <f t="shared" si="66"/>
        <v>39.960939060969395</v>
      </c>
      <c r="AJ150" s="16">
        <f t="shared" si="66"/>
        <v>39.960939060954843</v>
      </c>
      <c r="AK150" s="16">
        <f t="shared" si="66"/>
        <v>39.96093906101305</v>
      </c>
      <c r="AL150" s="16">
        <f t="shared" si="66"/>
        <v>39.960939060954843</v>
      </c>
      <c r="AM150" s="16">
        <f t="shared" si="66"/>
        <v>39.960939060954843</v>
      </c>
    </row>
    <row r="152" spans="1:39" x14ac:dyDescent="0.25">
      <c r="A152" s="17"/>
      <c r="B152" s="52" t="s">
        <v>1145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1186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0</v>
      </c>
      <c r="P161" s="5">
        <f>IF(P111&gt;'Internal Flash'!$B$390*-1,P111-'Internal Flash'!$B$390*-1,0)</f>
        <v>0</v>
      </c>
      <c r="Q161" s="5">
        <f>IF(Q111&gt;'Internal Flash'!$B$390*-1,Q111-'Internal Flash'!$B$390*-1,0)</f>
        <v>0</v>
      </c>
      <c r="R161" s="5">
        <f>IF(R111&gt;'Internal Flash'!$B$390*-1,R111-'Internal Flash'!$B$390*-1,0)</f>
        <v>0</v>
      </c>
      <c r="S161" s="16">
        <f t="shared" si="70"/>
        <v>0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0</v>
      </c>
      <c r="O162" s="5">
        <f>IF(O112&gt;'Internal Flash'!$B$390*-1,O112-'Internal Flash'!$B$390*-1,0)</f>
        <v>0</v>
      </c>
      <c r="P162" s="5">
        <f>IF(P112&gt;'Internal Flash'!$B$390*-1,P112-'Internal Flash'!$B$390*-1,0)</f>
        <v>0</v>
      </c>
      <c r="Q162" s="5">
        <f>IF(Q112&gt;'Internal Flash'!$B$390*-1,Q112-'Internal Flash'!$B$390*-1,0)</f>
        <v>0</v>
      </c>
      <c r="R162" s="5">
        <f>IF(R112&gt;'Internal Flash'!$B$390*-1,R112-'Internal Flash'!$B$390*-1,0)</f>
        <v>0</v>
      </c>
      <c r="S162" s="16">
        <f t="shared" si="70"/>
        <v>0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0</v>
      </c>
      <c r="O163" s="5">
        <f>IF(O113&gt;'Internal Flash'!$B$390*-1,O113-'Internal Flash'!$B$390*-1,0)</f>
        <v>0</v>
      </c>
      <c r="P163" s="5">
        <f>IF(P113&gt;'Internal Flash'!$B$390*-1,P113-'Internal Flash'!$B$390*-1,0)</f>
        <v>0</v>
      </c>
      <c r="Q163" s="5">
        <f>IF(Q113&gt;'Internal Flash'!$B$390*-1,Q113-'Internal Flash'!$B$390*-1,0)</f>
        <v>0</v>
      </c>
      <c r="R163" s="5">
        <f>IF(R113&gt;'Internal Flash'!$B$390*-1,R113-'Internal Flash'!$B$390*-1,0)</f>
        <v>0</v>
      </c>
      <c r="S163" s="16">
        <f t="shared" si="70"/>
        <v>0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0</v>
      </c>
      <c r="P164" s="5">
        <f>IF(P114&gt;'Internal Flash'!$B$390*-1,P114-'Internal Flash'!$B$390*-1,0)</f>
        <v>0</v>
      </c>
      <c r="Q164" s="5">
        <f>IF(Q114&gt;'Internal Flash'!$B$390*-1,Q114-'Internal Flash'!$B$390*-1,0)</f>
        <v>0</v>
      </c>
      <c r="R164" s="5">
        <f>IF(R114&gt;'Internal Flash'!$B$390*-1,R114-'Internal Flash'!$B$390*-1,0)</f>
        <v>0</v>
      </c>
      <c r="S164" s="16">
        <f t="shared" si="70"/>
        <v>0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0</v>
      </c>
      <c r="P165" s="5">
        <f>IF(P115&gt;'Internal Flash'!$B$390*-1,P115-'Internal Flash'!$B$390*-1,0)</f>
        <v>0</v>
      </c>
      <c r="Q165" s="5">
        <f>IF(Q115&gt;'Internal Flash'!$B$390*-1,Q115-'Internal Flash'!$B$390*-1,0)</f>
        <v>0</v>
      </c>
      <c r="R165" s="5">
        <f>IF(R115&gt;'Internal Flash'!$B$390*-1,R115-'Internal Flash'!$B$390*-1,0)</f>
        <v>0</v>
      </c>
      <c r="S165" s="16">
        <f t="shared" si="70"/>
        <v>0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0</v>
      </c>
      <c r="P166" s="5">
        <f>IF(P116&gt;'Internal Flash'!$B$390*-1,P116-'Internal Flash'!$B$390*-1,0)</f>
        <v>0</v>
      </c>
      <c r="Q166" s="5">
        <f>IF(Q116&gt;'Internal Flash'!$B$390*-1,Q116-'Internal Flash'!$B$390*-1,0)</f>
        <v>0</v>
      </c>
      <c r="R166" s="5">
        <f>IF(R116&gt;'Internal Flash'!$B$390*-1,R116-'Internal Flash'!$B$390*-1,0)</f>
        <v>0</v>
      </c>
      <c r="S166" s="16">
        <f t="shared" si="70"/>
        <v>0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0</v>
      </c>
      <c r="P167" s="5">
        <f>IF(P117&gt;'Internal Flash'!$B$390*-1,P117-'Internal Flash'!$B$390*-1,0)</f>
        <v>0</v>
      </c>
      <c r="Q167" s="5">
        <f>IF(Q117&gt;'Internal Flash'!$B$390*-1,Q117-'Internal Flash'!$B$390*-1,0)</f>
        <v>0</v>
      </c>
      <c r="R167" s="5">
        <f>IF(R117&gt;'Internal Flash'!$B$390*-1,R117-'Internal Flash'!$B$390*-1,0)</f>
        <v>0</v>
      </c>
      <c r="S167" s="16">
        <f t="shared" si="70"/>
        <v>0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0</v>
      </c>
      <c r="P168" s="5">
        <f>IF(P118&gt;'Internal Flash'!$B$390*-1,P118-'Internal Flash'!$B$390*-1,0)</f>
        <v>0</v>
      </c>
      <c r="Q168" s="5">
        <f>IF(Q118&gt;'Internal Flash'!$B$390*-1,Q118-'Internal Flash'!$B$390*-1,0)</f>
        <v>0</v>
      </c>
      <c r="R168" s="5">
        <f>IF(R118&gt;'Internal Flash'!$B$390*-1,R118-'Internal Flash'!$B$390*-1,0)</f>
        <v>0</v>
      </c>
      <c r="S168" s="16">
        <f t="shared" si="70"/>
        <v>0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0</v>
      </c>
      <c r="P169" s="5">
        <f>IF(P119&gt;'Internal Flash'!$B$390*-1,P119-'Internal Flash'!$B$390*-1,0)</f>
        <v>0</v>
      </c>
      <c r="Q169" s="5">
        <f>IF(Q119&gt;'Internal Flash'!$B$390*-1,Q119-'Internal Flash'!$B$390*-1,0)</f>
        <v>0</v>
      </c>
      <c r="R169" s="5">
        <f>IF(R119&gt;'Internal Flash'!$B$390*-1,R119-'Internal Flash'!$B$390*-1,0)</f>
        <v>0</v>
      </c>
      <c r="S169" s="16">
        <f t="shared" si="70"/>
        <v>0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0</v>
      </c>
      <c r="P170" s="5">
        <f>IF(P120&gt;'Internal Flash'!$B$390*-1,P120-'Internal Flash'!$B$390*-1,0)</f>
        <v>0</v>
      </c>
      <c r="Q170" s="5">
        <f>IF(Q120&gt;'Internal Flash'!$B$390*-1,Q120-'Internal Flash'!$B$390*-1,0)</f>
        <v>0</v>
      </c>
      <c r="R170" s="5">
        <f>IF(R120&gt;'Internal Flash'!$B$390*-1,R120-'Internal Flash'!$B$390*-1,0)</f>
        <v>0</v>
      </c>
      <c r="S170" s="16">
        <f t="shared" si="70"/>
        <v>0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0</v>
      </c>
      <c r="P171" s="5">
        <f>IF(P121&gt;'Internal Flash'!$B$390*-1,P121-'Internal Flash'!$B$390*-1,0)</f>
        <v>0</v>
      </c>
      <c r="Q171" s="5">
        <f>IF(Q121&gt;'Internal Flash'!$B$390*-1,Q121-'Internal Flash'!$B$390*-1,0)</f>
        <v>0</v>
      </c>
      <c r="R171" s="5">
        <f>IF(R121&gt;'Internal Flash'!$B$390*-1,R121-'Internal Flash'!$B$390*-1,0)</f>
        <v>0</v>
      </c>
      <c r="S171" s="16">
        <f t="shared" si="70"/>
        <v>0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0</v>
      </c>
      <c r="R172" s="5">
        <f>IF(R122&gt;'Internal Flash'!$B$390*-1,R122-'Internal Flash'!$B$390*-1,0)</f>
        <v>0</v>
      </c>
      <c r="S172" s="16">
        <f t="shared" si="70"/>
        <v>0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 x14ac:dyDescent="0.25">
      <c r="A177" s="17"/>
      <c r="B177" s="52" t="s">
        <v>1146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U177" s="17"/>
      <c r="V177" s="52" t="s">
        <v>1187</v>
      </c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0.9470832481061604</v>
      </c>
      <c r="I180" s="16">
        <f t="shared" si="75"/>
        <v>0.93549293161470071</v>
      </c>
      <c r="J180" s="16">
        <f t="shared" si="75"/>
        <v>0.91893941841550542</v>
      </c>
      <c r="K180" s="16">
        <f t="shared" si="75"/>
        <v>0.90449566670248216</v>
      </c>
      <c r="L180" s="16">
        <f t="shared" si="75"/>
        <v>0.8911879404050852</v>
      </c>
      <c r="M180" s="16">
        <f t="shared" si="75"/>
        <v>0.97594612971811878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0.9470832481061604</v>
      </c>
      <c r="I181" s="5">
        <f t="shared" si="77"/>
        <v>0.93549293161470071</v>
      </c>
      <c r="J181" s="5">
        <f t="shared" si="77"/>
        <v>0.91893941841550542</v>
      </c>
      <c r="K181" s="5">
        <f t="shared" si="77"/>
        <v>0.90449566670248216</v>
      </c>
      <c r="L181" s="5">
        <f t="shared" si="77"/>
        <v>0.8911879404050852</v>
      </c>
      <c r="M181" s="5">
        <f t="shared" si="77"/>
        <v>0.97594612971811878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0.95361511951091649</v>
      </c>
      <c r="H182" s="5">
        <f t="shared" si="79"/>
        <v>0.9589095803616462</v>
      </c>
      <c r="I182" s="5">
        <f t="shared" si="79"/>
        <v>0.94587959728434345</v>
      </c>
      <c r="J182" s="5">
        <f t="shared" si="79"/>
        <v>0.94587959728434345</v>
      </c>
      <c r="K182" s="5">
        <f t="shared" si="79"/>
        <v>0.91695544787714744</v>
      </c>
      <c r="L182" s="5">
        <f t="shared" si="79"/>
        <v>0.91695544787714744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1.1506917092106652</v>
      </c>
      <c r="G183" s="5">
        <f t="shared" si="83"/>
        <v>1.1805595758076164</v>
      </c>
      <c r="H183" s="5">
        <f t="shared" si="83"/>
        <v>1.1730168610283025</v>
      </c>
      <c r="I183" s="5">
        <f t="shared" si="83"/>
        <v>1.1571793174643616</v>
      </c>
      <c r="J183" s="5">
        <f t="shared" si="83"/>
        <v>1.1212313550035327</v>
      </c>
      <c r="K183" s="5">
        <f t="shared" si="83"/>
        <v>1.0839490942171546</v>
      </c>
      <c r="L183" s="5">
        <f t="shared" si="83"/>
        <v>1.0496844394261551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1.4541895456588223</v>
      </c>
      <c r="E184" s="5">
        <f t="shared" si="84"/>
        <v>1.4781198960739548</v>
      </c>
      <c r="F184" s="5">
        <f t="shared" si="84"/>
        <v>1.3754509733251608</v>
      </c>
      <c r="G184" s="5">
        <f t="shared" si="84"/>
        <v>1.2992093639776627</v>
      </c>
      <c r="H184" s="5">
        <f t="shared" si="84"/>
        <v>1.3436205061201969</v>
      </c>
      <c r="I184" s="5">
        <f t="shared" si="84"/>
        <v>1.3478790070713826</v>
      </c>
      <c r="J184" s="5">
        <f t="shared" si="84"/>
        <v>1.3121055492826939</v>
      </c>
      <c r="K184" s="5">
        <f t="shared" si="84"/>
        <v>1.2763320914940048</v>
      </c>
      <c r="L184" s="5">
        <f t="shared" si="84"/>
        <v>1.2405586337053165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1.6695310589647823</v>
      </c>
      <c r="F185" s="5">
        <f t="shared" si="85"/>
        <v>1.5366018221426592</v>
      </c>
      <c r="G185" s="5">
        <f t="shared" si="85"/>
        <v>1.403644636069078</v>
      </c>
      <c r="H185" s="5">
        <f t="shared" si="85"/>
        <v>1.4522073796859245</v>
      </c>
      <c r="I185" s="5">
        <f t="shared" si="85"/>
        <v>1.6069845281572623</v>
      </c>
      <c r="J185" s="5">
        <f t="shared" si="85"/>
        <v>1.617454808485659</v>
      </c>
      <c r="K185" s="5">
        <f t="shared" si="85"/>
        <v>1.6069845281572623</v>
      </c>
      <c r="L185" s="5">
        <f t="shared" si="85"/>
        <v>1.5959907338124459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1.6819277618146666</v>
      </c>
      <c r="G186" s="5">
        <f t="shared" si="86"/>
        <v>1.5529034624150031</v>
      </c>
      <c r="H186" s="5">
        <f t="shared" si="86"/>
        <v>1.5552888113679724</v>
      </c>
      <c r="I186" s="5">
        <f t="shared" si="86"/>
        <v>1.5655227278436146</v>
      </c>
      <c r="J186" s="5">
        <f t="shared" si="86"/>
        <v>1.5679080767965843</v>
      </c>
      <c r="K186" s="5">
        <f t="shared" si="86"/>
        <v>1.5686775442007679</v>
      </c>
      <c r="L186" s="5">
        <f t="shared" si="86"/>
        <v>1.5702549523793443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1.938711429051805</v>
      </c>
      <c r="F187" s="5">
        <f t="shared" si="87"/>
        <v>1.7389544562279244</v>
      </c>
      <c r="G187" s="5">
        <f t="shared" si="87"/>
        <v>1.716027419193358</v>
      </c>
      <c r="H187" s="5">
        <f t="shared" si="87"/>
        <v>1.716687649707126</v>
      </c>
      <c r="I187" s="5">
        <f t="shared" si="87"/>
        <v>1.7260693123301885</v>
      </c>
      <c r="J187" s="5">
        <f t="shared" si="87"/>
        <v>1.7372080400302148</v>
      </c>
      <c r="K187" s="5">
        <f t="shared" si="87"/>
        <v>1.7387308297635835</v>
      </c>
      <c r="L187" s="5">
        <f t="shared" si="87"/>
        <v>1.7453242847595156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2.8186836721791702</v>
      </c>
      <c r="Q187" s="5">
        <f t="shared" si="87"/>
        <v>2.8054058825036869</v>
      </c>
      <c r="R187" s="5">
        <f t="shared" si="87"/>
        <v>2.7745323227704515</v>
      </c>
      <c r="S187" s="16">
        <f t="shared" si="80"/>
        <v>2.7745323227704515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2.0288896808584278</v>
      </c>
      <c r="F188" s="5">
        <f t="shared" si="88"/>
        <v>1.9033978434971137</v>
      </c>
      <c r="G188" s="5">
        <f t="shared" si="88"/>
        <v>1.8789878641483235</v>
      </c>
      <c r="H188" s="5">
        <f t="shared" si="88"/>
        <v>1.8837764246904309</v>
      </c>
      <c r="I188" s="5">
        <f t="shared" si="88"/>
        <v>1.8933535457746451</v>
      </c>
      <c r="J188" s="5">
        <f t="shared" si="88"/>
        <v>1.901972954750438</v>
      </c>
      <c r="K188" s="5">
        <f t="shared" si="88"/>
        <v>1.9033978434971137</v>
      </c>
      <c r="L188" s="5">
        <f t="shared" si="88"/>
        <v>1.9043555556055354</v>
      </c>
      <c r="M188" s="5">
        <f t="shared" si="88"/>
        <v>2.8312970259269585</v>
      </c>
      <c r="N188" s="5">
        <f t="shared" si="88"/>
        <v>3.0863684732619276</v>
      </c>
      <c r="O188" s="5">
        <f t="shared" si="88"/>
        <v>3.0330901669322969</v>
      </c>
      <c r="P188" s="5">
        <f t="shared" si="88"/>
        <v>2.9992288433539098</v>
      </c>
      <c r="Q188" s="5">
        <f t="shared" si="88"/>
        <v>2.9265335542730355</v>
      </c>
      <c r="R188" s="5">
        <f t="shared" si="88"/>
        <v>2.8829637393190271</v>
      </c>
      <c r="S188" s="16">
        <f t="shared" si="80"/>
        <v>2.8829637393190271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2.0770240415189209</v>
      </c>
      <c r="F189" s="5">
        <f t="shared" si="89"/>
        <v>2.0148430320285318</v>
      </c>
      <c r="G189" s="5">
        <f t="shared" si="89"/>
        <v>1.9874884658098029</v>
      </c>
      <c r="H189" s="5">
        <f t="shared" si="89"/>
        <v>1.9976289469577948</v>
      </c>
      <c r="I189" s="5">
        <f t="shared" si="89"/>
        <v>2.0077694281057861</v>
      </c>
      <c r="J189" s="5">
        <f t="shared" si="89"/>
        <v>2.0097975243353847</v>
      </c>
      <c r="K189" s="5">
        <f t="shared" si="89"/>
        <v>2.0107868395693349</v>
      </c>
      <c r="L189" s="5">
        <f t="shared" si="89"/>
        <v>2.0118256205649834</v>
      </c>
      <c r="M189" s="5">
        <f t="shared" si="89"/>
        <v>2.9609197079197416</v>
      </c>
      <c r="N189" s="5">
        <f t="shared" si="89"/>
        <v>3.2062420853027986</v>
      </c>
      <c r="O189" s="5">
        <f t="shared" si="89"/>
        <v>3.1756540694335516</v>
      </c>
      <c r="P189" s="5">
        <f t="shared" si="89"/>
        <v>3.1345357530191542</v>
      </c>
      <c r="Q189" s="5">
        <f t="shared" si="89"/>
        <v>3.0011519461139131</v>
      </c>
      <c r="R189" s="5">
        <f t="shared" si="89"/>
        <v>2.9600336296995162</v>
      </c>
      <c r="S189" s="16">
        <f t="shared" si="80"/>
        <v>2.9600336296995162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2.2331083603726496</v>
      </c>
      <c r="F190" s="5">
        <f t="shared" si="90"/>
        <v>2.2263480396073221</v>
      </c>
      <c r="G190" s="5">
        <f t="shared" si="90"/>
        <v>2.2049678381625051</v>
      </c>
      <c r="H190" s="5">
        <f t="shared" si="90"/>
        <v>2.2049678381625051</v>
      </c>
      <c r="I190" s="5">
        <f t="shared" si="90"/>
        <v>2.2105739578215573</v>
      </c>
      <c r="J190" s="5">
        <f t="shared" si="90"/>
        <v>2.2139815991829419</v>
      </c>
      <c r="K190" s="5">
        <f t="shared" si="90"/>
        <v>2.2162350394380508</v>
      </c>
      <c r="L190" s="5">
        <f t="shared" si="90"/>
        <v>2.2274472787561557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3.6655655763074924</v>
      </c>
      <c r="P190" s="5">
        <f t="shared" si="90"/>
        <v>3.3803002916981231</v>
      </c>
      <c r="Q190" s="5">
        <f t="shared" si="90"/>
        <v>3.3229129395208479</v>
      </c>
      <c r="R190" s="5">
        <f t="shared" si="90"/>
        <v>3.2772259212826285</v>
      </c>
      <c r="S190" s="16">
        <f t="shared" si="80"/>
        <v>3.2772259212826285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2.4489828435680536</v>
      </c>
      <c r="F191" s="5">
        <f t="shared" si="91"/>
        <v>2.4378585433818558</v>
      </c>
      <c r="G191" s="5">
        <f t="shared" si="91"/>
        <v>2.4254646219787555</v>
      </c>
      <c r="H191" s="5">
        <f t="shared" si="91"/>
        <v>2.4254646219787555</v>
      </c>
      <c r="I191" s="5">
        <f t="shared" si="91"/>
        <v>2.4254646219787555</v>
      </c>
      <c r="J191" s="5">
        <f t="shared" si="91"/>
        <v>2.4316313536037129</v>
      </c>
      <c r="K191" s="5">
        <f t="shared" si="91"/>
        <v>2.4353797591012358</v>
      </c>
      <c r="L191" s="5">
        <f t="shared" si="91"/>
        <v>2.440941909194335</v>
      </c>
      <c r="M191" s="5">
        <f t="shared" si="91"/>
        <v>3.6008500332024385</v>
      </c>
      <c r="N191" s="5">
        <f t="shared" si="91"/>
        <v>3.8690974810540597</v>
      </c>
      <c r="O191" s="5">
        <f t="shared" si="91"/>
        <v>3.6934258028180476</v>
      </c>
      <c r="P191" s="5">
        <f t="shared" si="91"/>
        <v>3.7054599535349735</v>
      </c>
      <c r="Q191" s="5">
        <f t="shared" si="91"/>
        <v>3.6300763734419119</v>
      </c>
      <c r="R191" s="5">
        <f t="shared" si="91"/>
        <v>3.5926910207128322</v>
      </c>
      <c r="S191" s="16">
        <f t="shared" si="80"/>
        <v>3.5926910207128322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3.0926225583383156</v>
      </c>
      <c r="G192" s="5">
        <f t="shared" si="92"/>
        <v>3.1167333136876767</v>
      </c>
      <c r="H192" s="5">
        <f t="shared" si="92"/>
        <v>2.8233413700526642</v>
      </c>
      <c r="I192" s="5">
        <f t="shared" si="92"/>
        <v>2.6662093909165243</v>
      </c>
      <c r="J192" s="5">
        <f t="shared" si="92"/>
        <v>2.6662093909165243</v>
      </c>
      <c r="K192" s="5">
        <f t="shared" si="92"/>
        <v>2.6729367345073869</v>
      </c>
      <c r="L192" s="5">
        <f t="shared" si="92"/>
        <v>2.6695730627119558</v>
      </c>
      <c r="M192" s="5">
        <f t="shared" si="92"/>
        <v>3.879207924451114</v>
      </c>
      <c r="N192" s="5">
        <f t="shared" si="92"/>
        <v>4.0563603500377488</v>
      </c>
      <c r="O192" s="5">
        <f t="shared" si="92"/>
        <v>3.9926248224067584</v>
      </c>
      <c r="P192" s="5">
        <f t="shared" si="92"/>
        <v>3.9467115062660216</v>
      </c>
      <c r="Q192" s="5">
        <f t="shared" si="92"/>
        <v>3.8230222617674281</v>
      </c>
      <c r="R192" s="5">
        <f t="shared" si="92"/>
        <v>3.795610050824497</v>
      </c>
      <c r="S192" s="16">
        <f t="shared" si="80"/>
        <v>3.795610050824497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3.5288974310711141</v>
      </c>
      <c r="H193" s="5">
        <f t="shared" si="93"/>
        <v>3.1441798403479164</v>
      </c>
      <c r="I193" s="5">
        <f t="shared" si="93"/>
        <v>2.8883935068262345</v>
      </c>
      <c r="J193" s="5">
        <f t="shared" si="93"/>
        <v>2.8883935068262345</v>
      </c>
      <c r="K193" s="5">
        <f t="shared" si="93"/>
        <v>2.8883935068262345</v>
      </c>
      <c r="L193" s="5">
        <f t="shared" si="93"/>
        <v>2.8898225177197183</v>
      </c>
      <c r="M193" s="5">
        <f t="shared" si="93"/>
        <v>4.1494004637381661</v>
      </c>
      <c r="N193" s="5">
        <f t="shared" si="93"/>
        <v>4.319786821377102</v>
      </c>
      <c r="O193" s="5">
        <f t="shared" si="93"/>
        <v>4.2459075699333466</v>
      </c>
      <c r="P193" s="5">
        <f t="shared" si="93"/>
        <v>4.1099392226660347</v>
      </c>
      <c r="Q193" s="5">
        <f t="shared" si="93"/>
        <v>3.9208480662</v>
      </c>
      <c r="R193" s="5">
        <f t="shared" si="93"/>
        <v>3.9705518205600003</v>
      </c>
      <c r="S193" s="16">
        <f t="shared" si="80"/>
        <v>3.9705518205600003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3.7571569017459829</v>
      </c>
      <c r="H194" s="5">
        <f t="shared" si="94"/>
        <v>3.5029452870916788</v>
      </c>
      <c r="I194" s="5">
        <f t="shared" si="94"/>
        <v>3.3432118260706241</v>
      </c>
      <c r="J194" s="5">
        <f t="shared" si="94"/>
        <v>3.3564918758243318</v>
      </c>
      <c r="K194" s="5">
        <f t="shared" si="94"/>
        <v>3.222273499936934</v>
      </c>
      <c r="L194" s="5">
        <f t="shared" si="94"/>
        <v>3.0829537429257519</v>
      </c>
      <c r="M194" s="5">
        <f t="shared" si="94"/>
        <v>4.2959919890179279</v>
      </c>
      <c r="N194" s="5">
        <f t="shared" si="94"/>
        <v>4.4177960209897469</v>
      </c>
      <c r="O194" s="5">
        <f t="shared" si="94"/>
        <v>4.4177960209897469</v>
      </c>
      <c r="P194" s="5">
        <f t="shared" si="94"/>
        <v>4.2224517635999996</v>
      </c>
      <c r="Q194" s="5">
        <f t="shared" si="94"/>
        <v>4.1077506472800005</v>
      </c>
      <c r="R194" s="5">
        <f t="shared" si="94"/>
        <v>4.2224517635999996</v>
      </c>
      <c r="S194" s="16">
        <f t="shared" si="80"/>
        <v>4.2224517635999996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3.8715032770205093</v>
      </c>
      <c r="H195" s="5">
        <f t="shared" si="95"/>
        <v>3.6668230380618887</v>
      </c>
      <c r="I195" s="5">
        <f t="shared" si="95"/>
        <v>3.5577743306867151</v>
      </c>
      <c r="J195" s="5">
        <f t="shared" si="95"/>
        <v>3.5577743306867147</v>
      </c>
      <c r="K195" s="5">
        <f t="shared" si="95"/>
        <v>3.4923973302000255</v>
      </c>
      <c r="L195" s="5">
        <f t="shared" si="95"/>
        <v>3.2889566592853576</v>
      </c>
      <c r="M195" s="5">
        <f t="shared" si="95"/>
        <v>4.2116450808606647</v>
      </c>
      <c r="N195" s="5">
        <f t="shared" si="95"/>
        <v>4.3732536122999992</v>
      </c>
      <c r="O195" s="5">
        <f t="shared" si="95"/>
        <v>4.3732536122999992</v>
      </c>
      <c r="P195" s="5">
        <f t="shared" si="95"/>
        <v>4.2940552224599999</v>
      </c>
      <c r="Q195" s="5">
        <f t="shared" si="95"/>
        <v>4.2544560275399999</v>
      </c>
      <c r="R195" s="5">
        <f t="shared" si="95"/>
        <v>4.2544560275399999</v>
      </c>
      <c r="S195" s="16">
        <f t="shared" si="80"/>
        <v>4.2544560275399999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3.8433966394929131</v>
      </c>
      <c r="I196" s="5">
        <f t="shared" si="96"/>
        <v>3.768301872452446</v>
      </c>
      <c r="J196" s="5">
        <f t="shared" si="96"/>
        <v>3.768301872452446</v>
      </c>
      <c r="K196" s="5">
        <f t="shared" si="96"/>
        <v>3.768301872452446</v>
      </c>
      <c r="L196" s="5">
        <f t="shared" si="96"/>
        <v>3.5170852981093494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4.163566383</v>
      </c>
      <c r="P196" s="5">
        <f t="shared" si="96"/>
        <v>4.163566383</v>
      </c>
      <c r="Q196" s="5">
        <f t="shared" si="96"/>
        <v>4.2782673545999996</v>
      </c>
      <c r="R196" s="5">
        <f t="shared" si="96"/>
        <v>4.4011614078000001</v>
      </c>
      <c r="S196" s="16">
        <f t="shared" si="80"/>
        <v>4.4011614078000001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4.268744332799999</v>
      </c>
      <c r="S197" s="16">
        <f t="shared" si="80"/>
        <v>4.268744332799999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52" t="s">
        <v>1159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8.0670081779519336</v>
      </c>
      <c r="C205" s="16">
        <f t="shared" ref="C205:S205" si="102">C206</f>
        <v>8.0670081779519336</v>
      </c>
      <c r="D205" s="16">
        <f t="shared" si="102"/>
        <v>8.0670081779519336</v>
      </c>
      <c r="E205" s="16">
        <f t="shared" si="102"/>
        <v>8.1363052354940351</v>
      </c>
      <c r="F205" s="16">
        <f t="shared" si="102"/>
        <v>8.2817482024594362</v>
      </c>
      <c r="G205" s="16">
        <f t="shared" si="102"/>
        <v>10.498459524254233</v>
      </c>
      <c r="H205" s="16">
        <f t="shared" si="102"/>
        <v>6.7971785029869762</v>
      </c>
      <c r="I205" s="16">
        <f t="shared" si="102"/>
        <v>3.0955426116598028</v>
      </c>
      <c r="J205" s="16">
        <f t="shared" si="102"/>
        <v>5.2193577015635393</v>
      </c>
      <c r="K205" s="16">
        <f t="shared" si="102"/>
        <v>6.1945281109470169</v>
      </c>
      <c r="L205" s="16">
        <f t="shared" si="102"/>
        <v>7.3797108372444145</v>
      </c>
      <c r="M205" s="16">
        <f t="shared" si="102"/>
        <v>11.582313604656882</v>
      </c>
      <c r="N205" s="16">
        <f t="shared" si="102"/>
        <v>13.681323571937849</v>
      </c>
      <c r="O205" s="16">
        <f t="shared" si="102"/>
        <v>13.681323571937842</v>
      </c>
      <c r="P205" s="16">
        <f t="shared" si="102"/>
        <v>13.681323571937851</v>
      </c>
      <c r="Q205" s="16">
        <f t="shared" si="102"/>
        <v>13.681323571937851</v>
      </c>
      <c r="R205" s="16">
        <f t="shared" si="102"/>
        <v>13.681323571937835</v>
      </c>
      <c r="S205" s="16">
        <f t="shared" si="102"/>
        <v>13.681323571937835</v>
      </c>
    </row>
    <row r="206" spans="1:39" s="5" customFormat="1" x14ac:dyDescent="0.25">
      <c r="A206" s="8">
        <f>'CSP5'!$A$170</f>
        <v>620</v>
      </c>
      <c r="B206" s="16">
        <f>C206</f>
        <v>8.0670081779519336</v>
      </c>
      <c r="C206" s="5">
        <f>C106-C81</f>
        <v>8.0670081779519336</v>
      </c>
      <c r="D206" s="5">
        <f t="shared" ref="D206:R206" si="103">D106-D81</f>
        <v>8.0670081779519336</v>
      </c>
      <c r="E206" s="5">
        <f t="shared" si="103"/>
        <v>8.1363052354940351</v>
      </c>
      <c r="F206" s="5">
        <f t="shared" si="103"/>
        <v>8.2817482024594362</v>
      </c>
      <c r="G206" s="5">
        <f t="shared" si="103"/>
        <v>10.498459524254233</v>
      </c>
      <c r="H206" s="5">
        <f t="shared" si="103"/>
        <v>6.7971785029869762</v>
      </c>
      <c r="I206" s="5">
        <f t="shared" si="103"/>
        <v>3.0955426116598028</v>
      </c>
      <c r="J206" s="5">
        <f t="shared" si="103"/>
        <v>5.2193577015635393</v>
      </c>
      <c r="K206" s="5">
        <f t="shared" si="103"/>
        <v>6.1945281109470169</v>
      </c>
      <c r="L206" s="5">
        <f t="shared" si="103"/>
        <v>7.3797108372444145</v>
      </c>
      <c r="M206" s="5">
        <f t="shared" si="103"/>
        <v>11.582313604656882</v>
      </c>
      <c r="N206" s="5">
        <f t="shared" si="103"/>
        <v>13.681323571937849</v>
      </c>
      <c r="O206" s="5">
        <f t="shared" si="103"/>
        <v>13.681323571937842</v>
      </c>
      <c r="P206" s="5">
        <f t="shared" si="103"/>
        <v>13.681323571937851</v>
      </c>
      <c r="Q206" s="5">
        <f t="shared" si="103"/>
        <v>13.681323571937851</v>
      </c>
      <c r="R206" s="5">
        <f t="shared" si="103"/>
        <v>13.681323571937835</v>
      </c>
      <c r="S206" s="16">
        <f>R206</f>
        <v>13.681323571937835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8.1247433368175415</v>
      </c>
      <c r="C207" s="5">
        <f t="shared" ref="C207:R207" si="105">C107-C82</f>
        <v>8.1247433368175415</v>
      </c>
      <c r="D207" s="5">
        <f t="shared" si="105"/>
        <v>8.1247433368175415</v>
      </c>
      <c r="E207" s="5">
        <f t="shared" si="105"/>
        <v>8.1247433368175415</v>
      </c>
      <c r="F207" s="5">
        <f t="shared" si="105"/>
        <v>7.6487358455211609</v>
      </c>
      <c r="G207" s="5">
        <f t="shared" si="105"/>
        <v>4.9263834677420828</v>
      </c>
      <c r="H207" s="5">
        <f t="shared" si="105"/>
        <v>5.7306651707314904</v>
      </c>
      <c r="I207" s="5">
        <f t="shared" si="105"/>
        <v>4.0226559459901567</v>
      </c>
      <c r="J207" s="5">
        <f t="shared" si="105"/>
        <v>5.7783545226947011</v>
      </c>
      <c r="K207" s="5">
        <f t="shared" si="105"/>
        <v>5.9476933297723518</v>
      </c>
      <c r="L207" s="5">
        <f t="shared" si="105"/>
        <v>6.6508183297723518</v>
      </c>
      <c r="M207" s="5">
        <f t="shared" si="105"/>
        <v>8.2561159140642104</v>
      </c>
      <c r="N207" s="5">
        <f t="shared" si="105"/>
        <v>9.4279909140642104</v>
      </c>
      <c r="O207" s="5">
        <f t="shared" si="105"/>
        <v>9.90861149961518</v>
      </c>
      <c r="P207" s="5">
        <f t="shared" si="105"/>
        <v>10.494549499615179</v>
      </c>
      <c r="Q207" s="5">
        <f t="shared" si="105"/>
        <v>10.963299499615179</v>
      </c>
      <c r="R207" s="5">
        <f t="shared" si="105"/>
        <v>11.54923649961518</v>
      </c>
      <c r="S207" s="16">
        <f t="shared" ref="S207:S224" si="106">R207</f>
        <v>11.54923649961518</v>
      </c>
    </row>
    <row r="208" spans="1:39" s="5" customFormat="1" x14ac:dyDescent="0.25">
      <c r="A208" s="8">
        <f>'CSP5'!$A$172</f>
        <v>800</v>
      </c>
      <c r="B208" s="16">
        <f t="shared" si="104"/>
        <v>7.9505444148477213</v>
      </c>
      <c r="C208" s="5">
        <f t="shared" ref="C208:R208" si="107">C108-C83</f>
        <v>7.9505444148477213</v>
      </c>
      <c r="D208" s="5">
        <f t="shared" si="107"/>
        <v>8.0221153999448358</v>
      </c>
      <c r="E208" s="5">
        <f t="shared" si="107"/>
        <v>7.9301580620423451</v>
      </c>
      <c r="F208" s="5">
        <f t="shared" si="107"/>
        <v>8.5111557481263347</v>
      </c>
      <c r="G208" s="5">
        <f t="shared" si="107"/>
        <v>5.1681890114453832</v>
      </c>
      <c r="H208" s="5">
        <f t="shared" si="107"/>
        <v>4.813432890064834</v>
      </c>
      <c r="I208" s="5">
        <f t="shared" si="107"/>
        <v>3.1082312258101386</v>
      </c>
      <c r="J208" s="5">
        <f t="shared" si="107"/>
        <v>5.6030027649755123</v>
      </c>
      <c r="K208" s="5">
        <f t="shared" si="107"/>
        <v>6.835386683432346</v>
      </c>
      <c r="L208" s="5">
        <f t="shared" si="107"/>
        <v>6.8696513382233455</v>
      </c>
      <c r="M208" s="5">
        <f t="shared" si="107"/>
        <v>7.3852362707674724</v>
      </c>
      <c r="N208" s="5">
        <f t="shared" si="107"/>
        <v>7.757386697939805</v>
      </c>
      <c r="O208" s="5">
        <f t="shared" si="107"/>
        <v>8.029754478368945</v>
      </c>
      <c r="P208" s="5">
        <f t="shared" si="107"/>
        <v>8.2659837224848278</v>
      </c>
      <c r="Q208" s="5">
        <f t="shared" si="107"/>
        <v>8.501605017710256</v>
      </c>
      <c r="R208" s="5">
        <f t="shared" si="107"/>
        <v>8.6206766592706625</v>
      </c>
      <c r="S208" s="16">
        <f t="shared" si="106"/>
        <v>8.6206766592706625</v>
      </c>
    </row>
    <row r="209" spans="1:19" s="5" customFormat="1" x14ac:dyDescent="0.25">
      <c r="A209" s="8">
        <f>'CSP5'!$A$173</f>
        <v>1000</v>
      </c>
      <c r="B209" s="16">
        <f t="shared" si="104"/>
        <v>7.8151636019671198</v>
      </c>
      <c r="C209" s="5">
        <f t="shared" ref="C209:R209" si="108">C109-C84</f>
        <v>7.8151636019671198</v>
      </c>
      <c r="D209" s="5">
        <f t="shared" si="108"/>
        <v>7.6305089855911774</v>
      </c>
      <c r="E209" s="5">
        <f t="shared" si="108"/>
        <v>7.6065786351760449</v>
      </c>
      <c r="F209" s="5">
        <f t="shared" si="108"/>
        <v>8.9116346982576431</v>
      </c>
      <c r="G209" s="5">
        <f t="shared" si="108"/>
        <v>8.0964142232753371</v>
      </c>
      <c r="H209" s="5">
        <f t="shared" si="108"/>
        <v>5.6975172449729401</v>
      </c>
      <c r="I209" s="5">
        <f t="shared" si="108"/>
        <v>3.7378445362031183</v>
      </c>
      <c r="J209" s="5">
        <f t="shared" si="108"/>
        <v>6.8183785706963507</v>
      </c>
      <c r="K209" s="5">
        <f t="shared" si="108"/>
        <v>9.572691686155494</v>
      </c>
      <c r="L209" s="5">
        <f t="shared" si="108"/>
        <v>9.3740901439441835</v>
      </c>
      <c r="M209" s="5">
        <f t="shared" si="108"/>
        <v>8.2570695482594196</v>
      </c>
      <c r="N209" s="5">
        <f t="shared" si="108"/>
        <v>7.5596641815099801</v>
      </c>
      <c r="O209" s="5">
        <f t="shared" si="108"/>
        <v>7.4283726553766476</v>
      </c>
      <c r="P209" s="5">
        <f t="shared" si="108"/>
        <v>7.1956823871332336</v>
      </c>
      <c r="Q209" s="5">
        <f t="shared" si="108"/>
        <v>6.7286171188898187</v>
      </c>
      <c r="R209" s="5">
        <f t="shared" si="108"/>
        <v>6.3787398506464061</v>
      </c>
      <c r="S209" s="16">
        <f t="shared" si="106"/>
        <v>6.3787398506464061</v>
      </c>
    </row>
    <row r="210" spans="1:19" s="5" customFormat="1" x14ac:dyDescent="0.25">
      <c r="A210" s="8">
        <f>'CSP5'!$A$174</f>
        <v>1200</v>
      </c>
      <c r="B210" s="16">
        <f t="shared" si="104"/>
        <v>9.8621709539497875</v>
      </c>
      <c r="C210" s="5">
        <f t="shared" ref="C210:R210" si="109">C110-C85</f>
        <v>9.8621709539497875</v>
      </c>
      <c r="D210" s="5">
        <f t="shared" si="109"/>
        <v>9.6231335580462929</v>
      </c>
      <c r="E210" s="5">
        <f t="shared" si="109"/>
        <v>9.6863426751180182</v>
      </c>
      <c r="F210" s="5">
        <f t="shared" si="109"/>
        <v>9.8192719119401417</v>
      </c>
      <c r="G210" s="5">
        <f t="shared" si="109"/>
        <v>10.295767955240066</v>
      </c>
      <c r="H210" s="5">
        <f t="shared" si="109"/>
        <v>8.635805371407212</v>
      </c>
      <c r="I210" s="5">
        <f t="shared" si="109"/>
        <v>6.8771760151172394</v>
      </c>
      <c r="J210" s="5">
        <f t="shared" si="109"/>
        <v>9.794279311493387</v>
      </c>
      <c r="K210" s="5">
        <f t="shared" si="109"/>
        <v>12.640476249492236</v>
      </c>
      <c r="L210" s="5">
        <f t="shared" si="109"/>
        <v>12.182720043837053</v>
      </c>
      <c r="M210" s="5">
        <f t="shared" si="109"/>
        <v>11.234465330269199</v>
      </c>
      <c r="N210" s="5">
        <f t="shared" si="109"/>
        <v>17.810588321522602</v>
      </c>
      <c r="O210" s="5">
        <f t="shared" si="109"/>
        <v>17.590517462338674</v>
      </c>
      <c r="P210" s="5">
        <f t="shared" si="109"/>
        <v>21.032152090646974</v>
      </c>
      <c r="Q210" s="5">
        <f t="shared" si="109"/>
        <v>21.045775081900373</v>
      </c>
      <c r="R210" s="5">
        <f t="shared" si="109"/>
        <v>21.045775081900373</v>
      </c>
      <c r="S210" s="16">
        <f t="shared" si="106"/>
        <v>21.045775081900373</v>
      </c>
    </row>
    <row r="211" spans="1:19" s="5" customFormat="1" x14ac:dyDescent="0.25">
      <c r="A211" s="8">
        <f>'CSP5'!$A$175</f>
        <v>1400</v>
      </c>
      <c r="B211" s="16">
        <f t="shared" si="104"/>
        <v>9.6479161481018032</v>
      </c>
      <c r="C211" s="5">
        <f t="shared" ref="C211:R211" si="110">C111-C86</f>
        <v>9.6479161481018032</v>
      </c>
      <c r="D211" s="5">
        <f t="shared" si="110"/>
        <v>9.5554017713115247</v>
      </c>
      <c r="E211" s="5">
        <f t="shared" si="110"/>
        <v>9.5333635867885675</v>
      </c>
      <c r="F211" s="5">
        <f t="shared" si="110"/>
        <v>9.6739459722681342</v>
      </c>
      <c r="G211" s="5">
        <f t="shared" si="110"/>
        <v>10.795416329703512</v>
      </c>
      <c r="H211" s="5">
        <f t="shared" si="110"/>
        <v>13.260958867177028</v>
      </c>
      <c r="I211" s="5">
        <f t="shared" si="110"/>
        <v>11.919606600281384</v>
      </c>
      <c r="J211" s="5">
        <f t="shared" si="110"/>
        <v>16.735088063536214</v>
      </c>
      <c r="K211" s="5">
        <f t="shared" si="110"/>
        <v>16.531895077198733</v>
      </c>
      <c r="L211" s="5">
        <f t="shared" si="110"/>
        <v>16.530317669020157</v>
      </c>
      <c r="M211" s="5">
        <f t="shared" si="110"/>
        <v>15.712120556190952</v>
      </c>
      <c r="N211" s="5">
        <f t="shared" si="110"/>
        <v>25.376860142656646</v>
      </c>
      <c r="O211" s="5">
        <f t="shared" si="110"/>
        <v>31.691312564809301</v>
      </c>
      <c r="P211" s="5">
        <f t="shared" si="110"/>
        <v>31.644264842770344</v>
      </c>
      <c r="Q211" s="5">
        <f t="shared" si="110"/>
        <v>31.57258256312862</v>
      </c>
      <c r="R211" s="5">
        <f t="shared" si="110"/>
        <v>31.469487600651533</v>
      </c>
      <c r="S211" s="16">
        <f t="shared" si="106"/>
        <v>31.469487600651533</v>
      </c>
    </row>
    <row r="212" spans="1:19" s="5" customFormat="1" x14ac:dyDescent="0.25">
      <c r="A212" s="8">
        <f>'CSP5'!$A$176</f>
        <v>1550</v>
      </c>
      <c r="B212" s="16">
        <f t="shared" si="104"/>
        <v>9.5151621503434392</v>
      </c>
      <c r="C212" s="5">
        <f t="shared" ref="C212:R212" si="111">C112-C87</f>
        <v>9.5151621503434392</v>
      </c>
      <c r="D212" s="5">
        <f t="shared" si="111"/>
        <v>9.4566666325108351</v>
      </c>
      <c r="E212" s="5">
        <f t="shared" si="111"/>
        <v>9.4171623050309954</v>
      </c>
      <c r="F212" s="5">
        <f t="shared" si="111"/>
        <v>9.6169192778548762</v>
      </c>
      <c r="G212" s="5">
        <f t="shared" si="111"/>
        <v>10.708634377389442</v>
      </c>
      <c r="H212" s="5">
        <f t="shared" si="111"/>
        <v>13.59704180706845</v>
      </c>
      <c r="I212" s="5">
        <f t="shared" si="111"/>
        <v>15.190842238195387</v>
      </c>
      <c r="J212" s="5">
        <f t="shared" si="111"/>
        <v>16.565788100302584</v>
      </c>
      <c r="K212" s="5">
        <f t="shared" si="111"/>
        <v>16.564265310569215</v>
      </c>
      <c r="L212" s="5">
        <f t="shared" si="111"/>
        <v>16.557671855573282</v>
      </c>
      <c r="M212" s="5">
        <f t="shared" si="111"/>
        <v>23.174951812356294</v>
      </c>
      <c r="N212" s="5">
        <f t="shared" si="111"/>
        <v>31.43194896818229</v>
      </c>
      <c r="O212" s="5">
        <f t="shared" si="111"/>
        <v>31.422534910852082</v>
      </c>
      <c r="P212" s="5">
        <f t="shared" si="111"/>
        <v>31.382534327820835</v>
      </c>
      <c r="Q212" s="5">
        <f t="shared" si="111"/>
        <v>31.395812117496316</v>
      </c>
      <c r="R212" s="5">
        <f t="shared" si="111"/>
        <v>31.426685677229553</v>
      </c>
      <c r="S212" s="16">
        <f t="shared" si="106"/>
        <v>31.426685677229553</v>
      </c>
    </row>
    <row r="213" spans="1:19" s="5" customFormat="1" x14ac:dyDescent="0.25">
      <c r="A213" s="8">
        <f>'CSP5'!$A$177</f>
        <v>1700</v>
      </c>
      <c r="B213" s="16">
        <f t="shared" si="104"/>
        <v>9.4342627469827409</v>
      </c>
      <c r="C213" s="5">
        <f t="shared" ref="C213:R213" si="112">C113-C88</f>
        <v>9.4342627469827409</v>
      </c>
      <c r="D213" s="5">
        <f t="shared" si="112"/>
        <v>9.4225317698780646</v>
      </c>
      <c r="E213" s="5">
        <f t="shared" si="112"/>
        <v>9.326984053224372</v>
      </c>
      <c r="F213" s="5">
        <f t="shared" si="112"/>
        <v>9.4524758905856867</v>
      </c>
      <c r="G213" s="5">
        <f t="shared" si="112"/>
        <v>10.622015936898764</v>
      </c>
      <c r="H213" s="5">
        <f t="shared" si="112"/>
        <v>13.914247551652918</v>
      </c>
      <c r="I213" s="5">
        <f t="shared" si="112"/>
        <v>15.374254016506207</v>
      </c>
      <c r="J213" s="5">
        <f t="shared" si="112"/>
        <v>16.40102318558236</v>
      </c>
      <c r="K213" s="5">
        <f t="shared" si="112"/>
        <v>16.399598296835684</v>
      </c>
      <c r="L213" s="5">
        <f t="shared" si="112"/>
        <v>16.398640584727264</v>
      </c>
      <c r="M213" s="5">
        <f t="shared" si="112"/>
        <v>24.556397075635545</v>
      </c>
      <c r="N213" s="5">
        <f t="shared" si="112"/>
        <v>31.114849526738077</v>
      </c>
      <c r="O213" s="5">
        <f t="shared" si="112"/>
        <v>31.168127833067707</v>
      </c>
      <c r="P213" s="5">
        <f t="shared" si="112"/>
        <v>31.201989156646093</v>
      </c>
      <c r="Q213" s="5">
        <f t="shared" si="112"/>
        <v>31.274684445726969</v>
      </c>
      <c r="R213" s="5">
        <f t="shared" si="112"/>
        <v>31.318254260680977</v>
      </c>
      <c r="S213" s="16">
        <f t="shared" si="106"/>
        <v>31.318254260680977</v>
      </c>
    </row>
    <row r="214" spans="1:19" s="5" customFormat="1" x14ac:dyDescent="0.25">
      <c r="A214" s="8">
        <f>'CSP5'!$A$178</f>
        <v>1800</v>
      </c>
      <c r="B214" s="16">
        <f t="shared" si="104"/>
        <v>9.4047321216289141</v>
      </c>
      <c r="C214" s="5">
        <f t="shared" ref="C214:R214" si="113">C114-C89</f>
        <v>9.4047321216289141</v>
      </c>
      <c r="D214" s="5">
        <f t="shared" si="113"/>
        <v>9.4128325328128035</v>
      </c>
      <c r="E214" s="5">
        <f t="shared" si="113"/>
        <v>9.2788496925638793</v>
      </c>
      <c r="F214" s="5">
        <f t="shared" si="113"/>
        <v>9.3410307020542689</v>
      </c>
      <c r="G214" s="5">
        <f t="shared" si="113"/>
        <v>10.564410004880143</v>
      </c>
      <c r="H214" s="5">
        <f t="shared" si="113"/>
        <v>14.12325804243074</v>
      </c>
      <c r="I214" s="5">
        <f t="shared" si="113"/>
        <v>15.493635475345247</v>
      </c>
      <c r="J214" s="5">
        <f t="shared" si="113"/>
        <v>16.293198615997419</v>
      </c>
      <c r="K214" s="5">
        <f t="shared" si="113"/>
        <v>16.292209300763464</v>
      </c>
      <c r="L214" s="5">
        <f t="shared" si="113"/>
        <v>16.291170519767821</v>
      </c>
      <c r="M214" s="5">
        <f t="shared" si="113"/>
        <v>25.18383260458026</v>
      </c>
      <c r="N214" s="5">
        <f t="shared" si="113"/>
        <v>30.994975914697207</v>
      </c>
      <c r="O214" s="5">
        <f t="shared" si="113"/>
        <v>31.025563930566431</v>
      </c>
      <c r="P214" s="5">
        <f t="shared" si="113"/>
        <v>31.066682246980815</v>
      </c>
      <c r="Q214" s="5">
        <f t="shared" si="113"/>
        <v>31.200066053886154</v>
      </c>
      <c r="R214" s="5">
        <f t="shared" si="113"/>
        <v>31.241184370300424</v>
      </c>
      <c r="S214" s="16">
        <f t="shared" si="106"/>
        <v>31.241184370300424</v>
      </c>
    </row>
    <row r="215" spans="1:19" s="5" customFormat="1" x14ac:dyDescent="0.25">
      <c r="A215" s="8">
        <f>'CSP5'!$A$179</f>
        <v>2000</v>
      </c>
      <c r="B215" s="16">
        <f t="shared" si="104"/>
        <v>9.374110429906084</v>
      </c>
      <c r="C215" s="5">
        <f t="shared" ref="C215:R215" si="114">C115-C90</f>
        <v>9.374110429906084</v>
      </c>
      <c r="D215" s="5">
        <f t="shared" si="114"/>
        <v>9.349693153680521</v>
      </c>
      <c r="E215" s="5">
        <f t="shared" si="114"/>
        <v>9.1227653737101519</v>
      </c>
      <c r="F215" s="5">
        <f t="shared" si="114"/>
        <v>9.129525694475479</v>
      </c>
      <c r="G215" s="5">
        <f t="shared" si="114"/>
        <v>10.448719971813155</v>
      </c>
      <c r="H215" s="5">
        <f t="shared" si="114"/>
        <v>14.561645177316395</v>
      </c>
      <c r="I215" s="5">
        <f t="shared" si="114"/>
        <v>15.758425627969844</v>
      </c>
      <c r="J215" s="5">
        <f t="shared" si="114"/>
        <v>16.089014541149858</v>
      </c>
      <c r="K215" s="5">
        <f t="shared" si="114"/>
        <v>16.086761100894748</v>
      </c>
      <c r="L215" s="5">
        <f t="shared" si="114"/>
        <v>16.075548861576642</v>
      </c>
      <c r="M215" s="5">
        <f t="shared" si="114"/>
        <v>26.350134965935961</v>
      </c>
      <c r="N215" s="5">
        <f t="shared" si="114"/>
        <v>30.741254862991877</v>
      </c>
      <c r="O215" s="5">
        <f t="shared" si="114"/>
        <v>30.535652423692511</v>
      </c>
      <c r="P215" s="5">
        <f t="shared" si="114"/>
        <v>30.820917708301881</v>
      </c>
      <c r="Q215" s="5">
        <f t="shared" si="114"/>
        <v>30.878305060479157</v>
      </c>
      <c r="R215" s="5">
        <f t="shared" si="114"/>
        <v>30.923992078717376</v>
      </c>
      <c r="S215" s="16">
        <f t="shared" si="106"/>
        <v>30.923992078717376</v>
      </c>
    </row>
    <row r="216" spans="1:19" s="5" customFormat="1" x14ac:dyDescent="0.25">
      <c r="A216" s="8">
        <f>'CSP5'!$A$180</f>
        <v>2200</v>
      </c>
      <c r="B216" s="16">
        <f t="shared" si="104"/>
        <v>9.2437538341982286</v>
      </c>
      <c r="C216" s="5">
        <f t="shared" ref="C216:R216" si="115">C116-C91</f>
        <v>9.2437538341982286</v>
      </c>
      <c r="D216" s="5">
        <f t="shared" si="115"/>
        <v>8.9762399523337226</v>
      </c>
      <c r="E216" s="5">
        <f t="shared" si="115"/>
        <v>8.906890890514747</v>
      </c>
      <c r="F216" s="5">
        <f t="shared" si="115"/>
        <v>8.9180151907009471</v>
      </c>
      <c r="G216" s="5">
        <f t="shared" si="115"/>
        <v>10.36563873088744</v>
      </c>
      <c r="H216" s="5">
        <f t="shared" si="115"/>
        <v>14.715224215375144</v>
      </c>
      <c r="I216" s="5">
        <f t="shared" si="115"/>
        <v>15.890891198129204</v>
      </c>
      <c r="J216" s="5">
        <f t="shared" si="115"/>
        <v>16.298880011729086</v>
      </c>
      <c r="K216" s="5">
        <f t="shared" si="115"/>
        <v>16.295131606231564</v>
      </c>
      <c r="L216" s="5">
        <f t="shared" si="115"/>
        <v>16.289569456138462</v>
      </c>
      <c r="M216" s="5">
        <f t="shared" si="115"/>
        <v>26.058018701172564</v>
      </c>
      <c r="N216" s="5">
        <f t="shared" si="115"/>
        <v>32.630015081329063</v>
      </c>
      <c r="O216" s="5">
        <f t="shared" si="115"/>
        <v>32.80568675956507</v>
      </c>
      <c r="P216" s="5">
        <f t="shared" si="115"/>
        <v>32.793652608848184</v>
      </c>
      <c r="Q216" s="5">
        <f t="shared" si="115"/>
        <v>32.869036188941202</v>
      </c>
      <c r="R216" s="5">
        <f t="shared" si="115"/>
        <v>32.906421541670277</v>
      </c>
      <c r="S216" s="16">
        <f t="shared" si="106"/>
        <v>32.906421541670277</v>
      </c>
    </row>
    <row r="217" spans="1:19" s="5" customFormat="1" x14ac:dyDescent="0.25">
      <c r="A217" s="8">
        <f>'CSP5'!$A$181</f>
        <v>2400</v>
      </c>
      <c r="B217" s="16">
        <f t="shared" si="104"/>
        <v>9.0518737340828004</v>
      </c>
      <c r="C217" s="5">
        <f t="shared" ref="C217:R217" si="116">C117-C92</f>
        <v>9.0518737340828004</v>
      </c>
      <c r="D217" s="5">
        <f t="shared" si="116"/>
        <v>8.8285030156287849</v>
      </c>
      <c r="E217" s="5">
        <f t="shared" si="116"/>
        <v>8.419409009880944</v>
      </c>
      <c r="F217" s="5">
        <f t="shared" si="116"/>
        <v>8.263251175744486</v>
      </c>
      <c r="G217" s="5">
        <f t="shared" si="116"/>
        <v>9.8117855820690565</v>
      </c>
      <c r="H217" s="5">
        <f t="shared" si="116"/>
        <v>14.691423289176239</v>
      </c>
      <c r="I217" s="5">
        <f t="shared" si="116"/>
        <v>15.997502663507994</v>
      </c>
      <c r="J217" s="5">
        <f t="shared" si="116"/>
        <v>16.491817199416275</v>
      </c>
      <c r="K217" s="5">
        <f t="shared" si="116"/>
        <v>16.485089855825411</v>
      </c>
      <c r="L217" s="5">
        <f t="shared" si="116"/>
        <v>16.488453527620845</v>
      </c>
      <c r="M217" s="5">
        <f t="shared" si="116"/>
        <v>25.77966080992389</v>
      </c>
      <c r="N217" s="5">
        <f t="shared" si="116"/>
        <v>34.740646774728489</v>
      </c>
      <c r="O217" s="5">
        <f t="shared" si="116"/>
        <v>34.804382302359471</v>
      </c>
      <c r="P217" s="5">
        <f t="shared" si="116"/>
        <v>34.850295618500226</v>
      </c>
      <c r="Q217" s="5">
        <f t="shared" si="116"/>
        <v>34.97398486299879</v>
      </c>
      <c r="R217" s="5">
        <f t="shared" si="116"/>
        <v>35.001397073941718</v>
      </c>
      <c r="S217" s="16">
        <f t="shared" si="106"/>
        <v>35.001397073941718</v>
      </c>
    </row>
    <row r="218" spans="1:19" s="5" customFormat="1" x14ac:dyDescent="0.25">
      <c r="A218" s="8">
        <f>'CSP5'!$A$182</f>
        <v>2600</v>
      </c>
      <c r="B218" s="16">
        <f t="shared" si="104"/>
        <v>8.8598737340828002</v>
      </c>
      <c r="C218" s="5">
        <f t="shared" ref="C218:R218" si="117">C118-C93</f>
        <v>8.8598737340828002</v>
      </c>
      <c r="D218" s="5">
        <f t="shared" si="117"/>
        <v>8.6672656273313766</v>
      </c>
      <c r="E218" s="5">
        <f t="shared" si="117"/>
        <v>8.3072508088342243</v>
      </c>
      <c r="F218" s="5">
        <f t="shared" si="117"/>
        <v>7.8950166637478274</v>
      </c>
      <c r="G218" s="5">
        <f t="shared" si="117"/>
        <v>9.282927225289054</v>
      </c>
      <c r="H218" s="5">
        <f t="shared" si="117"/>
        <v>14.233169210845272</v>
      </c>
      <c r="I218" s="5">
        <f t="shared" si="117"/>
        <v>15.872654660292278</v>
      </c>
      <c r="J218" s="5">
        <f t="shared" si="117"/>
        <v>16.330706687077999</v>
      </c>
      <c r="K218" s="5">
        <f t="shared" si="117"/>
        <v>16.330706687077999</v>
      </c>
      <c r="L218" s="5">
        <f t="shared" si="117"/>
        <v>16.329277676184507</v>
      </c>
      <c r="M218" s="5">
        <f t="shared" si="117"/>
        <v>23.887200757202237</v>
      </c>
      <c r="N218" s="5">
        <f t="shared" si="117"/>
        <v>30.786739043213593</v>
      </c>
      <c r="O218" s="5">
        <f t="shared" si="117"/>
        <v>35.700046836024491</v>
      </c>
      <c r="P218" s="5">
        <f t="shared" si="117"/>
        <v>35.836015183291828</v>
      </c>
      <c r="Q218" s="5">
        <f t="shared" si="117"/>
        <v>36.025106339757798</v>
      </c>
      <c r="R218" s="5">
        <f t="shared" si="117"/>
        <v>35.975402585397866</v>
      </c>
      <c r="S218" s="16">
        <f t="shared" si="106"/>
        <v>35.975402585397866</v>
      </c>
    </row>
    <row r="219" spans="1:19" s="5" customFormat="1" x14ac:dyDescent="0.25">
      <c r="A219" s="8">
        <f>'CSP5'!$A$183</f>
        <v>2800</v>
      </c>
      <c r="B219" s="16">
        <f t="shared" si="104"/>
        <v>8.6678737340828</v>
      </c>
      <c r="C219" s="5">
        <f t="shared" ref="C219:R219" si="118">C119-C94</f>
        <v>8.6678737340828</v>
      </c>
      <c r="D219" s="5">
        <f t="shared" si="118"/>
        <v>8.4642318754251349</v>
      </c>
      <c r="E219" s="5">
        <f t="shared" si="118"/>
        <v>8.1162552948800695</v>
      </c>
      <c r="F219" s="5">
        <f t="shared" si="118"/>
        <v>7.541393560775921</v>
      </c>
      <c r="G219" s="5">
        <f t="shared" si="118"/>
        <v>8.6838637329305062</v>
      </c>
      <c r="H219" s="5">
        <f t="shared" si="118"/>
        <v>13.225496726155077</v>
      </c>
      <c r="I219" s="5">
        <f t="shared" si="118"/>
        <v>15.265152332119319</v>
      </c>
      <c r="J219" s="5">
        <f t="shared" si="118"/>
        <v>15.557240300222752</v>
      </c>
      <c r="K219" s="5">
        <f t="shared" si="118"/>
        <v>15.69145867611015</v>
      </c>
      <c r="L219" s="5">
        <f t="shared" si="118"/>
        <v>15.830778433121331</v>
      </c>
      <c r="M219" s="5">
        <f t="shared" si="118"/>
        <v>20.496074205053272</v>
      </c>
      <c r="N219" s="5">
        <f t="shared" si="118"/>
        <v>30.688729843600946</v>
      </c>
      <c r="O219" s="5">
        <f t="shared" si="118"/>
        <v>35.52815838496803</v>
      </c>
      <c r="P219" s="5">
        <f t="shared" si="118"/>
        <v>35.723502642357772</v>
      </c>
      <c r="Q219" s="5">
        <f t="shared" si="118"/>
        <v>35.838203758677736</v>
      </c>
      <c r="R219" s="5">
        <f t="shared" si="118"/>
        <v>35.723502642357737</v>
      </c>
      <c r="S219" s="16">
        <f t="shared" si="106"/>
        <v>35.723502642357737</v>
      </c>
    </row>
    <row r="220" spans="1:19" s="5" customFormat="1" x14ac:dyDescent="0.25">
      <c r="A220" s="8">
        <f>'CSP5'!$A$184</f>
        <v>2900</v>
      </c>
      <c r="B220" s="16">
        <f t="shared" si="104"/>
        <v>8.5718737340828</v>
      </c>
      <c r="C220" s="5">
        <f t="shared" ref="C220:R220" si="119">C120-C95</f>
        <v>8.5718737340828</v>
      </c>
      <c r="D220" s="5">
        <f t="shared" si="119"/>
        <v>7.7547087607898231</v>
      </c>
      <c r="E220" s="5">
        <f t="shared" si="119"/>
        <v>7.8188885720526073</v>
      </c>
      <c r="F220" s="5">
        <f t="shared" si="119"/>
        <v>7.7283970851784396</v>
      </c>
      <c r="G220" s="5">
        <f t="shared" si="119"/>
        <v>8.3841153468141449</v>
      </c>
      <c r="H220" s="5">
        <f t="shared" si="119"/>
        <v>12.737165456211656</v>
      </c>
      <c r="I220" s="5">
        <f t="shared" si="119"/>
        <v>14.974247823038937</v>
      </c>
      <c r="J220" s="5">
        <f t="shared" si="119"/>
        <v>15.203273836431798</v>
      </c>
      <c r="K220" s="5">
        <f t="shared" si="119"/>
        <v>15.268650836918484</v>
      </c>
      <c r="L220" s="5">
        <f t="shared" si="119"/>
        <v>15.472091507833156</v>
      </c>
      <c r="M220" s="5">
        <f t="shared" si="119"/>
        <v>18.95815359977594</v>
      </c>
      <c r="N220" s="5">
        <f t="shared" si="119"/>
        <v>30.733272252290703</v>
      </c>
      <c r="O220" s="5">
        <f t="shared" si="119"/>
        <v>35.572700793657802</v>
      </c>
      <c r="P220" s="5">
        <f t="shared" si="119"/>
        <v>35.651899183497797</v>
      </c>
      <c r="Q220" s="5">
        <f t="shared" si="119"/>
        <v>35.691498378417734</v>
      </c>
      <c r="R220" s="5">
        <f t="shared" si="119"/>
        <v>35.691498378417798</v>
      </c>
      <c r="S220" s="16">
        <f t="shared" si="106"/>
        <v>35.691498378417798</v>
      </c>
    </row>
    <row r="221" spans="1:19" s="5" customFormat="1" x14ac:dyDescent="0.25">
      <c r="A221" s="8">
        <f>'CSP5'!$A$185</f>
        <v>3000</v>
      </c>
      <c r="B221" s="16">
        <f t="shared" si="104"/>
        <v>8.4758737340827999</v>
      </c>
      <c r="C221" s="5">
        <f t="shared" ref="C221:R221" si="120">C121-C96</f>
        <v>8.4758737340827999</v>
      </c>
      <c r="D221" s="5">
        <f t="shared" si="120"/>
        <v>7.3769991570363995</v>
      </c>
      <c r="E221" s="5">
        <f t="shared" si="120"/>
        <v>7.4304999271272809</v>
      </c>
      <c r="F221" s="5">
        <f t="shared" si="120"/>
        <v>7.4304999271272809</v>
      </c>
      <c r="G221" s="5">
        <f t="shared" si="120"/>
        <v>8.128335629699377</v>
      </c>
      <c r="H221" s="5">
        <f t="shared" si="120"/>
        <v>12.236138335807414</v>
      </c>
      <c r="I221" s="5">
        <f t="shared" si="120"/>
        <v>14.687378276808923</v>
      </c>
      <c r="J221" s="5">
        <f t="shared" si="120"/>
        <v>14.840062285737497</v>
      </c>
      <c r="K221" s="5">
        <f t="shared" si="120"/>
        <v>14.840062285737497</v>
      </c>
      <c r="L221" s="5">
        <f t="shared" si="120"/>
        <v>15.091278860080589</v>
      </c>
      <c r="M221" s="5">
        <f t="shared" si="120"/>
        <v>17.269263812601999</v>
      </c>
      <c r="N221" s="5">
        <f t="shared" si="120"/>
        <v>30.942959481590695</v>
      </c>
      <c r="O221" s="5">
        <f t="shared" si="120"/>
        <v>35.782388022957797</v>
      </c>
      <c r="P221" s="5">
        <f t="shared" si="120"/>
        <v>35.782388022957832</v>
      </c>
      <c r="Q221" s="5">
        <f t="shared" si="120"/>
        <v>35.667687051357802</v>
      </c>
      <c r="R221" s="5">
        <f t="shared" si="120"/>
        <v>35.54479299815786</v>
      </c>
      <c r="S221" s="16">
        <f t="shared" si="106"/>
        <v>35.54479299815786</v>
      </c>
    </row>
    <row r="222" spans="1:19" s="5" customFormat="1" x14ac:dyDescent="0.25">
      <c r="A222" s="8">
        <f>'CSP5'!$A$186</f>
        <v>3200</v>
      </c>
      <c r="B222" s="16">
        <f t="shared" si="104"/>
        <v>8.2838737340827997</v>
      </c>
      <c r="C222" s="5">
        <f t="shared" ref="C222:R222" si="121">C122-C97</f>
        <v>8.2838737340827997</v>
      </c>
      <c r="D222" s="5">
        <f t="shared" si="121"/>
        <v>7.2527578155365369</v>
      </c>
      <c r="E222" s="5">
        <f t="shared" si="121"/>
        <v>7.3640719041688589</v>
      </c>
      <c r="F222" s="5">
        <f t="shared" si="121"/>
        <v>7.3640719041688589</v>
      </c>
      <c r="G222" s="5">
        <f t="shared" si="121"/>
        <v>7.7631773064523131</v>
      </c>
      <c r="H222" s="5">
        <f t="shared" si="121"/>
        <v>11.224492270153902</v>
      </c>
      <c r="I222" s="5">
        <f t="shared" si="121"/>
        <v>14.0968604731328</v>
      </c>
      <c r="J222" s="5">
        <f t="shared" si="121"/>
        <v>13.979469138732799</v>
      </c>
      <c r="K222" s="5">
        <f t="shared" si="121"/>
        <v>13.924686585132799</v>
      </c>
      <c r="L222" s="5">
        <f t="shared" si="121"/>
        <v>13.924686585132799</v>
      </c>
      <c r="M222" s="5">
        <f t="shared" si="121"/>
        <v>14.034251807532799</v>
      </c>
      <c r="N222" s="5">
        <f t="shared" si="121"/>
        <v>30.900390197390696</v>
      </c>
      <c r="O222" s="5">
        <f t="shared" si="121"/>
        <v>33.699125954199495</v>
      </c>
      <c r="P222" s="5">
        <f t="shared" si="121"/>
        <v>34.167875954199495</v>
      </c>
      <c r="Q222" s="5">
        <f t="shared" si="121"/>
        <v>35.677210073157866</v>
      </c>
      <c r="R222" s="5">
        <f t="shared" si="121"/>
        <v>35.677210073157738</v>
      </c>
      <c r="S222" s="16">
        <f t="shared" si="106"/>
        <v>35.677210073157738</v>
      </c>
    </row>
    <row r="223" spans="1:19" s="5" customFormat="1" x14ac:dyDescent="0.25">
      <c r="A223" s="8">
        <f>'CSP5'!$A$187</f>
        <v>3300</v>
      </c>
      <c r="B223" s="16">
        <f t="shared" si="104"/>
        <v>8.1878737340828636</v>
      </c>
      <c r="C223" s="5">
        <f t="shared" ref="C223:R223" si="122">C123-C98</f>
        <v>8.1878737340828636</v>
      </c>
      <c r="D223" s="5">
        <f t="shared" si="122"/>
        <v>7.1245354430820322</v>
      </c>
      <c r="E223" s="5">
        <f t="shared" si="122"/>
        <v>7.2265733576615938</v>
      </c>
      <c r="F223" s="5">
        <f t="shared" si="122"/>
        <v>7.2393280969839822</v>
      </c>
      <c r="G223" s="5">
        <f t="shared" si="122"/>
        <v>7.6338236932594308</v>
      </c>
      <c r="H223" s="5">
        <f t="shared" si="122"/>
        <v>11.071999338139662</v>
      </c>
      <c r="I223" s="5">
        <f t="shared" si="122"/>
        <v>13.944367541118527</v>
      </c>
      <c r="J223" s="5">
        <f t="shared" si="122"/>
        <v>13.944367541118527</v>
      </c>
      <c r="K223" s="5">
        <f t="shared" si="122"/>
        <v>13.944367541118527</v>
      </c>
      <c r="L223" s="5">
        <f t="shared" si="122"/>
        <v>13.944367541118851</v>
      </c>
      <c r="M223" s="5">
        <f t="shared" si="122"/>
        <v>13.944367541118527</v>
      </c>
      <c r="N223" s="5">
        <f t="shared" si="122"/>
        <v>29.445070022185291</v>
      </c>
      <c r="O223" s="5">
        <f t="shared" si="122"/>
        <v>33.686511621399454</v>
      </c>
      <c r="P223" s="5">
        <f t="shared" si="122"/>
        <v>33.686511621399454</v>
      </c>
      <c r="Q223" s="5">
        <f t="shared" si="122"/>
        <v>36.264635621399457</v>
      </c>
      <c r="R223" s="5">
        <f t="shared" si="122"/>
        <v>37.788073621399292</v>
      </c>
      <c r="S223" s="16">
        <f t="shared" si="106"/>
        <v>37.788073621399292</v>
      </c>
    </row>
    <row r="224" spans="1:19" s="5" customFormat="1" x14ac:dyDescent="0.25">
      <c r="A224" s="8">
        <f>'CSP5'!$A$188</f>
        <v>3500</v>
      </c>
      <c r="B224" s="16">
        <f t="shared" si="104"/>
        <v>7.9958737340829948</v>
      </c>
      <c r="C224" s="5">
        <f t="shared" ref="C224:R224" si="123">C124-C99</f>
        <v>7.9958737340829948</v>
      </c>
      <c r="D224" s="5">
        <f t="shared" si="123"/>
        <v>6.8680906981730203</v>
      </c>
      <c r="E224" s="5">
        <f t="shared" si="123"/>
        <v>6.7267439084011231</v>
      </c>
      <c r="F224" s="5">
        <f t="shared" si="123"/>
        <v>6.698605163946767</v>
      </c>
      <c r="G224" s="5">
        <f t="shared" si="123"/>
        <v>7.1005514441326403</v>
      </c>
      <c r="H224" s="5">
        <f t="shared" si="123"/>
        <v>10.762981511530638</v>
      </c>
      <c r="I224" s="5">
        <f t="shared" si="123"/>
        <v>13.635349714509633</v>
      </c>
      <c r="J224" s="5">
        <f t="shared" si="123"/>
        <v>13.635349714509115</v>
      </c>
      <c r="K224" s="5">
        <f t="shared" si="123"/>
        <v>13.635349714509633</v>
      </c>
      <c r="L224" s="5">
        <f t="shared" si="123"/>
        <v>13.635349714508987</v>
      </c>
      <c r="M224" s="5">
        <f t="shared" si="123"/>
        <v>13.635349714509633</v>
      </c>
      <c r="N224" s="5">
        <f t="shared" si="123"/>
        <v>29.136052195576095</v>
      </c>
      <c r="O224" s="5">
        <f t="shared" si="123"/>
        <v>33.686511621399291</v>
      </c>
      <c r="P224" s="5">
        <f t="shared" si="123"/>
        <v>33.686511621399625</v>
      </c>
      <c r="Q224" s="5">
        <f t="shared" si="123"/>
        <v>36.264635621398959</v>
      </c>
      <c r="R224" s="5">
        <f t="shared" si="123"/>
        <v>37.788073621399626</v>
      </c>
      <c r="S224" s="16">
        <f t="shared" si="106"/>
        <v>37.788073621399626</v>
      </c>
    </row>
    <row r="225" spans="1:19" s="5" customFormat="1" x14ac:dyDescent="0.25">
      <c r="A225" s="16">
        <f>'CSP5'!$A$189</f>
        <v>3501</v>
      </c>
      <c r="B225" s="16">
        <f>B224</f>
        <v>7.9958737340829948</v>
      </c>
      <c r="C225" s="16">
        <f t="shared" ref="C225:S225" si="124">C224</f>
        <v>7.9958737340829948</v>
      </c>
      <c r="D225" s="16">
        <f t="shared" si="124"/>
        <v>6.8680906981730203</v>
      </c>
      <c r="E225" s="16">
        <f t="shared" si="124"/>
        <v>6.7267439084011231</v>
      </c>
      <c r="F225" s="16">
        <f t="shared" si="124"/>
        <v>6.698605163946767</v>
      </c>
      <c r="G225" s="16">
        <f t="shared" si="124"/>
        <v>7.1005514441326403</v>
      </c>
      <c r="H225" s="16">
        <f t="shared" si="124"/>
        <v>10.762981511530638</v>
      </c>
      <c r="I225" s="16">
        <f t="shared" si="124"/>
        <v>13.635349714509633</v>
      </c>
      <c r="J225" s="16">
        <f t="shared" si="124"/>
        <v>13.635349714509115</v>
      </c>
      <c r="K225" s="16">
        <f t="shared" si="124"/>
        <v>13.635349714509633</v>
      </c>
      <c r="L225" s="16">
        <f t="shared" si="124"/>
        <v>13.635349714508987</v>
      </c>
      <c r="M225" s="16">
        <f t="shared" si="124"/>
        <v>13.635349714509633</v>
      </c>
      <c r="N225" s="16">
        <f t="shared" si="124"/>
        <v>29.136052195576095</v>
      </c>
      <c r="O225" s="16">
        <f t="shared" si="124"/>
        <v>33.686511621399291</v>
      </c>
      <c r="P225" s="16">
        <f t="shared" si="124"/>
        <v>33.686511621399625</v>
      </c>
      <c r="Q225" s="16">
        <f t="shared" si="124"/>
        <v>36.264635621398959</v>
      </c>
      <c r="R225" s="16">
        <f t="shared" si="124"/>
        <v>37.788073621399626</v>
      </c>
      <c r="S225" s="16">
        <f t="shared" si="124"/>
        <v>37.788073621399626</v>
      </c>
    </row>
    <row r="227" spans="1:19" x14ac:dyDescent="0.25">
      <c r="A227" s="17"/>
      <c r="B227" s="52" t="s">
        <v>1158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1996.9351399502514</v>
      </c>
      <c r="C230" s="16">
        <f t="shared" ref="C230:S230" si="125">C231</f>
        <v>1996.9351399502514</v>
      </c>
      <c r="D230" s="16">
        <f t="shared" si="125"/>
        <v>1996.9351399502511</v>
      </c>
      <c r="E230" s="16">
        <f t="shared" si="125"/>
        <v>2015.5633812250119</v>
      </c>
      <c r="F230" s="16">
        <f t="shared" si="125"/>
        <v>2054.6609529899038</v>
      </c>
      <c r="G230" s="16">
        <f t="shared" si="125"/>
        <v>3257.6507895164586</v>
      </c>
      <c r="H230" s="16">
        <f t="shared" si="125"/>
        <v>3651.6577290037203</v>
      </c>
      <c r="I230" s="16">
        <f t="shared" si="125"/>
        <v>3780.7814699960486</v>
      </c>
      <c r="J230" s="16">
        <f t="shared" si="125"/>
        <v>4604.2837584904555</v>
      </c>
      <c r="K230" s="16">
        <f t="shared" si="125"/>
        <v>4891.6847670154621</v>
      </c>
      <c r="L230" s="16">
        <f t="shared" si="125"/>
        <v>5210.2822740846541</v>
      </c>
      <c r="M230" s="16">
        <f t="shared" si="125"/>
        <v>5268.9456524213401</v>
      </c>
      <c r="N230" s="16">
        <f t="shared" si="125"/>
        <v>3659.5563963140726</v>
      </c>
      <c r="O230" s="16">
        <f t="shared" si="125"/>
        <v>3659.5563963140703</v>
      </c>
      <c r="P230" s="16">
        <f t="shared" si="125"/>
        <v>3659.5563963140726</v>
      </c>
      <c r="Q230" s="16">
        <f t="shared" si="125"/>
        <v>3659.556396314073</v>
      </c>
      <c r="R230" s="16">
        <f t="shared" si="125"/>
        <v>3659.5563963140685</v>
      </c>
      <c r="S230" s="16">
        <f t="shared" si="125"/>
        <v>3659.5563963140685</v>
      </c>
    </row>
    <row r="231" spans="1:19" s="5" customFormat="1" x14ac:dyDescent="0.25">
      <c r="A231" s="8">
        <f>'CSP5'!$A$170</f>
        <v>620</v>
      </c>
      <c r="B231" s="16">
        <f>C231</f>
        <v>1996.9351399502514</v>
      </c>
      <c r="C231" s="5">
        <f>((C206-'Main Injection'!C56)*60*1000000)/($A231*360)</f>
        <v>1996.9351399502514</v>
      </c>
      <c r="D231" s="5">
        <f>((D206-'Main Injection'!D56)*60*1000000)/($A231*360)</f>
        <v>1996.9351399502511</v>
      </c>
      <c r="E231" s="5">
        <f>((E206-'Main Injection'!E56)*60*1000000)/($A231*360)</f>
        <v>2015.5633812250119</v>
      </c>
      <c r="F231" s="5">
        <f>((F206-'Main Injection'!F56)*60*1000000)/($A231*360)</f>
        <v>2054.6609529899038</v>
      </c>
      <c r="G231" s="5">
        <f>((G206-'Main Injection'!G56)*60*1000000)/($A231*360)</f>
        <v>3257.6507895164586</v>
      </c>
      <c r="H231" s="5">
        <f>((H206-'Main Injection'!H56)*60*1000000)/($A231*360)</f>
        <v>3651.6577290037203</v>
      </c>
      <c r="I231" s="5">
        <f>((I206-'Main Injection'!I56)*60*1000000)/($A231*360)</f>
        <v>3780.7814699960486</v>
      </c>
      <c r="J231" s="5">
        <f>((J206-'Main Injection'!J56)*60*1000000)/($A231*360)</f>
        <v>4604.2837584904555</v>
      </c>
      <c r="K231" s="5">
        <f>((K206-'Main Injection'!K56)*60*1000000)/($A231*360)</f>
        <v>4891.6847670154621</v>
      </c>
      <c r="L231" s="5">
        <f>((L206-'Main Injection'!L56)*60*1000000)/($A231*360)</f>
        <v>5210.2822740846541</v>
      </c>
      <c r="M231" s="5">
        <f>((M206-'Main Injection'!M56)*60*1000000)/($A231*360)</f>
        <v>5268.9456524213401</v>
      </c>
      <c r="N231" s="5">
        <f>((N206-'Main Injection'!N56)*60*1000000)/($A231*360)</f>
        <v>3659.5563963140726</v>
      </c>
      <c r="O231" s="5">
        <f>((O206-'Main Injection'!O56)*60*1000000)/($A231*360)</f>
        <v>3659.5563963140703</v>
      </c>
      <c r="P231" s="5">
        <f>((P206-'Main Injection'!P56)*60*1000000)/($A231*360)</f>
        <v>3659.5563963140726</v>
      </c>
      <c r="Q231" s="5">
        <f>((Q206-'Main Injection'!Q56)*60*1000000)/($A231*360)</f>
        <v>3659.556396314073</v>
      </c>
      <c r="R231" s="5">
        <f>((R206-'Main Injection'!R56)*60*1000000)/($A231*360)</f>
        <v>3659.5563963140685</v>
      </c>
      <c r="S231" s="16">
        <f>R231</f>
        <v>3659.5563963140685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2159.9574049950106</v>
      </c>
      <c r="C232" s="5">
        <f>((C207-'Main Injection'!C57)*60*1000000)/($A232*360)</f>
        <v>2159.9574049950106</v>
      </c>
      <c r="D232" s="5">
        <f>((D207-'Main Injection'!D57)*60*1000000)/($A232*360)</f>
        <v>2310.1976614052674</v>
      </c>
      <c r="E232" s="5">
        <f>((E207-'Main Injection'!E57)*60*1000000)/($A232*360)</f>
        <v>2310.1976614052674</v>
      </c>
      <c r="F232" s="5">
        <f>((F207-'Main Injection'!F57)*60*1000000)/($A232*360)</f>
        <v>2308.3367662010673</v>
      </c>
      <c r="G232" s="5">
        <f>((G207-'Main Injection'!G57)*60*1000000)/($A232*360)</f>
        <v>2580.002533458739</v>
      </c>
      <c r="H232" s="5">
        <f>((H207-'Main Injection'!H57)*60*1000000)/($A232*360)</f>
        <v>3480.0872870867579</v>
      </c>
      <c r="I232" s="5">
        <f>((I207-'Main Injection'!I57)*60*1000000)/($A232*360)</f>
        <v>3603.6206160809379</v>
      </c>
      <c r="J232" s="5">
        <f>((J207-'Main Injection'!J57)*60*1000000)/($A232*360)</f>
        <v>4384.870616080937</v>
      </c>
      <c r="K232" s="5">
        <f>((K207-'Main Injection'!K57)*60*1000000)/($A232*360)</f>
        <v>4662.7198851597068</v>
      </c>
      <c r="L232" s="5">
        <f>((L207-'Main Injection'!L57)*60*1000000)/($A232*360)</f>
        <v>4963.2006543904754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1718.6739494814003</v>
      </c>
      <c r="C233" s="5">
        <f>((C208-'Main Injection'!C58)*60*1000000)/($A233*360)</f>
        <v>1718.6739494814003</v>
      </c>
      <c r="D233" s="5">
        <f>((D208-'Main Injection'!D58)*60*1000000)/($A233*360)</f>
        <v>1733.5845713766328</v>
      </c>
      <c r="E233" s="5">
        <f>((E208-'Main Injection'!E58)*60*1000000)/($A233*360)</f>
        <v>1714.4267926469474</v>
      </c>
      <c r="F233" s="5">
        <f>((F208-'Main Injection'!F58)*60*1000000)/($A233*360)</f>
        <v>1835.4679772477782</v>
      </c>
      <c r="G233" s="5">
        <f>((G208-'Main Injection'!G58)*60*1000000)/($A233*360)</f>
        <v>1829.2455050400804</v>
      </c>
      <c r="H233" s="5">
        <f>((H208-'Main Injection'!H58)*60*1000000)/($A233*360)</f>
        <v>2660.8950289524373</v>
      </c>
      <c r="I233" s="5">
        <f>((I208-'Main Injection'!I58)*60*1000000)/($A233*360)</f>
        <v>2664.1945171949251</v>
      </c>
      <c r="J233" s="5">
        <f>((J208-'Main Injection'!J58)*60*1000000)/($A233*360)</f>
        <v>3526.1757593742645</v>
      </c>
      <c r="K233" s="5">
        <f>((K208-'Main Injection'!K58)*60*1000000)/($A233*360)</f>
        <v>3973.3960220380932</v>
      </c>
      <c r="L233" s="5">
        <f>((L208-'Main Injection'!L58)*60*1000000)/($A233*360)</f>
        <v>4078.1907417862176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278.15685743835326</v>
      </c>
      <c r="C234" s="5">
        <f>((C209-'Main Injection'!C59)*60*1000000)/($A234*360)</f>
        <v>278.15685743835326</v>
      </c>
      <c r="D234" s="5">
        <f>((D209-'Main Injection'!D59)*60*1000000)/($A234*360)</f>
        <v>247.38108804236288</v>
      </c>
      <c r="E234" s="5">
        <f>((E209-'Main Injection'!E59)*60*1000000)/($A234*360)</f>
        <v>321.51769630650745</v>
      </c>
      <c r="F234" s="5">
        <f>((F209-'Main Injection'!F59)*60*1000000)/($A234*360)</f>
        <v>714.80820682010722</v>
      </c>
      <c r="G234" s="5">
        <f>((G209-'Main Injection'!G59)*60*1000000)/($A234*360)</f>
        <v>1443.6214393370562</v>
      </c>
      <c r="H234" s="5">
        <f>((H209-'Main Injection'!H59)*60*1000000)/($A234*360)</f>
        <v>2100.2820823133006</v>
      </c>
      <c r="I234" s="5">
        <f>((I209-'Main Injection'!I59)*60*1000000)/($A234*360)</f>
        <v>2099.5723321547698</v>
      </c>
      <c r="J234" s="5">
        <f>((J209-'Main Injection'!J59)*60*1000000)/($A234*360)</f>
        <v>2789.1282417862176</v>
      </c>
      <c r="K234" s="5">
        <f>((K209-'Main Injection'!K59)*60*1000000)/($A234*360)</f>
        <v>3283.3718180843321</v>
      </c>
      <c r="L234" s="5">
        <f>((L209-'Main Injection'!L59)*60*1000000)/($A234*360)</f>
        <v>3289.3340610491136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-248.87006991489073</v>
      </c>
      <c r="C235" s="5">
        <f>((C210-'Main Injection'!C60)*60*1000000)/($A235*360)</f>
        <v>-248.87006991489073</v>
      </c>
      <c r="D235" s="5">
        <f>((D210-'Main Injection'!D60)*60*1000000)/($A235*360)</f>
        <v>-265.79359712370939</v>
      </c>
      <c r="E235" s="5">
        <f>((E210-'Main Injection'!E60)*60*1000000)/($A235*360)</f>
        <v>-159.35830308596968</v>
      </c>
      <c r="F235" s="5">
        <f>((F210-'Main Injection'!F60)*60*1000000)/($A235*360)</f>
        <v>168.34881313932539</v>
      </c>
      <c r="G235" s="5">
        <f>((G210-'Main Injection'!G60)*60*1000000)/($A235*360)</f>
        <v>1199.2388011093149</v>
      </c>
      <c r="H235" s="5">
        <f>((H210-'Main Injection'!H60)*60*1000000)/($A235*360)</f>
        <v>1604.9452250436216</v>
      </c>
      <c r="I235" s="5">
        <f>((I210-'Main Injection'!I60)*60*1000000)/($A235*360)</f>
        <v>1713.6567322003805</v>
      </c>
      <c r="J235" s="5">
        <f>((J210-'Main Injection'!J60)*60*1000000)/($A235*360)</f>
        <v>2281.8639154881025</v>
      </c>
      <c r="K235" s="5">
        <f>((K210-'Main Injection'!K60)*60*1000000)/($A235*360)</f>
        <v>2690.2192322003802</v>
      </c>
      <c r="L235" s="5">
        <f>((L210-'Main Injection'!L60)*60*1000000)/($A235*360)</f>
        <v>2691.7461480816046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4148.6985156940937</v>
      </c>
      <c r="Q235" s="5">
        <f>((Q210-'Main Injection'!Q60)*60*1000000)/($A235*360)</f>
        <v>4166.8665700348438</v>
      </c>
      <c r="R235" s="5">
        <f>((R210-'Main Injection'!R60)*60*1000000)/($A235*360)</f>
        <v>4199.4186533681768</v>
      </c>
      <c r="S235" s="16">
        <f t="shared" si="127"/>
        <v>4199.4186533681768</v>
      </c>
    </row>
    <row r="236" spans="1:19" s="5" customFormat="1" x14ac:dyDescent="0.25">
      <c r="A236" s="8">
        <f>'CSP5'!$A$175</f>
        <v>1400</v>
      </c>
      <c r="B236" s="16">
        <f t="shared" si="126"/>
        <v>-238.82372728990447</v>
      </c>
      <c r="C236" s="5">
        <f>((C211-'Main Injection'!C61)*60*1000000)/($A236*360)</f>
        <v>-238.82372728990447</v>
      </c>
      <c r="D236" s="5">
        <f>((D211-'Main Injection'!D61)*60*1000000)/($A236*360)</f>
        <v>-235.88639119350898</v>
      </c>
      <c r="E236" s="5">
        <f>((E211-'Main Injection'!E61)*60*1000000)/($A236*360)</f>
        <v>-154.80462744624197</v>
      </c>
      <c r="F236" s="5">
        <f>((F211-'Main Injection'!F61)*60*1000000)/($A236*360)</f>
        <v>-110.16684346057927</v>
      </c>
      <c r="G236" s="5">
        <f>((G211-'Main Injection'!G61)*60*1000000)/($A236*360)</f>
        <v>624.19353120705239</v>
      </c>
      <c r="H236" s="5">
        <f>((H211-'Main Injection'!H61)*60*1000000)/($A236*360)</f>
        <v>1544.7572843609557</v>
      </c>
      <c r="I236" s="5">
        <f>((I211-'Main Injection'!I61)*60*1000000)/($A236*360)</f>
        <v>1836.5077704948076</v>
      </c>
      <c r="J236" s="5">
        <f>((J211-'Main Injection'!J61)*60*1000000)/($A236*360)</f>
        <v>2367.9267542156208</v>
      </c>
      <c r="K236" s="5">
        <f>((K211-'Main Injection'!K61)*60*1000000)/($A236*360)</f>
        <v>2436.0205304522897</v>
      </c>
      <c r="L236" s="5">
        <f>((L211-'Main Injection'!L61)*60*1000000)/($A236*360)</f>
        <v>2435.8327437643638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4280.8900937095004</v>
      </c>
      <c r="P236" s="5">
        <f>((P211-'Main Injection'!P61)*60*1000000)/($A236*360)</f>
        <v>4275.2891744191484</v>
      </c>
      <c r="Q236" s="5">
        <f>((Q211-'Main Injection'!Q61)*60*1000000)/($A236*360)</f>
        <v>4266.7555696998952</v>
      </c>
      <c r="R236" s="5">
        <f>((R211-'Main Injection'!R61)*60*1000000)/($A236*360)</f>
        <v>4254.4823598811945</v>
      </c>
      <c r="S236" s="16">
        <f t="shared" si="127"/>
        <v>4254.4823598811945</v>
      </c>
    </row>
    <row r="237" spans="1:19" s="5" customFormat="1" x14ac:dyDescent="0.25">
      <c r="A237" s="8">
        <f>'CSP5'!$A$176</f>
        <v>1550</v>
      </c>
      <c r="B237" s="16">
        <f t="shared" si="126"/>
        <v>-229.98637709608187</v>
      </c>
      <c r="C237" s="5">
        <f>((C212-'Main Injection'!C62)*60*1000000)/($A237*360)</f>
        <v>-229.98637709608187</v>
      </c>
      <c r="D237" s="5">
        <f>((D212-'Main Injection'!D62)*60*1000000)/($A237*360)</f>
        <v>-223.67535750818979</v>
      </c>
      <c r="E237" s="5">
        <f>((E212-'Main Injection'!E62)*60*1000000)/($A237*360)</f>
        <v>-152.31829594688224</v>
      </c>
      <c r="F237" s="5">
        <f>((F212-'Main Injection'!F62)*60*1000000)/($A237*360)</f>
        <v>-105.63743865399181</v>
      </c>
      <c r="G237" s="5">
        <f>((G212-'Main Injection'!G62)*60*1000000)/($A237*360)</f>
        <v>637.72384411915311</v>
      </c>
      <c r="H237" s="5">
        <f>((H212-'Main Injection'!H62)*60*1000000)/($A237*360)</f>
        <v>1191.9872181208011</v>
      </c>
      <c r="I237" s="5">
        <f>((I212-'Main Injection'!I62)*60*1000000)/($A237*360)</f>
        <v>1796.3133236634824</v>
      </c>
      <c r="J237" s="5">
        <f>((J212-'Main Injection'!J62)*60*1000000)/($A237*360)</f>
        <v>2133.1690077610306</v>
      </c>
      <c r="K237" s="5">
        <f>((K212-'Main Injection'!K62)*60*1000000)/($A237*360)</f>
        <v>2203.7572784053459</v>
      </c>
      <c r="L237" s="5">
        <f>((L212-'Main Injection'!L62)*60*1000000)/($A237*360)</f>
        <v>2177.8466918466434</v>
      </c>
      <c r="M237" s="5">
        <f>((M212-'Main Injection'!M62)*60*1000000)/($A237*360)</f>
        <v>2953.677530823647</v>
      </c>
      <c r="N237" s="5">
        <f>((N212-'Main Injection'!N62)*60*1000000)/($A237*360)</f>
        <v>3909.1613771742245</v>
      </c>
      <c r="O237" s="5">
        <f>((O212-'Main Injection'!O62)*60*1000000)/($A237*360)</f>
        <v>3782.1410484290413</v>
      </c>
      <c r="P237" s="5">
        <f>((P212-'Main Injection'!P62)*60*1000000)/($A237*360)</f>
        <v>3777.8399104686914</v>
      </c>
      <c r="Q237" s="5">
        <f>((Q212-'Main Injection'!Q62)*60*1000000)/($A237*360)</f>
        <v>3779.267629788636</v>
      </c>
      <c r="R237" s="5">
        <f>((R212-'Main Injection'!R62)*60*1000000)/($A237*360)</f>
        <v>3782.5873673943606</v>
      </c>
      <c r="S237" s="16">
        <f t="shared" si="127"/>
        <v>3782.5873673943606</v>
      </c>
    </row>
    <row r="238" spans="1:19" s="5" customFormat="1" x14ac:dyDescent="0.25">
      <c r="A238" s="8">
        <f>'CSP5'!$A$177</f>
        <v>1700</v>
      </c>
      <c r="B238" s="16">
        <f t="shared" si="126"/>
        <v>-217.6247755249274</v>
      </c>
      <c r="C238" s="5">
        <f>((C213-'Main Injection'!C63)*60*1000000)/($A238*360)</f>
        <v>-217.6247755249274</v>
      </c>
      <c r="D238" s="5">
        <f>((D213-'Main Injection'!D63)*60*1000000)/($A238*360)</f>
        <v>-207.28585171166034</v>
      </c>
      <c r="E238" s="5">
        <f>((E213-'Main Injection'!E63)*60*1000000)/($A238*360)</f>
        <v>-274.09817687378711</v>
      </c>
      <c r="F238" s="5">
        <f>((F213-'Main Injection'!F63)*60*1000000)/($A238*360)</f>
        <v>-307.75093791679546</v>
      </c>
      <c r="G238" s="5">
        <f>((G213-'Main Injection'!G63)*60*1000000)/($A238*360)</f>
        <v>357.00052189331035</v>
      </c>
      <c r="H238" s="5">
        <f>((H213-'Main Injection'!H63)*60*1000000)/($A238*360)</f>
        <v>1140.8884189321491</v>
      </c>
      <c r="I238" s="5">
        <f>((I213-'Main Injection'!I63)*60*1000000)/($A238*360)</f>
        <v>1506.4399694491378</v>
      </c>
      <c r="J238" s="5">
        <f>((J213-'Main Injection'!J63)*60*1000000)/($A238*360)</f>
        <v>1882.8389075938587</v>
      </c>
      <c r="K238" s="5">
        <f>((K213-'Main Injection'!K63)*60*1000000)/($A238*360)</f>
        <v>1984.4763445392703</v>
      </c>
      <c r="L238" s="5">
        <f>((L213-'Main Injection'!L63)*60*1000000)/($A238*360)</f>
        <v>2073.4931336595851</v>
      </c>
      <c r="M238" s="5">
        <f>((M213-'Main Injection'!M63)*60*1000000)/($A238*360)</f>
        <v>2965.18494649373</v>
      </c>
      <c r="N238" s="5">
        <f>((N213-'Main Injection'!N63)*60*1000000)/($A238*360)</f>
        <v>3677.104304444958</v>
      </c>
      <c r="O238" s="5">
        <f>((O213-'Main Injection'!O63)*60*1000000)/($A238*360)</f>
        <v>3578.9269815360994</v>
      </c>
      <c r="P238" s="5">
        <f>((P213-'Main Injection'!P63)*60*1000000)/($A238*360)</f>
        <v>3547.7797583575084</v>
      </c>
      <c r="Q238" s="5">
        <f>((Q213-'Main Injection'!Q63)*60*1000000)/($A238*360)</f>
        <v>3554.9067474830854</v>
      </c>
      <c r="R238" s="5">
        <f>((R213-'Main Injection'!R63)*60*1000000)/($A238*360)</f>
        <v>3559.1782979687719</v>
      </c>
      <c r="S238" s="16">
        <f t="shared" si="127"/>
        <v>3559.1782979687719</v>
      </c>
    </row>
    <row r="239" spans="1:19" s="5" customFormat="1" x14ac:dyDescent="0.25">
      <c r="A239" s="8">
        <f>'CSP5'!$A$178</f>
        <v>1800</v>
      </c>
      <c r="B239" s="16">
        <f t="shared" si="126"/>
        <v>-208.26882738037841</v>
      </c>
      <c r="C239" s="5">
        <f>((C214-'Main Injection'!C64)*60*1000000)/($A239*360)</f>
        <v>-208.26882738037841</v>
      </c>
      <c r="D239" s="5">
        <f>((D214-'Main Injection'!D64)*60*1000000)/($A239*360)</f>
        <v>-196.66804856705522</v>
      </c>
      <c r="E239" s="5">
        <f>((E214-'Main Injection'!E64)*60*1000000)/($A239*360)</f>
        <v>-263.32738562714087</v>
      </c>
      <c r="F239" s="5">
        <f>((F214-'Main Injection'!F64)*60*1000000)/($A239*360)</f>
        <v>-300.97266252617885</v>
      </c>
      <c r="G239" s="5">
        <f>((G214-'Main Injection'!G64)*60*1000000)/($A239*360)</f>
        <v>190.77429549010603</v>
      </c>
      <c r="H239" s="5">
        <f>((H214-'Main Injection'!H64)*60*1000000)/($A239*360)</f>
        <v>1042.6050336931239</v>
      </c>
      <c r="I239" s="5">
        <f>((I214-'Main Injection'!I64)*60*1000000)/($A239*360)</f>
        <v>1433.8026988166896</v>
      </c>
      <c r="J239" s="5">
        <f>((J214-'Main Injection'!J64)*60*1000000)/($A239*360)</f>
        <v>1692.2981748030018</v>
      </c>
      <c r="K239" s="5">
        <f>((K214-'Main Injection'!K64)*60*1000000)/($A239*360)</f>
        <v>1812.6761812122884</v>
      </c>
      <c r="L239" s="5">
        <f>((L214-'Main Injection'!L64)*60*1000000)/($A239*360)</f>
        <v>1926.6467498489187</v>
      </c>
      <c r="M239" s="5">
        <f>((M214-'Main Injection'!M64)*60*1000000)/($A239*360)</f>
        <v>2869.3990725167373</v>
      </c>
      <c r="N239" s="5">
        <f>((N214-'Main Injection'!N64)*60*1000000)/($A239*360)</f>
        <v>3483.4227123423807</v>
      </c>
      <c r="O239" s="5">
        <f>((O214-'Main Injection'!O64)*60*1000000)/($A239*360)</f>
        <v>3388.5987323302716</v>
      </c>
      <c r="P239" s="5">
        <f>((P214-'Main Injection'!P64)*60*1000000)/($A239*360)</f>
        <v>3392.4059838501221</v>
      </c>
      <c r="Q239" s="5">
        <f>((Q214-'Main Injection'!Q64)*60*1000000)/($A239*360)</f>
        <v>3404.7563363413569</v>
      </c>
      <c r="R239" s="5">
        <f>((R214-'Main Injection'!R64)*60*1000000)/($A239*360)</f>
        <v>3408.5635878611965</v>
      </c>
      <c r="S239" s="16">
        <f t="shared" si="127"/>
        <v>3408.5635878611965</v>
      </c>
    </row>
    <row r="240" spans="1:19" s="5" customFormat="1" x14ac:dyDescent="0.25">
      <c r="A240" s="8">
        <f>'CSP5'!$A$179</f>
        <v>2000</v>
      </c>
      <c r="B240" s="16">
        <f t="shared" si="126"/>
        <v>63.912497714090428</v>
      </c>
      <c r="C240" s="5">
        <f>((C215-'Main Injection'!C65)*60*1000000)/($A240*360)</f>
        <v>63.912497714090428</v>
      </c>
      <c r="D240" s="5">
        <f>((D215-'Main Injection'!D65)*60*1000000)/($A240*360)</f>
        <v>61.877724695293509</v>
      </c>
      <c r="E240" s="5">
        <f>((E215-'Main Injection'!E65)*60*1000000)/($A240*360)</f>
        <v>-123.04850696890402</v>
      </c>
      <c r="F240" s="5">
        <f>((F215-'Main Injection'!F65)*60*1000000)/($A240*360)</f>
        <v>-288.50081357179346</v>
      </c>
      <c r="G240" s="5">
        <f>((G215-'Main Injection'!G65)*60*1000000)/($A240*360)</f>
        <v>162.05602985217976</v>
      </c>
      <c r="H240" s="5">
        <f>((H215-'Main Injection'!H65)*60*1000000)/($A240*360)</f>
        <v>935.81429156428294</v>
      </c>
      <c r="I240" s="5">
        <f>((I215-'Main Injection'!I65)*60*1000000)/($A240*360)</f>
        <v>1185.5351083204037</v>
      </c>
      <c r="J240" s="5">
        <f>((J215-'Main Injection'!J65)*60*1000000)/($A240*360)</f>
        <v>1379.0998510854049</v>
      </c>
      <c r="K240" s="5">
        <f>((K215-'Main Injection'!K65)*60*1000000)/($A240*360)</f>
        <v>1594.7566297686662</v>
      </c>
      <c r="L240" s="5">
        <f>((L215-'Main Injection'!L65)*60*1000000)/($A240*360)</f>
        <v>1862.4980200147616</v>
      </c>
      <c r="M240" s="5">
        <f>((M215-'Main Injection'!M65)*60*1000000)/($A240*360)</f>
        <v>2738.2447787113715</v>
      </c>
      <c r="N240" s="5">
        <f>((N215-'Main Injection'!N65)*60*1000000)/($A240*360)</f>
        <v>3104.1714367993645</v>
      </c>
      <c r="O240" s="5">
        <f>((O215-'Main Injection'!O65)*60*1000000)/($A240*360)</f>
        <v>3077.2722335244171</v>
      </c>
      <c r="P240" s="5">
        <f>((P215-'Main Injection'!P65)*60*1000000)/($A240*360)</f>
        <v>3101.0443405751989</v>
      </c>
      <c r="Q240" s="5">
        <f>((Q215-'Main Injection'!Q65)*60*1000000)/($A240*360)</f>
        <v>3037.4672865899715</v>
      </c>
      <c r="R240" s="5">
        <f>((R215-'Main Injection'!R65)*60*1000000)/($A240*360)</f>
        <v>3002.212038109823</v>
      </c>
      <c r="S240" s="16">
        <f t="shared" si="127"/>
        <v>3002.212038109823</v>
      </c>
    </row>
    <row r="241" spans="1:19" s="5" customFormat="1" x14ac:dyDescent="0.25">
      <c r="A241" s="8">
        <f>'CSP5'!$A$180</f>
        <v>2200</v>
      </c>
      <c r="B241" s="16">
        <f t="shared" si="126"/>
        <v>83.738134610699234</v>
      </c>
      <c r="C241" s="5">
        <f>((C216-'Main Injection'!C66)*60*1000000)/($A241*360)</f>
        <v>83.738134610699234</v>
      </c>
      <c r="D241" s="5">
        <f>((D216-'Main Injection'!D66)*60*1000000)/($A241*360)</f>
        <v>249.90662840884261</v>
      </c>
      <c r="E241" s="5">
        <f>((E216-'Main Injection'!E66)*60*1000000)/($A241*360)</f>
        <v>324.5534419074051</v>
      </c>
      <c r="F241" s="5">
        <f>((F216-'Main Injection'!F66)*60*1000000)/($A241*360)</f>
        <v>396.41891919423841</v>
      </c>
      <c r="G241" s="5">
        <f>((G216-'Main Injection'!G66)*60*1000000)/($A241*360)</f>
        <v>726.9671300985184</v>
      </c>
      <c r="H241" s="5">
        <f>((H216-'Main Injection'!H66)*60*1000000)/($A241*360)</f>
        <v>1141.7205031775593</v>
      </c>
      <c r="I241" s="5">
        <f>((I216-'Main Injection'!I66)*60*1000000)/($A241*360)</f>
        <v>1417.3409110798641</v>
      </c>
      <c r="J241" s="5">
        <f>((J216-'Main Injection'!J66)*60*1000000)/($A241*360)</f>
        <v>1575.6049839937668</v>
      </c>
      <c r="K241" s="5">
        <f>((K216-'Main Injection'!K66)*60*1000000)/($A241*360)</f>
        <v>1740.7774289818801</v>
      </c>
      <c r="L241" s="5">
        <f>((L216-'Main Injection'!L66)*60*1000000)/($A241*360)</f>
        <v>1789.2942299044669</v>
      </c>
      <c r="M241" s="5">
        <f>((M216-'Main Injection'!M66)*60*1000000)/($A241*360)</f>
        <v>2529.3282636191716</v>
      </c>
      <c r="N241" s="5">
        <f>((N216-'Main Injection'!N66)*60*1000000)/($A241*360)</f>
        <v>2947.3062469643605</v>
      </c>
      <c r="O241" s="5">
        <f>((O216-'Main Injection'!O66)*60*1000000)/($A241*360)</f>
        <v>2889.5919801640584</v>
      </c>
      <c r="P241" s="5">
        <f>((P216-'Main Injection'!P66)*60*1000000)/($A241*360)</f>
        <v>2853.168938443082</v>
      </c>
      <c r="Q241" s="5">
        <f>((Q216-'Main Injection'!Q66)*60*1000000)/($A241*360)</f>
        <v>2761.2235278440685</v>
      </c>
      <c r="R241" s="5">
        <f>((R216-'Main Injection'!R66)*60*1000000)/($A241*360)</f>
        <v>2728.5443878993015</v>
      </c>
      <c r="S241" s="16">
        <f t="shared" si="127"/>
        <v>2728.5443878993015</v>
      </c>
    </row>
    <row r="242" spans="1:19" s="5" customFormat="1" x14ac:dyDescent="0.25">
      <c r="A242" s="8">
        <f>'CSP5'!$A$181</f>
        <v>2400</v>
      </c>
      <c r="B242" s="16">
        <f t="shared" si="126"/>
        <v>95.987033107347315</v>
      </c>
      <c r="C242" s="5">
        <f>((C217-'Main Injection'!C67)*60*1000000)/($A242*360)</f>
        <v>95.987033107347315</v>
      </c>
      <c r="D242" s="5">
        <f>((D217-'Main Injection'!D67)*60*1000000)/($A242*360)</f>
        <v>357.16788599248514</v>
      </c>
      <c r="E242" s="5">
        <f>((E217-'Main Injection'!E67)*60*1000000)/($A242*360)</f>
        <v>540.34719114888503</v>
      </c>
      <c r="F242" s="5">
        <f>((F217-'Main Injection'!F67)*60*1000000)/($A242*360)</f>
        <v>700.40129988940873</v>
      </c>
      <c r="G242" s="5">
        <f>((G217-'Main Injection'!G67)*60*1000000)/($A242*360)</f>
        <v>961.58340058903173</v>
      </c>
      <c r="H242" s="5">
        <f>((H217-'Main Injection'!H67)*60*1000000)/($A242*360)</f>
        <v>1362.3070635933939</v>
      </c>
      <c r="I242" s="5">
        <f>((I217-'Main Injection'!I67)*60*1000000)/($A242*360)</f>
        <v>1583.3254508078469</v>
      </c>
      <c r="J242" s="5">
        <f>((J217-'Main Injection'!J67)*60*1000000)/($A242*360)</f>
        <v>1650.2049324681445</v>
      </c>
      <c r="K242" s="5">
        <f>((K217-'Main Injection'!K67)*60*1000000)/($A242*360)</f>
        <v>1706.5604383440739</v>
      </c>
      <c r="L242" s="5">
        <f>((L217-'Main Injection'!L67)*60*1000000)/($A242*360)</f>
        <v>1719.1019379320376</v>
      </c>
      <c r="M242" s="5">
        <f>((M217-'Main Injection'!M67)*60*1000000)/($A242*360)</f>
        <v>2299.2204992030825</v>
      </c>
      <c r="N242" s="5">
        <f>((N217-'Main Injection'!N67)*60*1000000)/($A242*360)</f>
        <v>2848.2690384256243</v>
      </c>
      <c r="O242" s="5">
        <f>((O217-'Main Injection'!O67)*60*1000000)/($A242*360)</f>
        <v>2771.3149083999979</v>
      </c>
      <c r="P242" s="5">
        <f>((P217-'Main Injection'!P67)*60*1000000)/($A242*360)</f>
        <v>2717.5371525764394</v>
      </c>
      <c r="Q242" s="5">
        <f>((Q217-'Main Injection'!Q67)*60*1000000)/($A242*360)</f>
        <v>2595.918350111062</v>
      </c>
      <c r="R242" s="5">
        <f>((R217-'Main Injection'!R67)*60*1000000)/($A242*360)</f>
        <v>2548.9938508709879</v>
      </c>
      <c r="S242" s="16">
        <f t="shared" si="127"/>
        <v>2548.9938508709879</v>
      </c>
    </row>
    <row r="243" spans="1:19" s="5" customFormat="1" x14ac:dyDescent="0.25">
      <c r="A243" s="8">
        <f>'CSP5'!$A$182</f>
        <v>2600</v>
      </c>
      <c r="B243" s="16">
        <f t="shared" si="126"/>
        <v>143.90392799652565</v>
      </c>
      <c r="C243" s="5">
        <f>((C218-'Main Injection'!C68)*60*1000000)/($A243*360)</f>
        <v>143.90392799652565</v>
      </c>
      <c r="D243" s="5">
        <f>((D218-'Main Injection'!D68)*60*1000000)/($A243*360)</f>
        <v>386.9659083329729</v>
      </c>
      <c r="E243" s="5">
        <f>((E218-'Main Injection'!E68)*60*1000000)/($A243*360)</f>
        <v>551.688548172899</v>
      </c>
      <c r="F243" s="5">
        <f>((F218-'Main Injection'!F68)*60*1000000)/($A243*360)</f>
        <v>637.94353887248906</v>
      </c>
      <c r="G243" s="5">
        <f>((G218-'Main Injection'!G68)*60*1000000)/($A243*360)</f>
        <v>719.40017743282385</v>
      </c>
      <c r="H243" s="5">
        <f>((H218-'Main Injection'!H68)*60*1000000)/($A243*360)</f>
        <v>1115.8590159227331</v>
      </c>
      <c r="I243" s="5">
        <f>((I218-'Main Injection'!I68)*60*1000000)/($A243*360)</f>
        <v>1246.0846183785434</v>
      </c>
      <c r="J243" s="5">
        <f>((J218-'Main Injection'!J68)*60*1000000)/($A243*360)</f>
        <v>1478.3730432722668</v>
      </c>
      <c r="K243" s="5">
        <f>((K218-'Main Injection'!K68)*60*1000000)/($A243*360)</f>
        <v>1535.3421245773877</v>
      </c>
      <c r="L243" s="5">
        <f>((L218-'Main Injection'!L68)*60*1000000)/($A243*360)</f>
        <v>1516.5635932554494</v>
      </c>
      <c r="M243" s="5">
        <f>((M218-'Main Injection'!M68)*60*1000000)/($A243*360)</f>
        <v>1933.4377010129961</v>
      </c>
      <c r="N243" s="5">
        <f>((N218-'Main Injection'!N68)*60*1000000)/($A243*360)</f>
        <v>2345.6677193470573</v>
      </c>
      <c r="O243" s="5">
        <f>((O218-'Main Injection'!O68)*60*1000000)/($A243*360)</f>
        <v>2495.3589240144224</v>
      </c>
      <c r="P243" s="5">
        <f>((P218-'Main Injection'!P68)*60*1000000)/($A243*360)</f>
        <v>2376.370484736688</v>
      </c>
      <c r="Q243" s="5">
        <f>((Q218-'Main Injection'!Q68)*60*1000000)/($A243*360)</f>
        <v>2253.2753665614296</v>
      </c>
      <c r="R243" s="5">
        <f>((R218-'Main Injection'!R68)*60*1000000)/($A243*360)</f>
        <v>2212.5291002563054</v>
      </c>
      <c r="S243" s="16">
        <f t="shared" si="127"/>
        <v>2212.5291002563054</v>
      </c>
    </row>
    <row r="244" spans="1:19" s="5" customFormat="1" x14ac:dyDescent="0.25">
      <c r="A244" s="8">
        <f>'CSP5'!$A$183</f>
        <v>2800</v>
      </c>
      <c r="B244" s="16">
        <f t="shared" si="126"/>
        <v>122.19650456820237</v>
      </c>
      <c r="C244" s="5">
        <f>((C219-'Main Injection'!C69)*60*1000000)/($A244*360)</f>
        <v>122.19650456820237</v>
      </c>
      <c r="D244" s="5">
        <f>((D219-'Main Injection'!D69)*60*1000000)/($A244*360)</f>
        <v>347.24014393381754</v>
      </c>
      <c r="E244" s="5">
        <f>((E219-'Main Injection'!E69)*60*1000000)/($A244*360)</f>
        <v>486.96254985375413</v>
      </c>
      <c r="F244" s="5">
        <f>((F219-'Main Injection'!F69)*60*1000000)/($A244*360)</f>
        <v>578.30262520469773</v>
      </c>
      <c r="G244" s="5">
        <f>((G219-'Main Injection'!G69)*60*1000000)/($A244*360)</f>
        <v>660.25769497580404</v>
      </c>
      <c r="H244" s="5">
        <f>((H219-'Main Injection'!H69)*60*1000000)/($A244*360)</f>
        <v>965.47019457250474</v>
      </c>
      <c r="I244" s="5">
        <f>((I219-'Main Injection'!I69)*60*1000000)/($A244*360)</f>
        <v>1058.9764806418048</v>
      </c>
      <c r="J244" s="5">
        <f>((J219-'Main Injection'!J69)*60*1000000)/($A244*360)</f>
        <v>1253.1578447469874</v>
      </c>
      <c r="K244" s="5">
        <f>((K219-'Main Injection'!K69)*60*1000000)/($A244*360)</f>
        <v>1261.3515088086401</v>
      </c>
      <c r="L244" s="5">
        <f>((L219-'Main Injection'!L69)*60*1000000)/($A244*360)</f>
        <v>1269.644351487877</v>
      </c>
      <c r="M244" s="5">
        <f>((M219-'Main Injection'!M69)*60*1000000)/($A244*360)</f>
        <v>1526.1432385102619</v>
      </c>
      <c r="N244" s="5">
        <f>((N219-'Main Injection'!N69)*60*1000000)/($A244*360)</f>
        <v>2053.7035251310385</v>
      </c>
      <c r="O244" s="5">
        <f>((O219-'Main Injection'!O69)*60*1000000)/($A244*360)</f>
        <v>2188.3049264028887</v>
      </c>
      <c r="P244" s="5">
        <f>((P219-'Main Injection'!P69)*60*1000000)/($A244*360)</f>
        <v>1962.7673821998972</v>
      </c>
      <c r="Q244" s="5">
        <f>((Q219-'Main Injection'!Q69)*60*1000000)/($A244*360)</f>
        <v>1767.3068534094191</v>
      </c>
      <c r="R244" s="5">
        <f>((R219-'Main Injection'!R69)*60*1000000)/($A244*360)</f>
        <v>1725.6022036284662</v>
      </c>
      <c r="S244" s="16">
        <f t="shared" si="127"/>
        <v>1725.6022036284662</v>
      </c>
    </row>
    <row r="245" spans="1:19" s="5" customFormat="1" x14ac:dyDescent="0.25">
      <c r="A245" s="8">
        <f>'CSP5'!$A$184</f>
        <v>2900</v>
      </c>
      <c r="B245" s="16">
        <f t="shared" si="126"/>
        <v>373.05666226339366</v>
      </c>
      <c r="C245" s="5">
        <f>((C220-'Main Injection'!C70)*60*1000000)/($A245*360)</f>
        <v>373.05666226339366</v>
      </c>
      <c r="D245" s="5">
        <f>((D220-'Main Injection'!D70)*60*1000000)/($A245*360)</f>
        <v>386.7074109247169</v>
      </c>
      <c r="E245" s="5">
        <f>((E220-'Main Injection'!E70)*60*1000000)/($A245*360)</f>
        <v>417.33556099729071</v>
      </c>
      <c r="F245" s="5">
        <f>((F220-'Main Injection'!F70)*60*1000000)/($A245*360)</f>
        <v>477.09951477982128</v>
      </c>
      <c r="G245" s="5">
        <f>((G220-'Main Injection'!G70)*60*1000000)/($A245*360)</f>
        <v>525.97447640673249</v>
      </c>
      <c r="H245" s="5">
        <f>((H220-'Main Injection'!H70)*60*1000000)/($A245*360)</f>
        <v>843.49890798130207</v>
      </c>
      <c r="I245" s="5">
        <f>((I220-'Main Injection'!I70)*60*1000000)/($A245*360)</f>
        <v>965.33191756907684</v>
      </c>
      <c r="J245" s="5">
        <f>((J220-'Main Injection'!J70)*60*1000000)/($A245*360)</f>
        <v>1057.1088421567024</v>
      </c>
      <c r="K245" s="5">
        <f>((K220-'Main Injection'!K70)*60*1000000)/($A245*360)</f>
        <v>1139.6780177467519</v>
      </c>
      <c r="L245" s="5">
        <f>((L220-'Main Injection'!L70)*60*1000000)/($A245*360)</f>
        <v>1151.3700103280548</v>
      </c>
      <c r="M245" s="5">
        <f>((M220-'Main Injection'!M70)*60*1000000)/($A245*360)</f>
        <v>1311.0472874537393</v>
      </c>
      <c r="N245" s="5">
        <f>((N220-'Main Injection'!N70)*60*1000000)/($A245*360)</f>
        <v>1810.3383121201841</v>
      </c>
      <c r="O245" s="5">
        <f>((O220-'Main Injection'!O70)*60*1000000)/($A245*360)</f>
        <v>1886.4189754171437</v>
      </c>
      <c r="P245" s="5">
        <f>((P220-'Main Injection'!P70)*60*1000000)/($A245*360)</f>
        <v>1702.3930208102472</v>
      </c>
      <c r="Q245" s="5">
        <f>((Q220-'Main Injection'!Q70)*60*1000000)/($A245*360)</f>
        <v>1536.295963047025</v>
      </c>
      <c r="R245" s="5">
        <f>((R220-'Main Injection'!R70)*60*1000000)/($A245*360)</f>
        <v>1482.416652702201</v>
      </c>
      <c r="S245" s="16">
        <f t="shared" si="127"/>
        <v>1482.416652702201</v>
      </c>
    </row>
    <row r="246" spans="1:19" s="5" customFormat="1" x14ac:dyDescent="0.25">
      <c r="A246" s="8">
        <f>'CSP5'!$A$185</f>
        <v>3000</v>
      </c>
      <c r="B246" s="16">
        <f t="shared" si="126"/>
        <v>281.67197611223884</v>
      </c>
      <c r="C246" s="5">
        <f>((C221-'Main Injection'!C71)*60*1000000)/($A246*360)</f>
        <v>281.67197611223884</v>
      </c>
      <c r="D246" s="5">
        <f>((D221-'Main Injection'!D71)*60*1000000)/($A246*360)</f>
        <v>220.62338849854996</v>
      </c>
      <c r="E246" s="5">
        <f>((E221-'Main Injection'!E71)*60*1000000)/($A246*360)</f>
        <v>223.5956535035989</v>
      </c>
      <c r="F246" s="5">
        <f>((F221-'Main Injection'!F71)*60*1000000)/($A246*360)</f>
        <v>368.72524046917681</v>
      </c>
      <c r="G246" s="5">
        <f>((G221-'Main Injection'!G71)*60*1000000)/($A246*360)</f>
        <v>442.14867624235427</v>
      </c>
      <c r="H246" s="5">
        <f>((H221-'Main Injection'!H71)*60*1000000)/($A246*360)</f>
        <v>722.4432710261342</v>
      </c>
      <c r="I246" s="5">
        <f>((I221-'Main Injection'!I71)*60*1000000)/($A246*360)</f>
        <v>897.68576774844018</v>
      </c>
      <c r="J246" s="5">
        <f>((J221-'Main Injection'!J71)*60*1000000)/($A246*360)</f>
        <v>958.25154602224995</v>
      </c>
      <c r="K246" s="5">
        <f>((K221-'Main Injection'!K71)*60*1000000)/($A246*360)</f>
        <v>1077.8782754229164</v>
      </c>
      <c r="L246" s="5">
        <f>((L221-'Main Injection'!L71)*60*1000000)/($A246*360)</f>
        <v>1059.2826406641996</v>
      </c>
      <c r="M246" s="5">
        <f>((M221-'Main Injection'!M71)*60*1000000)/($A246*360)</f>
        <v>1127.9456119178403</v>
      </c>
      <c r="N246" s="5">
        <f>((N221-'Main Injection'!N71)*60*1000000)/($A246*360)</f>
        <v>1650.965881121733</v>
      </c>
      <c r="O246" s="5">
        <f>((O221-'Main Injection'!O71)*60*1000000)/($A246*360)</f>
        <v>1835.1876334199053</v>
      </c>
      <c r="P246" s="5">
        <f>((P221-'Main Injection'!P71)*60*1000000)/($A246*360)</f>
        <v>1711.4896889754632</v>
      </c>
      <c r="Q246" s="5">
        <f>((Q221-'Main Injection'!Q71)*60*1000000)/($A246*360)</f>
        <v>1522.8257461087949</v>
      </c>
      <c r="R246" s="5">
        <f>((R221-'Main Injection'!R71)*60*1000000)/($A246*360)</f>
        <v>1489.9566320421309</v>
      </c>
      <c r="S246" s="16">
        <f t="shared" si="127"/>
        <v>1489.9566320421309</v>
      </c>
    </row>
    <row r="247" spans="1:19" s="5" customFormat="1" x14ac:dyDescent="0.25">
      <c r="A247" s="8">
        <f>'CSP5'!$A$186</f>
        <v>3200</v>
      </c>
      <c r="B247" s="16">
        <f t="shared" si="126"/>
        <v>-57.211845311442666</v>
      </c>
      <c r="C247" s="5">
        <f>((C222-'Main Injection'!C72)*60*1000000)/($A247*360)</f>
        <v>-57.211845311442666</v>
      </c>
      <c r="D247" s="5">
        <f>((D222-'Main Injection'!D72)*60*1000000)/($A247*360)</f>
        <v>41.672117264272742</v>
      </c>
      <c r="E247" s="5">
        <f>((E222-'Main Injection'!E72)*60*1000000)/($A247*360)</f>
        <v>151.22946563053955</v>
      </c>
      <c r="F247" s="5">
        <f>((F222-'Main Injection'!F72)*60*1000000)/($A247*360)</f>
        <v>261.09279896387284</v>
      </c>
      <c r="G247" s="5">
        <f>((G222-'Main Injection'!G72)*60*1000000)/($A247*360)</f>
        <v>379.53578866613617</v>
      </c>
      <c r="H247" s="5">
        <f>((H222-'Main Injection'!H72)*60*1000000)/($A247*360)</f>
        <v>559.81260969226059</v>
      </c>
      <c r="I247" s="5">
        <f>((I222-'Main Injection'!I72)*60*1000000)/($A247*360)</f>
        <v>709.41512026407804</v>
      </c>
      <c r="J247" s="5">
        <f>((J222-'Main Injection'!J72)*60*1000000)/($A247*360)</f>
        <v>621.76482417970306</v>
      </c>
      <c r="K247" s="5">
        <f>((K222-'Main Injection'!K72)*60*1000000)/($A247*360)</f>
        <v>747.3063706248854</v>
      </c>
      <c r="L247" s="5">
        <f>((L222-'Main Injection'!L72)*60*1000000)/($A247*360)</f>
        <v>828.55772171915612</v>
      </c>
      <c r="M247" s="5">
        <f>((M222-'Main Injection'!M72)*60*1000000)/($A247*360)</f>
        <v>711.95682340895451</v>
      </c>
      <c r="N247" s="5">
        <f>((N222-'Main Injection'!N72)*60*1000000)/($A247*360)</f>
        <v>1441.8036237495414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1715.0103881124151</v>
      </c>
      <c r="R247" s="5">
        <f>((R222-'Main Injection'!R72)*60*1000000)/($A247*360)</f>
        <v>1715.0103881124082</v>
      </c>
      <c r="S247" s="16">
        <f t="shared" si="127"/>
        <v>1715.0103881124082</v>
      </c>
    </row>
    <row r="248" spans="1:19" s="5" customFormat="1" x14ac:dyDescent="0.25">
      <c r="A248" s="8">
        <f>'CSP5'!$A$187</f>
        <v>3300</v>
      </c>
      <c r="B248" s="16">
        <f t="shared" si="126"/>
        <v>-60.32663787775936</v>
      </c>
      <c r="C248" s="5">
        <f>((C223-'Main Injection'!C73)*60*1000000)/($A248*360)</f>
        <v>-60.32663787775936</v>
      </c>
      <c r="D248" s="5">
        <f>((D223-'Main Injection'!D73)*60*1000000)/($A248*360)</f>
        <v>33.93344843532941</v>
      </c>
      <c r="E248" s="5">
        <f>((E223-'Main Injection'!E73)*60*1000000)/($A248*360)</f>
        <v>139.70238351510471</v>
      </c>
      <c r="F248" s="5">
        <f>((F223-'Main Injection'!F73)*60*1000000)/($A248*360)</f>
        <v>246.88070368290425</v>
      </c>
      <c r="G248" s="5">
        <f>((G223-'Main Injection'!G73)*60*1000000)/($A248*360)</f>
        <v>361.50169339378652</v>
      </c>
      <c r="H248" s="5">
        <f>((H223-'Main Injection'!H73)*60*1000000)/($A248*360)</f>
        <v>535.14692798369515</v>
      </c>
      <c r="I248" s="5">
        <f>((I223-'Main Injection'!I73)*60*1000000)/($A248*360)</f>
        <v>680.21602914424375</v>
      </c>
      <c r="J248" s="5">
        <f>((J223-'Main Injection'!J73)*60*1000000)/($A248*360)</f>
        <v>612.98777912302887</v>
      </c>
      <c r="K248" s="5">
        <f>((K223-'Main Injection'!K73)*60*1000000)/($A248*360)</f>
        <v>737.49183191835891</v>
      </c>
      <c r="L248" s="5">
        <f>((L223-'Main Injection'!L73)*60*1000000)/($A248*360)</f>
        <v>828.11814207039652</v>
      </c>
      <c r="M248" s="5">
        <f>((M223-'Main Injection'!M73)*60*1000000)/($A248*360)</f>
        <v>685.84276479988148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1615.7670707070706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-66.022258570452578</v>
      </c>
      <c r="C249" s="5">
        <f>((C224-'Main Injection'!C74)*60*1000000)/($A249*360)</f>
        <v>-66.022258570452578</v>
      </c>
      <c r="D249" s="5">
        <f>((D224-'Main Injection'!D74)*60*1000000)/($A249*360)</f>
        <v>19.782739719554538</v>
      </c>
      <c r="E249" s="5">
        <f>((E224-'Main Injection'!E74)*60*1000000)/($A249*360)</f>
        <v>107.91798782565071</v>
      </c>
      <c r="F249" s="5">
        <f>((F224-'Main Injection'!F74)*60*1000000)/($A249*360)</f>
        <v>207.02452380401664</v>
      </c>
      <c r="G249" s="5">
        <f>((G224-'Main Injection'!G74)*60*1000000)/($A249*360)</f>
        <v>315.45053714619712</v>
      </c>
      <c r="H249" s="5">
        <f>((H224-'Main Injection'!H74)*60*1000000)/($A249*360)</f>
        <v>484.27158797468115</v>
      </c>
      <c r="I249" s="5">
        <f>((I224-'Main Injection'!I74)*60*1000000)/($A249*360)</f>
        <v>621.0510262117682</v>
      </c>
      <c r="J249" s="5">
        <f>((J224-'Main Injection'!J74)*60*1000000)/($A249*360)</f>
        <v>557.66439047745769</v>
      </c>
      <c r="K249" s="5">
        <f>((K224-'Main Injection'!K74)*60*1000000)/($A249*360)</f>
        <v>675.05392597022364</v>
      </c>
      <c r="L249" s="5">
        <f>((L224-'Main Injection'!L74)*60*1000000)/($A249*360)</f>
        <v>760.50158982780897</v>
      </c>
      <c r="M249" s="5">
        <f>((M224-'Main Injection'!M74)*60*1000000)/($A249*360)</f>
        <v>631.93661506803562</v>
      </c>
      <c r="N249" s="5">
        <f>((N224-'Main Injection'!N74)*60*1000000)/($A249*360)</f>
        <v>1351.3918368655541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-66.022258570452578</v>
      </c>
      <c r="C250" s="16">
        <f t="shared" ref="C250:S250" si="128">C249</f>
        <v>-66.022258570452578</v>
      </c>
      <c r="D250" s="16">
        <f t="shared" si="128"/>
        <v>19.782739719554538</v>
      </c>
      <c r="E250" s="16">
        <f t="shared" si="128"/>
        <v>107.91798782565071</v>
      </c>
      <c r="F250" s="16">
        <f t="shared" si="128"/>
        <v>207.02452380401664</v>
      </c>
      <c r="G250" s="16">
        <f t="shared" si="128"/>
        <v>315.45053714619712</v>
      </c>
      <c r="H250" s="16">
        <f t="shared" si="128"/>
        <v>484.27158797468115</v>
      </c>
      <c r="I250" s="16">
        <f t="shared" si="128"/>
        <v>621.0510262117682</v>
      </c>
      <c r="J250" s="16">
        <f t="shared" si="128"/>
        <v>557.66439047745769</v>
      </c>
      <c r="K250" s="16">
        <f t="shared" si="128"/>
        <v>675.05392597022364</v>
      </c>
      <c r="L250" s="16">
        <f t="shared" si="128"/>
        <v>760.50158982780897</v>
      </c>
      <c r="M250" s="16">
        <f t="shared" si="128"/>
        <v>631.93661506803562</v>
      </c>
      <c r="N250" s="16">
        <f t="shared" si="128"/>
        <v>1351.3918368655541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52" t="s">
        <v>1160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7.4285987206149349</v>
      </c>
      <c r="C255" s="16">
        <f t="shared" ref="C255:S255" si="129">C256</f>
        <v>7.4285987206149349</v>
      </c>
      <c r="D255" s="16">
        <f t="shared" si="129"/>
        <v>7.428598720614934</v>
      </c>
      <c r="E255" s="16">
        <f t="shared" si="129"/>
        <v>7.4978957781570443</v>
      </c>
      <c r="F255" s="16">
        <f t="shared" si="129"/>
        <v>7.6433387451224419</v>
      </c>
      <c r="G255" s="16">
        <f t="shared" si="129"/>
        <v>12.118460937001226</v>
      </c>
      <c r="H255" s="16">
        <f t="shared" si="129"/>
        <v>13.584166751893839</v>
      </c>
      <c r="I255" s="16">
        <f t="shared" si="129"/>
        <v>14.064507068385302</v>
      </c>
      <c r="J255" s="16">
        <f t="shared" si="129"/>
        <v>17.127935581584495</v>
      </c>
      <c r="K255" s="16">
        <f t="shared" si="129"/>
        <v>18.197067333297518</v>
      </c>
      <c r="L255" s="16">
        <f t="shared" si="129"/>
        <v>19.382250059594913</v>
      </c>
      <c r="M255" s="16">
        <f t="shared" si="129"/>
        <v>19.600477827007385</v>
      </c>
      <c r="N255" s="16">
        <f t="shared" si="129"/>
        <v>13.61354979428835</v>
      </c>
      <c r="O255" s="16">
        <f t="shared" si="129"/>
        <v>13.613549794288341</v>
      </c>
      <c r="P255" s="16">
        <f t="shared" si="129"/>
        <v>13.61354979428835</v>
      </c>
      <c r="Q255" s="16">
        <f t="shared" si="129"/>
        <v>13.613549794288351</v>
      </c>
      <c r="R255" s="16">
        <f t="shared" si="129"/>
        <v>13.613549794288335</v>
      </c>
      <c r="S255" s="16">
        <f t="shared" si="129"/>
        <v>13.613549794288335</v>
      </c>
    </row>
    <row r="256" spans="1:19" s="5" customFormat="1" x14ac:dyDescent="0.25">
      <c r="A256" s="8">
        <f>'CSP5'!$A$170</f>
        <v>620</v>
      </c>
      <c r="B256" s="16">
        <f>C256</f>
        <v>7.4285987206149349</v>
      </c>
      <c r="C256" s="5">
        <f>($A256*360*C231)/(60*1000000)</f>
        <v>7.4285987206149349</v>
      </c>
      <c r="D256" s="5">
        <f t="shared" ref="D256:R256" si="130">($A256*360*D231)/(60*1000000)</f>
        <v>7.428598720614934</v>
      </c>
      <c r="E256" s="5">
        <f t="shared" si="130"/>
        <v>7.4978957781570443</v>
      </c>
      <c r="F256" s="5">
        <f t="shared" si="130"/>
        <v>7.6433387451224419</v>
      </c>
      <c r="G256" s="5">
        <f t="shared" si="130"/>
        <v>12.118460937001226</v>
      </c>
      <c r="H256" s="5">
        <f t="shared" si="130"/>
        <v>13.584166751893839</v>
      </c>
      <c r="I256" s="5">
        <f t="shared" si="130"/>
        <v>14.064507068385302</v>
      </c>
      <c r="J256" s="5">
        <f t="shared" si="130"/>
        <v>17.127935581584495</v>
      </c>
      <c r="K256" s="5">
        <f t="shared" si="130"/>
        <v>18.197067333297518</v>
      </c>
      <c r="L256" s="5">
        <f t="shared" si="130"/>
        <v>19.382250059594913</v>
      </c>
      <c r="M256" s="5">
        <f t="shared" si="130"/>
        <v>19.600477827007385</v>
      </c>
      <c r="N256" s="5">
        <f t="shared" si="130"/>
        <v>13.61354979428835</v>
      </c>
      <c r="O256" s="5">
        <f t="shared" si="130"/>
        <v>13.613549794288341</v>
      </c>
      <c r="P256" s="5">
        <f t="shared" si="130"/>
        <v>13.61354979428835</v>
      </c>
      <c r="Q256" s="5">
        <f t="shared" si="130"/>
        <v>13.613549794288351</v>
      </c>
      <c r="R256" s="5">
        <f t="shared" si="130"/>
        <v>13.613549794288335</v>
      </c>
      <c r="S256" s="16">
        <f>R256</f>
        <v>13.613549794288335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8.4238338794805419</v>
      </c>
      <c r="C257" s="5">
        <f t="shared" ref="C257:R257" si="132">($A257*360*C232)/(60*1000000)</f>
        <v>8.4238338794805419</v>
      </c>
      <c r="D257" s="5">
        <f t="shared" si="132"/>
        <v>9.0097708794805431</v>
      </c>
      <c r="E257" s="5">
        <f t="shared" si="132"/>
        <v>9.0097708794805431</v>
      </c>
      <c r="F257" s="5">
        <f t="shared" si="132"/>
        <v>9.0025133881841626</v>
      </c>
      <c r="G257" s="5">
        <f t="shared" si="132"/>
        <v>10.062009880489081</v>
      </c>
      <c r="H257" s="5">
        <f t="shared" si="132"/>
        <v>13.572340419638355</v>
      </c>
      <c r="I257" s="5">
        <f t="shared" si="132"/>
        <v>14.054120402715657</v>
      </c>
      <c r="J257" s="5">
        <f t="shared" si="132"/>
        <v>17.100995402715654</v>
      </c>
      <c r="K257" s="5">
        <f t="shared" si="132"/>
        <v>18.184607552122856</v>
      </c>
      <c r="L257" s="5">
        <f t="shared" si="132"/>
        <v>19.356482552122856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8.2496349575107217</v>
      </c>
      <c r="C258" s="5">
        <f t="shared" ref="C258:R258" si="134">($A258*360*C233)/(60*1000000)</f>
        <v>8.2496349575107217</v>
      </c>
      <c r="D258" s="5">
        <f t="shared" si="134"/>
        <v>8.3212059426078362</v>
      </c>
      <c r="E258" s="5">
        <f t="shared" si="134"/>
        <v>8.2292486047053472</v>
      </c>
      <c r="F258" s="5">
        <f t="shared" si="134"/>
        <v>8.8102462907893351</v>
      </c>
      <c r="G258" s="5">
        <f t="shared" si="134"/>
        <v>8.780378424192385</v>
      </c>
      <c r="H258" s="5">
        <f t="shared" si="134"/>
        <v>12.772296138971699</v>
      </c>
      <c r="I258" s="5">
        <f t="shared" si="134"/>
        <v>12.788133682535641</v>
      </c>
      <c r="J258" s="5">
        <f t="shared" si="134"/>
        <v>16.92564364499647</v>
      </c>
      <c r="K258" s="5">
        <f t="shared" si="134"/>
        <v>19.072300905782846</v>
      </c>
      <c r="L258" s="5">
        <f t="shared" si="134"/>
        <v>19.575315560573845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1.6689411446301194</v>
      </c>
      <c r="C259" s="5">
        <f t="shared" ref="C259:R259" si="135">($A259*360*C234)/(60*1000000)</f>
        <v>1.6689411446301194</v>
      </c>
      <c r="D259" s="5">
        <f t="shared" si="135"/>
        <v>1.4842865282541771</v>
      </c>
      <c r="E259" s="5">
        <f t="shared" si="135"/>
        <v>1.9291061778390448</v>
      </c>
      <c r="F259" s="5">
        <f t="shared" si="135"/>
        <v>4.2888492409206433</v>
      </c>
      <c r="G259" s="5">
        <f t="shared" si="135"/>
        <v>8.6617286360223371</v>
      </c>
      <c r="H259" s="5">
        <f t="shared" si="135"/>
        <v>12.601692493879803</v>
      </c>
      <c r="I259" s="5">
        <f t="shared" si="135"/>
        <v>12.597433992928618</v>
      </c>
      <c r="J259" s="5">
        <f t="shared" si="135"/>
        <v>16.734769450717305</v>
      </c>
      <c r="K259" s="5">
        <f t="shared" si="135"/>
        <v>19.700230908505993</v>
      </c>
      <c r="L259" s="5">
        <f t="shared" si="135"/>
        <v>19.736004366294683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-1.7918645033872131</v>
      </c>
      <c r="C260" s="5">
        <f t="shared" ref="C260:R260" si="136">($A260*360*C235)/(60*1000000)</f>
        <v>-1.7918645033872131</v>
      </c>
      <c r="D260" s="5">
        <f t="shared" si="136"/>
        <v>-1.9137138992907077</v>
      </c>
      <c r="E260" s="5">
        <f t="shared" si="136"/>
        <v>-1.1473797822189817</v>
      </c>
      <c r="F260" s="5">
        <f t="shared" si="136"/>
        <v>1.2121114546031428</v>
      </c>
      <c r="G260" s="5">
        <f t="shared" si="136"/>
        <v>8.6345193679870675</v>
      </c>
      <c r="H260" s="5">
        <f t="shared" si="136"/>
        <v>11.555605620314076</v>
      </c>
      <c r="I260" s="5">
        <f t="shared" si="136"/>
        <v>12.33832847184274</v>
      </c>
      <c r="J260" s="5">
        <f t="shared" si="136"/>
        <v>16.429420191514339</v>
      </c>
      <c r="K260" s="5">
        <f t="shared" si="136"/>
        <v>19.36957847184274</v>
      </c>
      <c r="L260" s="5">
        <f t="shared" si="136"/>
        <v>19.380572266187553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29.870629312997476</v>
      </c>
      <c r="Q260" s="5">
        <f t="shared" si="136"/>
        <v>30.001439304250876</v>
      </c>
      <c r="R260" s="5">
        <f t="shared" si="136"/>
        <v>30.235814304250873</v>
      </c>
      <c r="S260" s="16">
        <f t="shared" si="133"/>
        <v>30.235814304250873</v>
      </c>
    </row>
    <row r="261" spans="1:19" s="5" customFormat="1" x14ac:dyDescent="0.25">
      <c r="A261" s="8">
        <f>'CSP5'!$A$175</f>
        <v>1400</v>
      </c>
      <c r="B261" s="16">
        <f t="shared" si="131"/>
        <v>-2.0061193092351974</v>
      </c>
      <c r="C261" s="5">
        <f t="shared" ref="C261:R261" si="137">($A261*360*C236)/(60*1000000)</f>
        <v>-2.0061193092351974</v>
      </c>
      <c r="D261" s="5">
        <f t="shared" si="137"/>
        <v>-1.9814456860254754</v>
      </c>
      <c r="E261" s="5">
        <f t="shared" si="137"/>
        <v>-1.3003588705484326</v>
      </c>
      <c r="F261" s="5">
        <f t="shared" si="137"/>
        <v>-0.92540148506886588</v>
      </c>
      <c r="G261" s="5">
        <f t="shared" si="137"/>
        <v>5.2432256621392401</v>
      </c>
      <c r="H261" s="5">
        <f t="shared" si="137"/>
        <v>12.975961188632027</v>
      </c>
      <c r="I261" s="5">
        <f t="shared" si="137"/>
        <v>15.426665272156384</v>
      </c>
      <c r="J261" s="5">
        <f t="shared" si="137"/>
        <v>19.890584735411213</v>
      </c>
      <c r="K261" s="5">
        <f t="shared" si="137"/>
        <v>20.462572455799233</v>
      </c>
      <c r="L261" s="5">
        <f t="shared" si="137"/>
        <v>20.460995047620656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35.959476787159801</v>
      </c>
      <c r="P261" s="5">
        <f t="shared" si="137"/>
        <v>35.912429065120847</v>
      </c>
      <c r="Q261" s="5">
        <f t="shared" si="137"/>
        <v>35.840746785479119</v>
      </c>
      <c r="R261" s="5">
        <f t="shared" si="137"/>
        <v>35.737651823002032</v>
      </c>
      <c r="S261" s="16">
        <f t="shared" si="133"/>
        <v>35.737651823002032</v>
      </c>
    </row>
    <row r="262" spans="1:19" s="5" customFormat="1" x14ac:dyDescent="0.25">
      <c r="A262" s="8">
        <f>'CSP5'!$A$176</f>
        <v>1550</v>
      </c>
      <c r="B262" s="16">
        <f t="shared" si="131"/>
        <v>-2.1388733069935615</v>
      </c>
      <c r="C262" s="5">
        <f t="shared" ref="C262:R262" si="138">($A262*360*C237)/(60*1000000)</f>
        <v>-2.1388733069935615</v>
      </c>
      <c r="D262" s="5">
        <f t="shared" si="138"/>
        <v>-2.0801808248261651</v>
      </c>
      <c r="E262" s="5">
        <f t="shared" si="138"/>
        <v>-1.416560152306005</v>
      </c>
      <c r="F262" s="5">
        <f t="shared" si="138"/>
        <v>-0.9824281794821238</v>
      </c>
      <c r="G262" s="5">
        <f t="shared" si="138"/>
        <v>5.9308317503081245</v>
      </c>
      <c r="H262" s="5">
        <f t="shared" si="138"/>
        <v>11.085481128523451</v>
      </c>
      <c r="I262" s="5">
        <f t="shared" si="138"/>
        <v>16.705713910070386</v>
      </c>
      <c r="J262" s="5">
        <f t="shared" si="138"/>
        <v>19.838471772177584</v>
      </c>
      <c r="K262" s="5">
        <f t="shared" si="138"/>
        <v>20.494942689169715</v>
      </c>
      <c r="L262" s="5">
        <f t="shared" si="138"/>
        <v>20.253974234173782</v>
      </c>
      <c r="M262" s="5">
        <f t="shared" si="138"/>
        <v>27.469201036659918</v>
      </c>
      <c r="N262" s="5">
        <f t="shared" si="138"/>
        <v>36.355200807720287</v>
      </c>
      <c r="O262" s="5">
        <f t="shared" si="138"/>
        <v>35.173911750390083</v>
      </c>
      <c r="P262" s="5">
        <f t="shared" si="138"/>
        <v>35.133911167358832</v>
      </c>
      <c r="Q262" s="5">
        <f t="shared" si="138"/>
        <v>35.147188957034317</v>
      </c>
      <c r="R262" s="5">
        <f t="shared" si="138"/>
        <v>35.178062516767554</v>
      </c>
      <c r="S262" s="16">
        <f t="shared" si="133"/>
        <v>35.178062516767554</v>
      </c>
    </row>
    <row r="263" spans="1:19" s="5" customFormat="1" x14ac:dyDescent="0.25">
      <c r="A263" s="8">
        <f>'CSP5'!$A$177</f>
        <v>1700</v>
      </c>
      <c r="B263" s="16">
        <f t="shared" si="131"/>
        <v>-2.2197727103542597</v>
      </c>
      <c r="C263" s="5">
        <f t="shared" ref="C263:R263" si="139">($A263*360*C238)/(60*1000000)</f>
        <v>-2.2197727103542597</v>
      </c>
      <c r="D263" s="5">
        <f t="shared" si="139"/>
        <v>-2.1143156874589355</v>
      </c>
      <c r="E263" s="5">
        <f t="shared" si="139"/>
        <v>-2.7958014041126287</v>
      </c>
      <c r="F263" s="5">
        <f t="shared" si="139"/>
        <v>-3.1390595667513139</v>
      </c>
      <c r="G263" s="5">
        <f t="shared" si="139"/>
        <v>3.6414053233117656</v>
      </c>
      <c r="H263" s="5">
        <f t="shared" si="139"/>
        <v>11.637061873107919</v>
      </c>
      <c r="I263" s="5">
        <f t="shared" si="139"/>
        <v>15.365687688381206</v>
      </c>
      <c r="J263" s="5">
        <f t="shared" si="139"/>
        <v>19.204956857457361</v>
      </c>
      <c r="K263" s="5">
        <f t="shared" si="139"/>
        <v>20.241658714300556</v>
      </c>
      <c r="L263" s="5">
        <f t="shared" si="139"/>
        <v>21.149629963327769</v>
      </c>
      <c r="M263" s="5">
        <f t="shared" si="139"/>
        <v>30.244886454236045</v>
      </c>
      <c r="N263" s="5">
        <f t="shared" si="139"/>
        <v>37.50646390533857</v>
      </c>
      <c r="O263" s="5">
        <f t="shared" si="139"/>
        <v>36.505055211668214</v>
      </c>
      <c r="P263" s="5">
        <f t="shared" si="139"/>
        <v>36.187353535246586</v>
      </c>
      <c r="Q263" s="5">
        <f t="shared" si="139"/>
        <v>36.26004882432747</v>
      </c>
      <c r="R263" s="5">
        <f t="shared" si="139"/>
        <v>36.303618639281474</v>
      </c>
      <c r="S263" s="16">
        <f t="shared" si="133"/>
        <v>36.303618639281474</v>
      </c>
    </row>
    <row r="264" spans="1:19" s="5" customFormat="1" x14ac:dyDescent="0.25">
      <c r="A264" s="8">
        <f>'CSP5'!$A$178</f>
        <v>1800</v>
      </c>
      <c r="B264" s="16">
        <f t="shared" si="131"/>
        <v>-2.2493033357080865</v>
      </c>
      <c r="C264" s="5">
        <f t="shared" ref="C264:R264" si="140">($A264*360*C239)/(60*1000000)</f>
        <v>-2.2493033357080865</v>
      </c>
      <c r="D264" s="5">
        <f t="shared" si="140"/>
        <v>-2.1240149245241966</v>
      </c>
      <c r="E264" s="5">
        <f t="shared" si="140"/>
        <v>-2.8439357647731214</v>
      </c>
      <c r="F264" s="5">
        <f t="shared" si="140"/>
        <v>-3.2505047552827313</v>
      </c>
      <c r="G264" s="5">
        <f t="shared" si="140"/>
        <v>2.060362391293145</v>
      </c>
      <c r="H264" s="5">
        <f t="shared" si="140"/>
        <v>11.260134363885738</v>
      </c>
      <c r="I264" s="5">
        <f t="shared" si="140"/>
        <v>15.485069147220248</v>
      </c>
      <c r="J264" s="5">
        <f t="shared" si="140"/>
        <v>18.276820287872418</v>
      </c>
      <c r="K264" s="5">
        <f t="shared" si="140"/>
        <v>19.576902757092714</v>
      </c>
      <c r="L264" s="5">
        <f t="shared" si="140"/>
        <v>20.807784898368322</v>
      </c>
      <c r="M264" s="5">
        <f t="shared" si="140"/>
        <v>30.98950998318076</v>
      </c>
      <c r="N264" s="5">
        <f t="shared" si="140"/>
        <v>37.620965293297715</v>
      </c>
      <c r="O264" s="5">
        <f t="shared" si="140"/>
        <v>36.596866309166934</v>
      </c>
      <c r="P264" s="5">
        <f t="shared" si="140"/>
        <v>36.637984625581318</v>
      </c>
      <c r="Q264" s="5">
        <f t="shared" si="140"/>
        <v>36.771368432486653</v>
      </c>
      <c r="R264" s="5">
        <f t="shared" si="140"/>
        <v>36.812486748900923</v>
      </c>
      <c r="S264" s="16">
        <f t="shared" si="133"/>
        <v>36.812486748900923</v>
      </c>
    </row>
    <row r="265" spans="1:19" s="5" customFormat="1" x14ac:dyDescent="0.25">
      <c r="A265" s="8">
        <f>'CSP5'!$A$179</f>
        <v>2000</v>
      </c>
      <c r="B265" s="16">
        <f t="shared" si="131"/>
        <v>0.76694997256908515</v>
      </c>
      <c r="C265" s="5">
        <f t="shared" ref="C265:R265" si="141">($A265*360*C240)/(60*1000000)</f>
        <v>0.76694997256908515</v>
      </c>
      <c r="D265" s="5">
        <f t="shared" si="141"/>
        <v>0.74253269634352215</v>
      </c>
      <c r="E265" s="5">
        <f t="shared" si="141"/>
        <v>-1.4765820836268482</v>
      </c>
      <c r="F265" s="5">
        <f t="shared" si="141"/>
        <v>-3.4620097628615216</v>
      </c>
      <c r="G265" s="5">
        <f t="shared" si="141"/>
        <v>1.9446723582261571</v>
      </c>
      <c r="H265" s="5">
        <f t="shared" si="141"/>
        <v>11.229771498771395</v>
      </c>
      <c r="I265" s="5">
        <f t="shared" si="141"/>
        <v>14.226421299844842</v>
      </c>
      <c r="J265" s="5">
        <f t="shared" si="141"/>
        <v>16.549198213024859</v>
      </c>
      <c r="K265" s="5">
        <f t="shared" si="141"/>
        <v>19.137079557223995</v>
      </c>
      <c r="L265" s="5">
        <f t="shared" si="141"/>
        <v>22.349976240177138</v>
      </c>
      <c r="M265" s="5">
        <f t="shared" si="141"/>
        <v>32.858937344536457</v>
      </c>
      <c r="N265" s="5">
        <f t="shared" si="141"/>
        <v>37.250057241592373</v>
      </c>
      <c r="O265" s="5">
        <f t="shared" si="141"/>
        <v>36.927266802293005</v>
      </c>
      <c r="P265" s="5">
        <f t="shared" si="141"/>
        <v>37.212532086902385</v>
      </c>
      <c r="Q265" s="5">
        <f t="shared" si="141"/>
        <v>36.449607439079657</v>
      </c>
      <c r="R265" s="5">
        <f t="shared" si="141"/>
        <v>36.026544457317875</v>
      </c>
      <c r="S265" s="16">
        <f t="shared" si="133"/>
        <v>36.026544457317875</v>
      </c>
    </row>
    <row r="266" spans="1:19" s="5" customFormat="1" x14ac:dyDescent="0.25">
      <c r="A266" s="8">
        <f>'CSP5'!$A$180</f>
        <v>2200</v>
      </c>
      <c r="B266" s="16">
        <f t="shared" si="131"/>
        <v>1.10534337686123</v>
      </c>
      <c r="C266" s="5">
        <f t="shared" ref="C266:R266" si="142">($A266*360*C241)/(60*1000000)</f>
        <v>1.10534337686123</v>
      </c>
      <c r="D266" s="5">
        <f t="shared" si="142"/>
        <v>3.2987674949967225</v>
      </c>
      <c r="E266" s="5">
        <f t="shared" si="142"/>
        <v>4.2841054331777473</v>
      </c>
      <c r="F266" s="5">
        <f t="shared" si="142"/>
        <v>5.2327297333639473</v>
      </c>
      <c r="G266" s="5">
        <f t="shared" si="142"/>
        <v>9.595966117300442</v>
      </c>
      <c r="H266" s="5">
        <f t="shared" si="142"/>
        <v>15.070710641943782</v>
      </c>
      <c r="I266" s="5">
        <f t="shared" si="142"/>
        <v>18.708900026254206</v>
      </c>
      <c r="J266" s="5">
        <f t="shared" si="142"/>
        <v>20.797985788717725</v>
      </c>
      <c r="K266" s="5">
        <f t="shared" si="142"/>
        <v>22.978262062560816</v>
      </c>
      <c r="L266" s="5">
        <f t="shared" si="142"/>
        <v>23.618683834738963</v>
      </c>
      <c r="M266" s="5">
        <f t="shared" si="142"/>
        <v>33.387133079773065</v>
      </c>
      <c r="N266" s="5">
        <f t="shared" si="142"/>
        <v>38.904442459929562</v>
      </c>
      <c r="O266" s="5">
        <f t="shared" si="142"/>
        <v>38.14261413816557</v>
      </c>
      <c r="P266" s="5">
        <f t="shared" si="142"/>
        <v>37.661829987448684</v>
      </c>
      <c r="Q266" s="5">
        <f t="shared" si="142"/>
        <v>36.448150567541703</v>
      </c>
      <c r="R266" s="5">
        <f t="shared" si="142"/>
        <v>36.016785920270777</v>
      </c>
      <c r="S266" s="16">
        <f t="shared" si="133"/>
        <v>36.016785920270777</v>
      </c>
    </row>
    <row r="267" spans="1:19" s="5" customFormat="1" x14ac:dyDescent="0.25">
      <c r="A267" s="8">
        <f>'CSP5'!$A$181</f>
        <v>2400</v>
      </c>
      <c r="B267" s="16">
        <f t="shared" si="131"/>
        <v>1.3822132767458015</v>
      </c>
      <c r="C267" s="5">
        <f t="shared" ref="C267:R267" si="143">($A267*360*C242)/(60*1000000)</f>
        <v>1.3822132767458015</v>
      </c>
      <c r="D267" s="5">
        <f t="shared" si="143"/>
        <v>5.1432175582917861</v>
      </c>
      <c r="E267" s="5">
        <f t="shared" si="143"/>
        <v>7.7809995525439444</v>
      </c>
      <c r="F267" s="5">
        <f t="shared" si="143"/>
        <v>10.085778718407486</v>
      </c>
      <c r="G267" s="5">
        <f t="shared" si="143"/>
        <v>13.846800968482057</v>
      </c>
      <c r="H267" s="5">
        <f t="shared" si="143"/>
        <v>19.617221715744872</v>
      </c>
      <c r="I267" s="5">
        <f t="shared" si="143"/>
        <v>22.799886491632993</v>
      </c>
      <c r="J267" s="5">
        <f t="shared" si="143"/>
        <v>23.762951027541281</v>
      </c>
      <c r="K267" s="5">
        <f t="shared" si="143"/>
        <v>24.574470312154663</v>
      </c>
      <c r="L267" s="5">
        <f t="shared" si="143"/>
        <v>24.755067906221342</v>
      </c>
      <c r="M267" s="5">
        <f t="shared" si="143"/>
        <v>33.10877518852439</v>
      </c>
      <c r="N267" s="5">
        <f t="shared" si="143"/>
        <v>41.015074153328989</v>
      </c>
      <c r="O267" s="5">
        <f t="shared" si="143"/>
        <v>39.906934680959971</v>
      </c>
      <c r="P267" s="5">
        <f t="shared" si="143"/>
        <v>39.132534997100727</v>
      </c>
      <c r="Q267" s="5">
        <f t="shared" si="143"/>
        <v>37.381224241599291</v>
      </c>
      <c r="R267" s="5">
        <f t="shared" si="143"/>
        <v>36.705511452542225</v>
      </c>
      <c r="S267" s="16">
        <f t="shared" si="133"/>
        <v>36.705511452542225</v>
      </c>
    </row>
    <row r="268" spans="1:19" s="5" customFormat="1" x14ac:dyDescent="0.25">
      <c r="A268" s="8">
        <f>'CSP5'!$A$182</f>
        <v>2600</v>
      </c>
      <c r="B268" s="16">
        <f t="shared" si="131"/>
        <v>2.2449012767458001</v>
      </c>
      <c r="C268" s="5">
        <f t="shared" ref="C268:R268" si="144">($A268*360*C243)/(60*1000000)</f>
        <v>2.2449012767458001</v>
      </c>
      <c r="D268" s="5">
        <f t="shared" si="144"/>
        <v>6.0366681699943774</v>
      </c>
      <c r="E268" s="5">
        <f t="shared" si="144"/>
        <v>8.6063413514972247</v>
      </c>
      <c r="F268" s="5">
        <f t="shared" si="144"/>
        <v>9.9519192064108299</v>
      </c>
      <c r="G268" s="5">
        <f t="shared" si="144"/>
        <v>11.222642767952053</v>
      </c>
      <c r="H268" s="5">
        <f t="shared" si="144"/>
        <v>17.407400648394635</v>
      </c>
      <c r="I268" s="5">
        <f t="shared" si="144"/>
        <v>19.438920046705277</v>
      </c>
      <c r="J268" s="5">
        <f t="shared" si="144"/>
        <v>23.062619475047363</v>
      </c>
      <c r="K268" s="5">
        <f t="shared" si="144"/>
        <v>23.951337143407251</v>
      </c>
      <c r="L268" s="5">
        <f t="shared" si="144"/>
        <v>23.658392054785008</v>
      </c>
      <c r="M268" s="5">
        <f t="shared" si="144"/>
        <v>30.161628135802736</v>
      </c>
      <c r="N268" s="5">
        <f t="shared" si="144"/>
        <v>36.592416421814093</v>
      </c>
      <c r="O268" s="5">
        <f t="shared" si="144"/>
        <v>38.927599214624991</v>
      </c>
      <c r="P268" s="5">
        <f t="shared" si="144"/>
        <v>37.071379561892336</v>
      </c>
      <c r="Q268" s="5">
        <f t="shared" si="144"/>
        <v>35.151095718358299</v>
      </c>
      <c r="R268" s="5">
        <f t="shared" si="144"/>
        <v>34.515453963998368</v>
      </c>
      <c r="S268" s="16">
        <f t="shared" si="133"/>
        <v>34.515453963998368</v>
      </c>
    </row>
    <row r="269" spans="1:19" s="5" customFormat="1" x14ac:dyDescent="0.25">
      <c r="A269" s="8">
        <f>'CSP5'!$A$183</f>
        <v>2800</v>
      </c>
      <c r="B269" s="16">
        <f t="shared" si="131"/>
        <v>2.0529012767457999</v>
      </c>
      <c r="C269" s="5">
        <f t="shared" ref="C269:R269" si="145">($A269*360*C244)/(60*1000000)</f>
        <v>2.0529012767457999</v>
      </c>
      <c r="D269" s="5">
        <f t="shared" si="145"/>
        <v>5.8336344180881339</v>
      </c>
      <c r="E269" s="5">
        <f t="shared" si="145"/>
        <v>8.1809708375430699</v>
      </c>
      <c r="F269" s="5">
        <f t="shared" si="145"/>
        <v>9.7154841034389214</v>
      </c>
      <c r="G269" s="5">
        <f t="shared" si="145"/>
        <v>11.092329275593507</v>
      </c>
      <c r="H269" s="5">
        <f t="shared" si="145"/>
        <v>16.219899268818079</v>
      </c>
      <c r="I269" s="5">
        <f t="shared" si="145"/>
        <v>17.790804874782321</v>
      </c>
      <c r="J269" s="5">
        <f t="shared" si="145"/>
        <v>21.05305179174939</v>
      </c>
      <c r="K269" s="5">
        <f t="shared" si="145"/>
        <v>21.190705347985151</v>
      </c>
      <c r="L269" s="5">
        <f t="shared" si="145"/>
        <v>21.330025104996331</v>
      </c>
      <c r="M269" s="5">
        <f t="shared" si="145"/>
        <v>25.639206406972399</v>
      </c>
      <c r="N269" s="5">
        <f t="shared" si="145"/>
        <v>34.502219222201447</v>
      </c>
      <c r="O269" s="5">
        <f t="shared" si="145"/>
        <v>36.763522763568531</v>
      </c>
      <c r="P269" s="5">
        <f t="shared" si="145"/>
        <v>32.974492020958273</v>
      </c>
      <c r="Q269" s="5">
        <f t="shared" si="145"/>
        <v>29.690755137278238</v>
      </c>
      <c r="R269" s="5">
        <f t="shared" si="145"/>
        <v>28.990117020958234</v>
      </c>
      <c r="S269" s="16">
        <f t="shared" si="133"/>
        <v>28.990117020958234</v>
      </c>
    </row>
    <row r="270" spans="1:19" s="5" customFormat="1" x14ac:dyDescent="0.25">
      <c r="A270" s="8">
        <f>'CSP5'!$A$184</f>
        <v>2900</v>
      </c>
      <c r="B270" s="16">
        <f t="shared" si="131"/>
        <v>6.4911859233830498</v>
      </c>
      <c r="C270" s="5">
        <f t="shared" ref="C270:R270" si="146">($A270*360*C245)/(60*1000000)</f>
        <v>6.4911859233830498</v>
      </c>
      <c r="D270" s="5">
        <f t="shared" si="146"/>
        <v>6.7287089500900734</v>
      </c>
      <c r="E270" s="5">
        <f t="shared" si="146"/>
        <v>7.2616387613528577</v>
      </c>
      <c r="F270" s="5">
        <f t="shared" si="146"/>
        <v>8.3015315571688895</v>
      </c>
      <c r="G270" s="5">
        <f t="shared" si="146"/>
        <v>9.1519558894771453</v>
      </c>
      <c r="H270" s="5">
        <f t="shared" si="146"/>
        <v>14.676880998874656</v>
      </c>
      <c r="I270" s="5">
        <f t="shared" si="146"/>
        <v>16.796775365701937</v>
      </c>
      <c r="J270" s="5">
        <f t="shared" si="146"/>
        <v>18.393693853526621</v>
      </c>
      <c r="K270" s="5">
        <f t="shared" si="146"/>
        <v>19.830397508793485</v>
      </c>
      <c r="L270" s="5">
        <f t="shared" si="146"/>
        <v>20.033838179708155</v>
      </c>
      <c r="M270" s="5">
        <f t="shared" si="146"/>
        <v>22.812222801695064</v>
      </c>
      <c r="N270" s="5">
        <f t="shared" si="146"/>
        <v>31.499886630891204</v>
      </c>
      <c r="O270" s="5">
        <f t="shared" si="146"/>
        <v>32.823690172258303</v>
      </c>
      <c r="P270" s="5">
        <f t="shared" si="146"/>
        <v>29.621638562098301</v>
      </c>
      <c r="Q270" s="5">
        <f t="shared" si="146"/>
        <v>26.731549757018236</v>
      </c>
      <c r="R270" s="5">
        <f t="shared" si="146"/>
        <v>25.794049757018296</v>
      </c>
      <c r="S270" s="16">
        <f t="shared" si="133"/>
        <v>25.794049757018296</v>
      </c>
    </row>
    <row r="271" spans="1:19" s="5" customFormat="1" x14ac:dyDescent="0.25">
      <c r="A271" s="8">
        <f>'CSP5'!$A$185</f>
        <v>3000</v>
      </c>
      <c r="B271" s="16">
        <f t="shared" si="131"/>
        <v>5.0700955700202988</v>
      </c>
      <c r="C271" s="5">
        <f t="shared" ref="C271:R271" si="147">($A271*360*C246)/(60*1000000)</f>
        <v>5.0700955700202988</v>
      </c>
      <c r="D271" s="5">
        <f t="shared" si="147"/>
        <v>3.9712209929738993</v>
      </c>
      <c r="E271" s="5">
        <f t="shared" si="147"/>
        <v>4.0247217630647807</v>
      </c>
      <c r="F271" s="5">
        <f t="shared" si="147"/>
        <v>6.6370543284451822</v>
      </c>
      <c r="G271" s="5">
        <f t="shared" si="147"/>
        <v>7.9586761723623773</v>
      </c>
      <c r="H271" s="5">
        <f t="shared" si="147"/>
        <v>13.003978878470415</v>
      </c>
      <c r="I271" s="5">
        <f t="shared" si="147"/>
        <v>16.158343819471924</v>
      </c>
      <c r="J271" s="5">
        <f t="shared" si="147"/>
        <v>17.248527828400498</v>
      </c>
      <c r="K271" s="5">
        <f t="shared" si="147"/>
        <v>19.401808957612495</v>
      </c>
      <c r="L271" s="5">
        <f t="shared" si="147"/>
        <v>19.067087531955593</v>
      </c>
      <c r="M271" s="5">
        <f t="shared" si="147"/>
        <v>20.303021014521125</v>
      </c>
      <c r="N271" s="5">
        <f t="shared" si="147"/>
        <v>29.717385860191193</v>
      </c>
      <c r="O271" s="5">
        <f t="shared" si="147"/>
        <v>33.033377401558297</v>
      </c>
      <c r="P271" s="5">
        <f t="shared" si="147"/>
        <v>30.806814401558334</v>
      </c>
      <c r="Q271" s="5">
        <f t="shared" si="147"/>
        <v>27.410863429958308</v>
      </c>
      <c r="R271" s="5">
        <f t="shared" si="147"/>
        <v>26.819219376758358</v>
      </c>
      <c r="S271" s="16">
        <f t="shared" si="133"/>
        <v>26.819219376758358</v>
      </c>
    </row>
    <row r="272" spans="1:19" s="5" customFormat="1" x14ac:dyDescent="0.25">
      <c r="A272" s="8">
        <f>'CSP5'!$A$186</f>
        <v>3200</v>
      </c>
      <c r="B272" s="16">
        <f t="shared" si="131"/>
        <v>-1.0984674299796993</v>
      </c>
      <c r="C272" s="5">
        <f t="shared" ref="C272:R272" si="148">($A272*360*C247)/(60*1000000)</f>
        <v>-1.0984674299796993</v>
      </c>
      <c r="D272" s="5">
        <f t="shared" si="148"/>
        <v>0.80010465147403664</v>
      </c>
      <c r="E272" s="5">
        <f t="shared" si="148"/>
        <v>2.9036057401063591</v>
      </c>
      <c r="F272" s="5">
        <f t="shared" si="148"/>
        <v>5.0129817401063583</v>
      </c>
      <c r="G272" s="5">
        <f t="shared" si="148"/>
        <v>7.2870871423898143</v>
      </c>
      <c r="H272" s="5">
        <f t="shared" si="148"/>
        <v>10.748402106091405</v>
      </c>
      <c r="I272" s="5">
        <f t="shared" si="148"/>
        <v>13.620770309070299</v>
      </c>
      <c r="J272" s="5">
        <f t="shared" si="148"/>
        <v>11.937884624250298</v>
      </c>
      <c r="K272" s="5">
        <f t="shared" si="148"/>
        <v>14.3482823159978</v>
      </c>
      <c r="L272" s="5">
        <f t="shared" si="148"/>
        <v>15.908308257007798</v>
      </c>
      <c r="M272" s="5">
        <f t="shared" si="148"/>
        <v>13.669571009451925</v>
      </c>
      <c r="N272" s="5">
        <f t="shared" si="148"/>
        <v>27.682629575991196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32.928199451758367</v>
      </c>
      <c r="R272" s="5">
        <f t="shared" si="148"/>
        <v>32.928199451758239</v>
      </c>
      <c r="S272" s="16">
        <f t="shared" si="133"/>
        <v>32.928199451758239</v>
      </c>
    </row>
    <row r="273" spans="1:19" s="5" customFormat="1" x14ac:dyDescent="0.25">
      <c r="A273" s="8">
        <f>'CSP5'!$A$187</f>
        <v>3300</v>
      </c>
      <c r="B273" s="16">
        <f t="shared" si="131"/>
        <v>-1.1944674299796352</v>
      </c>
      <c r="C273" s="5">
        <f t="shared" ref="C273:R273" si="149">($A273*360*C248)/(60*1000000)</f>
        <v>-1.1944674299796352</v>
      </c>
      <c r="D273" s="5">
        <f t="shared" si="149"/>
        <v>0.67188227901952224</v>
      </c>
      <c r="E273" s="5">
        <f t="shared" si="149"/>
        <v>2.7661071935990731</v>
      </c>
      <c r="F273" s="5">
        <f t="shared" si="149"/>
        <v>4.8882379329215038</v>
      </c>
      <c r="G273" s="5">
        <f t="shared" si="149"/>
        <v>7.1577335291969737</v>
      </c>
      <c r="H273" s="5">
        <f t="shared" si="149"/>
        <v>10.595909174077162</v>
      </c>
      <c r="I273" s="5">
        <f t="shared" si="149"/>
        <v>13.468277377056026</v>
      </c>
      <c r="J273" s="5">
        <f t="shared" si="149"/>
        <v>12.137158026635973</v>
      </c>
      <c r="K273" s="5">
        <f t="shared" si="149"/>
        <v>14.602338271983506</v>
      </c>
      <c r="L273" s="5">
        <f t="shared" si="149"/>
        <v>16.39673921299385</v>
      </c>
      <c r="M273" s="5">
        <f t="shared" si="149"/>
        <v>13.579686743037653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31.992187999999999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-1.3864674299795041</v>
      </c>
      <c r="C274" s="5">
        <f t="shared" ref="C274:R274" si="150">($A274*360*C249)/(60*1000000)</f>
        <v>-1.3864674299795041</v>
      </c>
      <c r="D274" s="5">
        <f t="shared" si="150"/>
        <v>0.41543753411064532</v>
      </c>
      <c r="E274" s="5">
        <f t="shared" si="150"/>
        <v>2.266277744338665</v>
      </c>
      <c r="F274" s="5">
        <f t="shared" si="150"/>
        <v>4.3475149998843499</v>
      </c>
      <c r="G274" s="5">
        <f t="shared" si="150"/>
        <v>6.6244612800701397</v>
      </c>
      <c r="H274" s="5">
        <f t="shared" si="150"/>
        <v>10.169703347468305</v>
      </c>
      <c r="I274" s="5">
        <f t="shared" si="150"/>
        <v>13.042071550447131</v>
      </c>
      <c r="J274" s="5">
        <f t="shared" si="150"/>
        <v>11.710952200026611</v>
      </c>
      <c r="K274" s="5">
        <f t="shared" si="150"/>
        <v>14.176132445374698</v>
      </c>
      <c r="L274" s="5">
        <f t="shared" si="150"/>
        <v>15.970533386383989</v>
      </c>
      <c r="M274" s="5">
        <f t="shared" si="150"/>
        <v>13.270668916428749</v>
      </c>
      <c r="N274" s="5">
        <f t="shared" si="150"/>
        <v>28.379228574176636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-1.3864674299795041</v>
      </c>
      <c r="C275" s="16">
        <f t="shared" ref="C275:S275" si="151">C274</f>
        <v>-1.3864674299795041</v>
      </c>
      <c r="D275" s="16">
        <f t="shared" si="151"/>
        <v>0.41543753411064532</v>
      </c>
      <c r="E275" s="16">
        <f t="shared" si="151"/>
        <v>2.266277744338665</v>
      </c>
      <c r="F275" s="16">
        <f t="shared" si="151"/>
        <v>4.3475149998843499</v>
      </c>
      <c r="G275" s="16">
        <f t="shared" si="151"/>
        <v>6.6244612800701397</v>
      </c>
      <c r="H275" s="16">
        <f t="shared" si="151"/>
        <v>10.169703347468305</v>
      </c>
      <c r="I275" s="16">
        <f t="shared" si="151"/>
        <v>13.042071550447131</v>
      </c>
      <c r="J275" s="16">
        <f t="shared" si="151"/>
        <v>11.710952200026611</v>
      </c>
      <c r="K275" s="16">
        <f t="shared" si="151"/>
        <v>14.176132445374698</v>
      </c>
      <c r="L275" s="16">
        <f t="shared" si="151"/>
        <v>15.970533386383989</v>
      </c>
      <c r="M275" s="16">
        <f t="shared" si="151"/>
        <v>13.270668916428749</v>
      </c>
      <c r="N275" s="16">
        <f t="shared" si="151"/>
        <v>28.379228574176636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</cp:lastModifiedBy>
  <dcterms:created xsi:type="dcterms:W3CDTF">2019-09-12T21:18:35Z</dcterms:created>
  <dcterms:modified xsi:type="dcterms:W3CDTF">2021-05-21T04:29:09Z</dcterms:modified>
</cp:coreProperties>
</file>