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kudlacek\Downloads\cummins_tuning_calc\"/>
    </mc:Choice>
  </mc:AlternateContent>
  <xr:revisionPtr revIDLastSave="0" documentId="13_ncr:1_{91BADD5B-BEE8-49F9-AC7C-E64F54B194CD}" xr6:coauthVersionLast="47" xr6:coauthVersionMax="47" xr10:uidLastSave="{00000000-0000-0000-0000-000000000000}"/>
  <bookViews>
    <workbookView xWindow="-120" yWindow="-120" windowWidth="29040" windowHeight="15840" xr2:uid="{D6206C45-3FE7-4868-8A95-239C7ED022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7" i="1" l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U53" i="1"/>
  <c r="Q91" i="1" s="1"/>
  <c r="P78" i="1" l="1"/>
  <c r="O85" i="1"/>
  <c r="B92" i="1"/>
  <c r="G90" i="1"/>
  <c r="L91" i="1"/>
  <c r="C74" i="1"/>
  <c r="L82" i="1"/>
  <c r="L75" i="1"/>
  <c r="F78" i="1"/>
  <c r="M75" i="1"/>
  <c r="Q86" i="1"/>
  <c r="F90" i="1"/>
  <c r="F82" i="1"/>
  <c r="J74" i="1"/>
  <c r="D81" i="1"/>
  <c r="I87" i="1"/>
  <c r="M76" i="1"/>
  <c r="N83" i="1"/>
  <c r="I91" i="1"/>
  <c r="M77" i="1"/>
  <c r="O83" i="1"/>
  <c r="I92" i="1"/>
  <c r="H91" i="1"/>
  <c r="H114" i="1" s="1"/>
  <c r="O89" i="1"/>
  <c r="P86" i="1"/>
  <c r="H85" i="1"/>
  <c r="M83" i="1"/>
  <c r="E82" i="1"/>
  <c r="O78" i="1"/>
  <c r="G77" i="1"/>
  <c r="K75" i="1"/>
  <c r="B85" i="1"/>
  <c r="O90" i="1"/>
  <c r="H84" i="1"/>
  <c r="G78" i="1"/>
  <c r="B74" i="1"/>
  <c r="G91" i="1"/>
  <c r="N89" i="1"/>
  <c r="J86" i="1"/>
  <c r="G85" i="1"/>
  <c r="G83" i="1"/>
  <c r="D82" i="1"/>
  <c r="N78" i="1"/>
  <c r="F77" i="1"/>
  <c r="E75" i="1"/>
  <c r="B83" i="1"/>
  <c r="G89" i="1"/>
  <c r="E83" i="1"/>
  <c r="N76" i="1"/>
  <c r="M92" i="1"/>
  <c r="F89" i="1"/>
  <c r="G84" i="1"/>
  <c r="K81" i="1"/>
  <c r="P90" i="1"/>
  <c r="M89" i="1"/>
  <c r="I86" i="1"/>
  <c r="P84" i="1"/>
  <c r="F83" i="1"/>
  <c r="M81" i="1"/>
  <c r="H78" i="1"/>
  <c r="E77" i="1"/>
  <c r="D75" i="1"/>
  <c r="B75" i="1"/>
  <c r="H86" i="1"/>
  <c r="L81" i="1"/>
  <c r="L74" i="1"/>
  <c r="N90" i="1"/>
  <c r="Q85" i="1"/>
  <c r="N82" i="1"/>
  <c r="C92" i="1"/>
  <c r="H90" i="1"/>
  <c r="E89" i="1"/>
  <c r="P85" i="1"/>
  <c r="F84" i="1"/>
  <c r="M82" i="1"/>
  <c r="E81" i="1"/>
  <c r="O77" i="1"/>
  <c r="E76" i="1"/>
  <c r="D74" i="1"/>
  <c r="N77" i="1"/>
  <c r="I85" i="1"/>
  <c r="K92" i="1"/>
  <c r="C81" i="1"/>
  <c r="O92" i="1"/>
  <c r="B84" i="1"/>
  <c r="L76" i="1"/>
  <c r="N84" i="1"/>
  <c r="D92" i="1"/>
  <c r="B76" i="1"/>
  <c r="K74" i="1"/>
  <c r="D76" i="1"/>
  <c r="O84" i="1"/>
  <c r="C75" i="1"/>
  <c r="F76" i="1"/>
  <c r="B77" i="1"/>
  <c r="B86" i="1"/>
  <c r="E74" i="1"/>
  <c r="M74" i="1"/>
  <c r="F75" i="1"/>
  <c r="N75" i="1"/>
  <c r="G76" i="1"/>
  <c r="O76" i="1"/>
  <c r="H77" i="1"/>
  <c r="P77" i="1"/>
  <c r="I78" i="1"/>
  <c r="Q78" i="1"/>
  <c r="F81" i="1"/>
  <c r="N81" i="1"/>
  <c r="G82" i="1"/>
  <c r="O82" i="1"/>
  <c r="H83" i="1"/>
  <c r="P83" i="1"/>
  <c r="I84" i="1"/>
  <c r="Q84" i="1"/>
  <c r="J85" i="1"/>
  <c r="C86" i="1"/>
  <c r="K86" i="1"/>
  <c r="J87" i="1"/>
  <c r="H89" i="1"/>
  <c r="P89" i="1"/>
  <c r="I90" i="1"/>
  <c r="Q90" i="1"/>
  <c r="K91" i="1"/>
  <c r="E92" i="1"/>
  <c r="Q92" i="1"/>
  <c r="J91" i="1"/>
  <c r="B87" i="1"/>
  <c r="F74" i="1"/>
  <c r="N74" i="1"/>
  <c r="G75" i="1"/>
  <c r="O75" i="1"/>
  <c r="H76" i="1"/>
  <c r="P76" i="1"/>
  <c r="I77" i="1"/>
  <c r="Q77" i="1"/>
  <c r="J78" i="1"/>
  <c r="I79" i="1"/>
  <c r="G81" i="1"/>
  <c r="O81" i="1"/>
  <c r="H82" i="1"/>
  <c r="P82" i="1"/>
  <c r="I83" i="1"/>
  <c r="Q83" i="1"/>
  <c r="J84" i="1"/>
  <c r="C85" i="1"/>
  <c r="K85" i="1"/>
  <c r="D86" i="1"/>
  <c r="L86" i="1"/>
  <c r="Q87" i="1"/>
  <c r="I89" i="1"/>
  <c r="Q89" i="1"/>
  <c r="J90" i="1"/>
  <c r="C91" i="1"/>
  <c r="M91" i="1"/>
  <c r="F92" i="1"/>
  <c r="F115" i="1" s="1"/>
  <c r="B78" i="1"/>
  <c r="B79" i="1"/>
  <c r="B89" i="1"/>
  <c r="G74" i="1"/>
  <c r="O74" i="1"/>
  <c r="H75" i="1"/>
  <c r="P75" i="1"/>
  <c r="I76" i="1"/>
  <c r="Q76" i="1"/>
  <c r="J77" i="1"/>
  <c r="C78" i="1"/>
  <c r="K78" i="1"/>
  <c r="J79" i="1"/>
  <c r="H81" i="1"/>
  <c r="P81" i="1"/>
  <c r="I82" i="1"/>
  <c r="Q82" i="1"/>
  <c r="J83" i="1"/>
  <c r="C84" i="1"/>
  <c r="K84" i="1"/>
  <c r="D85" i="1"/>
  <c r="L85" i="1"/>
  <c r="E86" i="1"/>
  <c r="M86" i="1"/>
  <c r="J88" i="1"/>
  <c r="J89" i="1"/>
  <c r="C90" i="1"/>
  <c r="K90" i="1"/>
  <c r="D91" i="1"/>
  <c r="N91" i="1"/>
  <c r="G92" i="1"/>
  <c r="G115" i="1" s="1"/>
  <c r="P92" i="1"/>
  <c r="B81" i="1"/>
  <c r="B90" i="1"/>
  <c r="H74" i="1"/>
  <c r="P74" i="1"/>
  <c r="I75" i="1"/>
  <c r="Q75" i="1"/>
  <c r="J76" i="1"/>
  <c r="C77" i="1"/>
  <c r="K77" i="1"/>
  <c r="D78" i="1"/>
  <c r="L78" i="1"/>
  <c r="Q79" i="1"/>
  <c r="I81" i="1"/>
  <c r="Q81" i="1"/>
  <c r="J82" i="1"/>
  <c r="C83" i="1"/>
  <c r="K83" i="1"/>
  <c r="D84" i="1"/>
  <c r="L84" i="1"/>
  <c r="E85" i="1"/>
  <c r="M85" i="1"/>
  <c r="F86" i="1"/>
  <c r="N86" i="1"/>
  <c r="C89" i="1"/>
  <c r="K89" i="1"/>
  <c r="D90" i="1"/>
  <c r="L90" i="1"/>
  <c r="E91" i="1"/>
  <c r="O91" i="1"/>
  <c r="H92" i="1"/>
  <c r="P88" i="1"/>
  <c r="P80" i="1"/>
  <c r="B82" i="1"/>
  <c r="B91" i="1"/>
  <c r="I74" i="1"/>
  <c r="Q74" i="1"/>
  <c r="J75" i="1"/>
  <c r="C76" i="1"/>
  <c r="K76" i="1"/>
  <c r="D77" i="1"/>
  <c r="L77" i="1"/>
  <c r="E78" i="1"/>
  <c r="M78" i="1"/>
  <c r="J80" i="1"/>
  <c r="J81" i="1"/>
  <c r="C82" i="1"/>
  <c r="K82" i="1"/>
  <c r="D83" i="1"/>
  <c r="L83" i="1"/>
  <c r="E84" i="1"/>
  <c r="M84" i="1"/>
  <c r="F85" i="1"/>
  <c r="N85" i="1"/>
  <c r="G86" i="1"/>
  <c r="O86" i="1"/>
  <c r="D89" i="1"/>
  <c r="L89" i="1"/>
  <c r="E90" i="1"/>
  <c r="M90" i="1"/>
  <c r="F91" i="1"/>
  <c r="P91" i="1"/>
  <c r="N92" i="1"/>
  <c r="O87" i="1"/>
  <c r="O79" i="1"/>
  <c r="K88" i="1"/>
  <c r="H79" i="1"/>
  <c r="P79" i="1"/>
  <c r="I80" i="1"/>
  <c r="Q80" i="1"/>
  <c r="H87" i="1"/>
  <c r="P87" i="1"/>
  <c r="I88" i="1"/>
  <c r="Q88" i="1"/>
  <c r="B80" i="1"/>
  <c r="B88" i="1"/>
  <c r="C79" i="1"/>
  <c r="K79" i="1"/>
  <c r="D80" i="1"/>
  <c r="L80" i="1"/>
  <c r="C87" i="1"/>
  <c r="K87" i="1"/>
  <c r="D88" i="1"/>
  <c r="L88" i="1"/>
  <c r="C88" i="1"/>
  <c r="D79" i="1"/>
  <c r="L79" i="1"/>
  <c r="E80" i="1"/>
  <c r="M80" i="1"/>
  <c r="D87" i="1"/>
  <c r="L87" i="1"/>
  <c r="E88" i="1"/>
  <c r="M88" i="1"/>
  <c r="C80" i="1"/>
  <c r="E79" i="1"/>
  <c r="M79" i="1"/>
  <c r="F80" i="1"/>
  <c r="N80" i="1"/>
  <c r="E87" i="1"/>
  <c r="M87" i="1"/>
  <c r="F88" i="1"/>
  <c r="N88" i="1"/>
  <c r="F79" i="1"/>
  <c r="N79" i="1"/>
  <c r="G80" i="1"/>
  <c r="O80" i="1"/>
  <c r="F87" i="1"/>
  <c r="N87" i="1"/>
  <c r="G88" i="1"/>
  <c r="O88" i="1"/>
  <c r="K80" i="1"/>
  <c r="G79" i="1"/>
  <c r="H80" i="1"/>
  <c r="G87" i="1"/>
  <c r="H88" i="1"/>
  <c r="J92" i="1"/>
  <c r="L92" i="1"/>
  <c r="I69" i="1"/>
  <c r="R56" i="1"/>
  <c r="R64" i="1"/>
  <c r="H69" i="1"/>
  <c r="G69" i="1"/>
  <c r="Q69" i="1"/>
  <c r="B69" i="1"/>
  <c r="P69" i="1"/>
  <c r="R66" i="1"/>
  <c r="I66" i="1" s="1"/>
  <c r="O69" i="1"/>
  <c r="R58" i="1"/>
  <c r="R57" i="1"/>
  <c r="R65" i="1"/>
  <c r="G65" i="1" s="1"/>
  <c r="R63" i="1"/>
  <c r="R55" i="1"/>
  <c r="N69" i="1"/>
  <c r="F69" i="1"/>
  <c r="R62" i="1"/>
  <c r="R54" i="1"/>
  <c r="M69" i="1"/>
  <c r="E69" i="1"/>
  <c r="R50" i="1"/>
  <c r="R61" i="1"/>
  <c r="R53" i="1"/>
  <c r="L69" i="1"/>
  <c r="D69" i="1"/>
  <c r="R68" i="1"/>
  <c r="R60" i="1"/>
  <c r="R52" i="1"/>
  <c r="K69" i="1"/>
  <c r="C69" i="1"/>
  <c r="R67" i="1"/>
  <c r="R59" i="1"/>
  <c r="R51" i="1"/>
  <c r="J69" i="1"/>
  <c r="I113" i="1" l="1"/>
  <c r="G112" i="1"/>
  <c r="Q65" i="1"/>
  <c r="Q112" i="1" s="1"/>
  <c r="J65" i="1"/>
  <c r="J112" i="1" s="1"/>
  <c r="G57" i="1"/>
  <c r="G104" i="1" s="1"/>
  <c r="J66" i="1"/>
  <c r="J113" i="1" s="1"/>
  <c r="E66" i="1"/>
  <c r="E113" i="1" s="1"/>
  <c r="Q66" i="1"/>
  <c r="Q113" i="1" s="1"/>
  <c r="M66" i="1"/>
  <c r="M113" i="1" s="1"/>
  <c r="D66" i="1"/>
  <c r="D113" i="1" s="1"/>
  <c r="P66" i="1"/>
  <c r="P113" i="1" s="1"/>
  <c r="O66" i="1"/>
  <c r="O113" i="1" s="1"/>
  <c r="H56" i="1"/>
  <c r="H103" i="1" s="1"/>
  <c r="H66" i="1"/>
  <c r="H113" i="1" s="1"/>
  <c r="Q57" i="1"/>
  <c r="Q104" i="1" s="1"/>
  <c r="H57" i="1"/>
  <c r="H104" i="1" s="1"/>
  <c r="B58" i="1"/>
  <c r="B105" i="1" s="1"/>
  <c r="C65" i="1"/>
  <c r="C112" i="1" s="1"/>
  <c r="L65" i="1"/>
  <c r="L112" i="1" s="1"/>
  <c r="P65" i="1"/>
  <c r="P112" i="1" s="1"/>
  <c r="P56" i="1"/>
  <c r="P103" i="1" s="1"/>
  <c r="G56" i="1"/>
  <c r="G103" i="1" s="1"/>
  <c r="K65" i="1"/>
  <c r="K112" i="1" s="1"/>
  <c r="B66" i="1"/>
  <c r="B113" i="1" s="1"/>
  <c r="G66" i="1"/>
  <c r="G113" i="1" s="1"/>
  <c r="N65" i="1"/>
  <c r="N112" i="1" s="1"/>
  <c r="I56" i="1"/>
  <c r="I103" i="1" s="1"/>
  <c r="B64" i="1"/>
  <c r="B111" i="1" s="1"/>
  <c r="D58" i="1"/>
  <c r="D105" i="1" s="1"/>
  <c r="E58" i="1"/>
  <c r="E105" i="1" s="1"/>
  <c r="Q64" i="1"/>
  <c r="Q111" i="1" s="1"/>
  <c r="O58" i="1"/>
  <c r="O105" i="1" s="1"/>
  <c r="D64" i="1"/>
  <c r="D111" i="1" s="1"/>
  <c r="O57" i="1"/>
  <c r="O104" i="1" s="1"/>
  <c r="M58" i="1"/>
  <c r="M105" i="1" s="1"/>
  <c r="G64" i="1"/>
  <c r="G111" i="1" s="1"/>
  <c r="O64" i="1"/>
  <c r="O111" i="1" s="1"/>
  <c r="B56" i="1"/>
  <c r="B103" i="1" s="1"/>
  <c r="Q56" i="1"/>
  <c r="Q103" i="1" s="1"/>
  <c r="Q58" i="1"/>
  <c r="Q105" i="1" s="1"/>
  <c r="L58" i="1"/>
  <c r="L105" i="1" s="1"/>
  <c r="G58" i="1"/>
  <c r="G105" i="1" s="1"/>
  <c r="J56" i="1"/>
  <c r="J103" i="1" s="1"/>
  <c r="O56" i="1"/>
  <c r="O103" i="1" s="1"/>
  <c r="O65" i="1"/>
  <c r="O112" i="1" s="1"/>
  <c r="L64" i="1"/>
  <c r="L111" i="1" s="1"/>
  <c r="M64" i="1"/>
  <c r="M111" i="1" s="1"/>
  <c r="P64" i="1"/>
  <c r="P111" i="1" s="1"/>
  <c r="B65" i="1"/>
  <c r="B112" i="1" s="1"/>
  <c r="E56" i="1"/>
  <c r="E103" i="1" s="1"/>
  <c r="J64" i="1"/>
  <c r="J111" i="1" s="1"/>
  <c r="K58" i="1"/>
  <c r="K105" i="1" s="1"/>
  <c r="P57" i="1"/>
  <c r="P104" i="1" s="1"/>
  <c r="L66" i="1"/>
  <c r="L113" i="1" s="1"/>
  <c r="H58" i="1"/>
  <c r="H105" i="1" s="1"/>
  <c r="E65" i="1"/>
  <c r="E112" i="1" s="1"/>
  <c r="F65" i="1"/>
  <c r="F112" i="1" s="1"/>
  <c r="B57" i="1"/>
  <c r="B104" i="1" s="1"/>
  <c r="H64" i="1"/>
  <c r="H111" i="1" s="1"/>
  <c r="P58" i="1"/>
  <c r="P105" i="1" s="1"/>
  <c r="I58" i="1"/>
  <c r="I105" i="1" s="1"/>
  <c r="J58" i="1"/>
  <c r="J105" i="1" s="1"/>
  <c r="H65" i="1"/>
  <c r="H112" i="1" s="1"/>
  <c r="L57" i="1"/>
  <c r="L104" i="1" s="1"/>
  <c r="I65" i="1"/>
  <c r="I112" i="1" s="1"/>
  <c r="I64" i="1"/>
  <c r="I111" i="1" s="1"/>
  <c r="I57" i="1"/>
  <c r="I104" i="1" s="1"/>
  <c r="C57" i="1"/>
  <c r="C104" i="1" s="1"/>
  <c r="C66" i="1"/>
  <c r="C113" i="1" s="1"/>
  <c r="F57" i="1"/>
  <c r="F104" i="1" s="1"/>
  <c r="F66" i="1"/>
  <c r="F113" i="1" s="1"/>
  <c r="K57" i="1"/>
  <c r="K104" i="1" s="1"/>
  <c r="K66" i="1"/>
  <c r="K113" i="1" s="1"/>
  <c r="E64" i="1"/>
  <c r="E111" i="1" s="1"/>
  <c r="B54" i="1"/>
  <c r="B101" i="1" s="1"/>
  <c r="J54" i="1"/>
  <c r="J101" i="1" s="1"/>
  <c r="G54" i="1"/>
  <c r="G101" i="1" s="1"/>
  <c r="P54" i="1"/>
  <c r="P101" i="1" s="1"/>
  <c r="Q54" i="1"/>
  <c r="Q101" i="1" s="1"/>
  <c r="C54" i="1"/>
  <c r="C101" i="1" s="1"/>
  <c r="K54" i="1"/>
  <c r="K101" i="1" s="1"/>
  <c r="D54" i="1"/>
  <c r="D101" i="1" s="1"/>
  <c r="L54" i="1"/>
  <c r="L101" i="1" s="1"/>
  <c r="I54" i="1"/>
  <c r="I101" i="1" s="1"/>
  <c r="E54" i="1"/>
  <c r="E101" i="1" s="1"/>
  <c r="M54" i="1"/>
  <c r="M101" i="1" s="1"/>
  <c r="F54" i="1"/>
  <c r="F101" i="1" s="1"/>
  <c r="N54" i="1"/>
  <c r="N101" i="1" s="1"/>
  <c r="O54" i="1"/>
  <c r="O101" i="1" s="1"/>
  <c r="H54" i="1"/>
  <c r="H101" i="1" s="1"/>
  <c r="N57" i="1"/>
  <c r="N104" i="1" s="1"/>
  <c r="N66" i="1"/>
  <c r="N113" i="1" s="1"/>
  <c r="C58" i="1"/>
  <c r="C105" i="1" s="1"/>
  <c r="B62" i="1"/>
  <c r="B109" i="1" s="1"/>
  <c r="J62" i="1"/>
  <c r="J109" i="1" s="1"/>
  <c r="G62" i="1"/>
  <c r="G109" i="1" s="1"/>
  <c r="P62" i="1"/>
  <c r="P109" i="1" s="1"/>
  <c r="Q62" i="1"/>
  <c r="Q109" i="1" s="1"/>
  <c r="C62" i="1"/>
  <c r="C109" i="1" s="1"/>
  <c r="K62" i="1"/>
  <c r="K109" i="1" s="1"/>
  <c r="D62" i="1"/>
  <c r="D109" i="1" s="1"/>
  <c r="L62" i="1"/>
  <c r="L109" i="1" s="1"/>
  <c r="H62" i="1"/>
  <c r="H109" i="1" s="1"/>
  <c r="E62" i="1"/>
  <c r="E109" i="1" s="1"/>
  <c r="M62" i="1"/>
  <c r="M109" i="1" s="1"/>
  <c r="F62" i="1"/>
  <c r="F109" i="1" s="1"/>
  <c r="N62" i="1"/>
  <c r="N109" i="1" s="1"/>
  <c r="O62" i="1"/>
  <c r="O109" i="1" s="1"/>
  <c r="I62" i="1"/>
  <c r="I109" i="1" s="1"/>
  <c r="B61" i="1"/>
  <c r="B108" i="1" s="1"/>
  <c r="J61" i="1"/>
  <c r="J108" i="1" s="1"/>
  <c r="C61" i="1"/>
  <c r="C108" i="1" s="1"/>
  <c r="K61" i="1"/>
  <c r="K108" i="1" s="1"/>
  <c r="G61" i="1"/>
  <c r="G108" i="1" s="1"/>
  <c r="P61" i="1"/>
  <c r="P108" i="1" s="1"/>
  <c r="Q61" i="1"/>
  <c r="Q108" i="1" s="1"/>
  <c r="D61" i="1"/>
  <c r="D108" i="1" s="1"/>
  <c r="L61" i="1"/>
  <c r="L108" i="1" s="1"/>
  <c r="O61" i="1"/>
  <c r="O108" i="1" s="1"/>
  <c r="I61" i="1"/>
  <c r="I108" i="1" s="1"/>
  <c r="E61" i="1"/>
  <c r="E108" i="1" s="1"/>
  <c r="M61" i="1"/>
  <c r="M108" i="1" s="1"/>
  <c r="H61" i="1"/>
  <c r="H108" i="1" s="1"/>
  <c r="F61" i="1"/>
  <c r="F108" i="1" s="1"/>
  <c r="N61" i="1"/>
  <c r="N108" i="1" s="1"/>
  <c r="J57" i="1"/>
  <c r="J104" i="1" s="1"/>
  <c r="B67" i="1"/>
  <c r="B114" i="1" s="1"/>
  <c r="J67" i="1"/>
  <c r="J114" i="1" s="1"/>
  <c r="G67" i="1"/>
  <c r="G114" i="1" s="1"/>
  <c r="C67" i="1"/>
  <c r="C114" i="1" s="1"/>
  <c r="K67" i="1"/>
  <c r="K114" i="1" s="1"/>
  <c r="O67" i="1"/>
  <c r="O114" i="1" s="1"/>
  <c r="I67" i="1"/>
  <c r="I114" i="1" s="1"/>
  <c r="D67" i="1"/>
  <c r="D114" i="1" s="1"/>
  <c r="L67" i="1"/>
  <c r="L114" i="1" s="1"/>
  <c r="P67" i="1"/>
  <c r="P114" i="1" s="1"/>
  <c r="Q67" i="1"/>
  <c r="Q114" i="1" s="1"/>
  <c r="E67" i="1"/>
  <c r="E114" i="1" s="1"/>
  <c r="M67" i="1"/>
  <c r="M114" i="1" s="1"/>
  <c r="F67" i="1"/>
  <c r="F114" i="1" s="1"/>
  <c r="N67" i="1"/>
  <c r="N114" i="1" s="1"/>
  <c r="H67" i="1"/>
  <c r="C64" i="1"/>
  <c r="C111" i="1" s="1"/>
  <c r="B52" i="1"/>
  <c r="B99" i="1" s="1"/>
  <c r="J52" i="1"/>
  <c r="J99" i="1" s="1"/>
  <c r="H52" i="1"/>
  <c r="H99" i="1" s="1"/>
  <c r="I52" i="1"/>
  <c r="I99" i="1" s="1"/>
  <c r="C52" i="1"/>
  <c r="C99" i="1" s="1"/>
  <c r="K52" i="1"/>
  <c r="K99" i="1" s="1"/>
  <c r="G52" i="1"/>
  <c r="G99" i="1" s="1"/>
  <c r="Q52" i="1"/>
  <c r="Q99" i="1" s="1"/>
  <c r="D52" i="1"/>
  <c r="D99" i="1" s="1"/>
  <c r="L52" i="1"/>
  <c r="L99" i="1" s="1"/>
  <c r="O52" i="1"/>
  <c r="O99" i="1" s="1"/>
  <c r="P52" i="1"/>
  <c r="P99" i="1" s="1"/>
  <c r="E52" i="1"/>
  <c r="E99" i="1" s="1"/>
  <c r="M52" i="1"/>
  <c r="M99" i="1" s="1"/>
  <c r="F52" i="1"/>
  <c r="F99" i="1" s="1"/>
  <c r="N52" i="1"/>
  <c r="N99" i="1" s="1"/>
  <c r="D56" i="1"/>
  <c r="D103" i="1" s="1"/>
  <c r="D65" i="1"/>
  <c r="D112" i="1" s="1"/>
  <c r="C50" i="1"/>
  <c r="C97" i="1" s="1"/>
  <c r="K50" i="1"/>
  <c r="K97" i="1" s="1"/>
  <c r="P50" i="1"/>
  <c r="P97" i="1" s="1"/>
  <c r="I50" i="1"/>
  <c r="I97" i="1" s="1"/>
  <c r="D50" i="1"/>
  <c r="D97" i="1" s="1"/>
  <c r="L50" i="1"/>
  <c r="L97" i="1" s="1"/>
  <c r="J50" i="1"/>
  <c r="J97" i="1" s="1"/>
  <c r="E50" i="1"/>
  <c r="E97" i="1" s="1"/>
  <c r="M50" i="1"/>
  <c r="M97" i="1" s="1"/>
  <c r="B50" i="1"/>
  <c r="B97" i="1" s="1"/>
  <c r="F50" i="1"/>
  <c r="F97" i="1" s="1"/>
  <c r="N50" i="1"/>
  <c r="N97" i="1" s="1"/>
  <c r="G50" i="1"/>
  <c r="G97" i="1" s="1"/>
  <c r="O50" i="1"/>
  <c r="O97" i="1" s="1"/>
  <c r="H50" i="1"/>
  <c r="H97" i="1" s="1"/>
  <c r="Q50" i="1"/>
  <c r="Q97" i="1" s="1"/>
  <c r="M56" i="1"/>
  <c r="M103" i="1" s="1"/>
  <c r="M65" i="1"/>
  <c r="M112" i="1" s="1"/>
  <c r="F64" i="1"/>
  <c r="F111" i="1" s="1"/>
  <c r="B55" i="1"/>
  <c r="B102" i="1" s="1"/>
  <c r="J55" i="1"/>
  <c r="J102" i="1" s="1"/>
  <c r="H55" i="1"/>
  <c r="H102" i="1" s="1"/>
  <c r="P55" i="1"/>
  <c r="P102" i="1" s="1"/>
  <c r="C55" i="1"/>
  <c r="C102" i="1" s="1"/>
  <c r="K55" i="1"/>
  <c r="K102" i="1" s="1"/>
  <c r="O55" i="1"/>
  <c r="O102" i="1" s="1"/>
  <c r="Q55" i="1"/>
  <c r="Q102" i="1" s="1"/>
  <c r="D55" i="1"/>
  <c r="D102" i="1" s="1"/>
  <c r="L55" i="1"/>
  <c r="L102" i="1" s="1"/>
  <c r="G55" i="1"/>
  <c r="G102" i="1" s="1"/>
  <c r="E55" i="1"/>
  <c r="E102" i="1" s="1"/>
  <c r="M55" i="1"/>
  <c r="M102" i="1" s="1"/>
  <c r="F55" i="1"/>
  <c r="F102" i="1" s="1"/>
  <c r="N55" i="1"/>
  <c r="N102" i="1" s="1"/>
  <c r="I55" i="1"/>
  <c r="I102" i="1" s="1"/>
  <c r="B53" i="1"/>
  <c r="B100" i="1" s="1"/>
  <c r="J53" i="1"/>
  <c r="J100" i="1" s="1"/>
  <c r="G53" i="1"/>
  <c r="G100" i="1" s="1"/>
  <c r="H53" i="1"/>
  <c r="H100" i="1" s="1"/>
  <c r="Q53" i="1"/>
  <c r="Q100" i="1" s="1"/>
  <c r="C53" i="1"/>
  <c r="C100" i="1" s="1"/>
  <c r="K53" i="1"/>
  <c r="K100" i="1" s="1"/>
  <c r="P53" i="1"/>
  <c r="P100" i="1" s="1"/>
  <c r="D53" i="1"/>
  <c r="D100" i="1" s="1"/>
  <c r="L53" i="1"/>
  <c r="L100" i="1" s="1"/>
  <c r="E53" i="1"/>
  <c r="E100" i="1" s="1"/>
  <c r="M53" i="1"/>
  <c r="M100" i="1" s="1"/>
  <c r="F53" i="1"/>
  <c r="F100" i="1" s="1"/>
  <c r="N53" i="1"/>
  <c r="N100" i="1" s="1"/>
  <c r="O53" i="1"/>
  <c r="O100" i="1" s="1"/>
  <c r="I53" i="1"/>
  <c r="I100" i="1" s="1"/>
  <c r="F58" i="1"/>
  <c r="F105" i="1" s="1"/>
  <c r="K64" i="1"/>
  <c r="K111" i="1" s="1"/>
  <c r="B60" i="1"/>
  <c r="B107" i="1" s="1"/>
  <c r="J60" i="1"/>
  <c r="J107" i="1" s="1"/>
  <c r="O60" i="1"/>
  <c r="O107" i="1" s="1"/>
  <c r="P60" i="1"/>
  <c r="P107" i="1" s="1"/>
  <c r="Q60" i="1"/>
  <c r="Q107" i="1" s="1"/>
  <c r="C60" i="1"/>
  <c r="C107" i="1" s="1"/>
  <c r="K60" i="1"/>
  <c r="K107" i="1" s="1"/>
  <c r="D60" i="1"/>
  <c r="D107" i="1" s="1"/>
  <c r="L60" i="1"/>
  <c r="L107" i="1" s="1"/>
  <c r="H60" i="1"/>
  <c r="H107" i="1" s="1"/>
  <c r="E60" i="1"/>
  <c r="E107" i="1" s="1"/>
  <c r="M60" i="1"/>
  <c r="M107" i="1" s="1"/>
  <c r="F60" i="1"/>
  <c r="F107" i="1" s="1"/>
  <c r="N60" i="1"/>
  <c r="N107" i="1" s="1"/>
  <c r="G60" i="1"/>
  <c r="G107" i="1" s="1"/>
  <c r="I60" i="1"/>
  <c r="I107" i="1" s="1"/>
  <c r="L56" i="1"/>
  <c r="L103" i="1" s="1"/>
  <c r="E57" i="1"/>
  <c r="E104" i="1" s="1"/>
  <c r="N64" i="1"/>
  <c r="N111" i="1" s="1"/>
  <c r="B63" i="1"/>
  <c r="B110" i="1" s="1"/>
  <c r="J63" i="1"/>
  <c r="J110" i="1" s="1"/>
  <c r="C63" i="1"/>
  <c r="C110" i="1" s="1"/>
  <c r="K63" i="1"/>
  <c r="K110" i="1" s="1"/>
  <c r="G63" i="1"/>
  <c r="G110" i="1" s="1"/>
  <c r="P63" i="1"/>
  <c r="P110" i="1" s="1"/>
  <c r="Q63" i="1"/>
  <c r="Q110" i="1" s="1"/>
  <c r="D63" i="1"/>
  <c r="D110" i="1" s="1"/>
  <c r="L63" i="1"/>
  <c r="L110" i="1" s="1"/>
  <c r="O63" i="1"/>
  <c r="O110" i="1" s="1"/>
  <c r="I63" i="1"/>
  <c r="I110" i="1" s="1"/>
  <c r="E63" i="1"/>
  <c r="E110" i="1" s="1"/>
  <c r="M63" i="1"/>
  <c r="M110" i="1" s="1"/>
  <c r="F63" i="1"/>
  <c r="F110" i="1" s="1"/>
  <c r="N63" i="1"/>
  <c r="N110" i="1" s="1"/>
  <c r="H63" i="1"/>
  <c r="H110" i="1" s="1"/>
  <c r="B59" i="1"/>
  <c r="B106" i="1" s="1"/>
  <c r="J59" i="1"/>
  <c r="J106" i="1" s="1"/>
  <c r="G59" i="1"/>
  <c r="G106" i="1" s="1"/>
  <c r="C59" i="1"/>
  <c r="C106" i="1" s="1"/>
  <c r="K59" i="1"/>
  <c r="K106" i="1" s="1"/>
  <c r="H59" i="1"/>
  <c r="H106" i="1" s="1"/>
  <c r="I59" i="1"/>
  <c r="I106" i="1" s="1"/>
  <c r="D59" i="1"/>
  <c r="D106" i="1" s="1"/>
  <c r="L59" i="1"/>
  <c r="L106" i="1" s="1"/>
  <c r="O59" i="1"/>
  <c r="O106" i="1" s="1"/>
  <c r="Q59" i="1"/>
  <c r="Q106" i="1" s="1"/>
  <c r="E59" i="1"/>
  <c r="E106" i="1" s="1"/>
  <c r="M59" i="1"/>
  <c r="M106" i="1" s="1"/>
  <c r="F59" i="1"/>
  <c r="F106" i="1" s="1"/>
  <c r="N59" i="1"/>
  <c r="N106" i="1" s="1"/>
  <c r="P59" i="1"/>
  <c r="P106" i="1" s="1"/>
  <c r="N58" i="1"/>
  <c r="N105" i="1" s="1"/>
  <c r="C56" i="1"/>
  <c r="C103" i="1" s="1"/>
  <c r="B68" i="1"/>
  <c r="B115" i="1" s="1"/>
  <c r="J68" i="1"/>
  <c r="J115" i="1" s="1"/>
  <c r="I68" i="1"/>
  <c r="I115" i="1" s="1"/>
  <c r="C68" i="1"/>
  <c r="C115" i="1" s="1"/>
  <c r="K68" i="1"/>
  <c r="K115" i="1" s="1"/>
  <c r="P68" i="1"/>
  <c r="P115" i="1" s="1"/>
  <c r="D68" i="1"/>
  <c r="D115" i="1" s="1"/>
  <c r="L68" i="1"/>
  <c r="L115" i="1" s="1"/>
  <c r="O68" i="1"/>
  <c r="O115" i="1" s="1"/>
  <c r="E68" i="1"/>
  <c r="E115" i="1" s="1"/>
  <c r="M68" i="1"/>
  <c r="M115" i="1" s="1"/>
  <c r="G68" i="1"/>
  <c r="H68" i="1"/>
  <c r="H115" i="1" s="1"/>
  <c r="F68" i="1"/>
  <c r="N68" i="1"/>
  <c r="N115" i="1" s="1"/>
  <c r="Q68" i="1"/>
  <c r="Q115" i="1" s="1"/>
  <c r="D57" i="1"/>
  <c r="D104" i="1" s="1"/>
  <c r="M57" i="1"/>
  <c r="M104" i="1" s="1"/>
  <c r="F56" i="1"/>
  <c r="F103" i="1" s="1"/>
  <c r="B51" i="1"/>
  <c r="B98" i="1" s="1"/>
  <c r="J51" i="1"/>
  <c r="J98" i="1" s="1"/>
  <c r="O51" i="1"/>
  <c r="O98" i="1" s="1"/>
  <c r="H51" i="1"/>
  <c r="H98" i="1" s="1"/>
  <c r="C51" i="1"/>
  <c r="C98" i="1" s="1"/>
  <c r="K51" i="1"/>
  <c r="K98" i="1" s="1"/>
  <c r="D51" i="1"/>
  <c r="D98" i="1" s="1"/>
  <c r="L51" i="1"/>
  <c r="L98" i="1" s="1"/>
  <c r="Q51" i="1"/>
  <c r="Q98" i="1" s="1"/>
  <c r="E51" i="1"/>
  <c r="E98" i="1" s="1"/>
  <c r="M51" i="1"/>
  <c r="M98" i="1" s="1"/>
  <c r="P51" i="1"/>
  <c r="P98" i="1" s="1"/>
  <c r="F51" i="1"/>
  <c r="F98" i="1" s="1"/>
  <c r="N51" i="1"/>
  <c r="N98" i="1" s="1"/>
  <c r="G51" i="1"/>
  <c r="G98" i="1" s="1"/>
  <c r="I51" i="1"/>
  <c r="I98" i="1" s="1"/>
  <c r="K56" i="1"/>
  <c r="K103" i="1" s="1"/>
  <c r="N56" i="1"/>
  <c r="N103" i="1" s="1"/>
</calcChain>
</file>

<file path=xl/sharedStrings.xml><?xml version="1.0" encoding="utf-8"?>
<sst xmlns="http://schemas.openxmlformats.org/spreadsheetml/2006/main" count="26" uniqueCount="14">
  <si>
    <t>Table 1</t>
  </si>
  <si>
    <t>LABELS</t>
  </si>
  <si>
    <t>mm3 {link: CM.CMDFUELU_F}</t>
  </si>
  <si>
    <t>RPM {link: CM.RPM_F}</t>
  </si>
  <si>
    <t>Table 2</t>
  </si>
  <si>
    <t>Output</t>
  </si>
  <si>
    <t>mm3</t>
  </si>
  <si>
    <t>RPM</t>
  </si>
  <si>
    <t>slope</t>
  </si>
  <si>
    <t>x</t>
  </si>
  <si>
    <t>y</t>
  </si>
  <si>
    <t>Distance from line</t>
  </si>
  <si>
    <t>Blended</t>
  </si>
  <si>
    <t>distance cuttoff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</si>
</sst>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47053-835B-421E-A05A-5E37237959C0}">
  <dimension ref="A1:U115"/>
  <sheetViews>
    <sheetView tabSelected="1" topLeftCell="A89" zoomScaleNormal="100" workbookViewId="0">
      <selection activeCell="C70" sqref="C70"/>
    </sheetView>
  </sheetViews>
  <sheetFormatPr defaultRowHeight="15" x14ac:dyDescent="0.25"/>
  <cols>
    <col min="1" max="1" width="9.7109375" customWidth="1"/>
    <col min="2" max="2" width="6.42578125" customWidth="1"/>
    <col min="3" max="12" width="6.5703125" bestFit="1" customWidth="1"/>
    <col min="13" max="14" width="5.5703125" bestFit="1" customWidth="1"/>
    <col min="15" max="15" width="5.28515625" bestFit="1" customWidth="1"/>
    <col min="16" max="16" width="6.28515625" bestFit="1" customWidth="1"/>
    <col min="17" max="17" width="7.28515625" bestFit="1" customWidth="1"/>
    <col min="18" max="18" width="4.5703125" bestFit="1" customWidth="1"/>
    <col min="19" max="19" width="2" bestFit="1" customWidth="1"/>
    <col min="20" max="20" width="14.7109375" bestFit="1" customWidth="1"/>
    <col min="21" max="21" width="12.7109375" bestFit="1" customWidth="1"/>
  </cols>
  <sheetData>
    <row r="1" spans="1:17" x14ac:dyDescent="0.25">
      <c r="A1" t="s">
        <v>0</v>
      </c>
    </row>
    <row r="2" spans="1:17" x14ac:dyDescent="0.25">
      <c r="A2" t="s">
        <v>1</v>
      </c>
      <c r="B2" t="s">
        <v>2</v>
      </c>
    </row>
    <row r="3" spans="1:17" x14ac:dyDescent="0.25">
      <c r="A3" t="s">
        <v>3</v>
      </c>
      <c r="B3">
        <v>0</v>
      </c>
      <c r="C3">
        <v>10</v>
      </c>
      <c r="D3">
        <v>20</v>
      </c>
      <c r="E3">
        <v>30</v>
      </c>
      <c r="F3">
        <v>45</v>
      </c>
      <c r="G3">
        <v>53.1</v>
      </c>
      <c r="H3">
        <v>59.2</v>
      </c>
      <c r="I3">
        <v>65.3</v>
      </c>
      <c r="J3">
        <v>71.400000000000006</v>
      </c>
      <c r="K3">
        <v>77.5</v>
      </c>
      <c r="L3">
        <v>86.7</v>
      </c>
      <c r="M3">
        <v>92.7</v>
      </c>
      <c r="N3">
        <v>95.9</v>
      </c>
      <c r="O3">
        <v>98.9</v>
      </c>
      <c r="P3">
        <v>105</v>
      </c>
      <c r="Q3">
        <v>160</v>
      </c>
    </row>
    <row r="4" spans="1:17" x14ac:dyDescent="0.25">
      <c r="A4">
        <v>620</v>
      </c>
      <c r="B4" s="1">
        <v>-4</v>
      </c>
      <c r="C4" s="1">
        <v>-4</v>
      </c>
      <c r="D4" s="1">
        <v>-4</v>
      </c>
      <c r="E4" s="1">
        <v>-4</v>
      </c>
      <c r="F4" s="1">
        <v>-8.5</v>
      </c>
      <c r="G4" s="1">
        <v>-13</v>
      </c>
      <c r="H4" s="1">
        <v>-13</v>
      </c>
      <c r="I4" s="1">
        <v>-13</v>
      </c>
      <c r="J4" s="1">
        <v>-13</v>
      </c>
      <c r="K4" s="1">
        <v>-12.03125</v>
      </c>
      <c r="L4" s="1">
        <v>-8.046875</v>
      </c>
      <c r="M4" s="1">
        <v>3.9063000000000001E-2</v>
      </c>
      <c r="N4" s="1">
        <v>3.9063000000000001E-2</v>
      </c>
      <c r="O4" s="1">
        <v>3.9063000000000001E-2</v>
      </c>
      <c r="P4" s="1">
        <v>3.9063000000000001E-2</v>
      </c>
      <c r="Q4" s="1">
        <v>3.9063000000000001E-2</v>
      </c>
    </row>
    <row r="5" spans="1:17" x14ac:dyDescent="0.25">
      <c r="A5">
        <v>650</v>
      </c>
      <c r="B5" s="1">
        <v>-4</v>
      </c>
      <c r="C5" s="1">
        <v>-4</v>
      </c>
      <c r="D5" s="1">
        <v>-4</v>
      </c>
      <c r="E5" s="1">
        <v>-4</v>
      </c>
      <c r="F5" s="1">
        <v>-8.5</v>
      </c>
      <c r="G5" s="1">
        <v>-13</v>
      </c>
      <c r="H5" s="1">
        <v>-13</v>
      </c>
      <c r="I5" s="1">
        <v>-13</v>
      </c>
      <c r="J5" s="1">
        <v>-13</v>
      </c>
      <c r="K5" s="1">
        <v>-13</v>
      </c>
      <c r="L5" s="1">
        <v>-13</v>
      </c>
      <c r="M5" s="1">
        <v>-13</v>
      </c>
      <c r="N5" s="1">
        <v>-13</v>
      </c>
      <c r="O5" s="1">
        <v>-13</v>
      </c>
      <c r="P5" s="1">
        <v>-13</v>
      </c>
      <c r="Q5" s="1">
        <v>-13</v>
      </c>
    </row>
    <row r="6" spans="1:17" x14ac:dyDescent="0.25">
      <c r="A6">
        <v>800</v>
      </c>
      <c r="B6" s="1">
        <v>-4</v>
      </c>
      <c r="C6" s="1">
        <v>-4</v>
      </c>
      <c r="D6" s="1">
        <v>-4</v>
      </c>
      <c r="E6" s="1">
        <v>-4</v>
      </c>
      <c r="F6" s="1">
        <v>-8.5</v>
      </c>
      <c r="G6" s="1">
        <v>-13</v>
      </c>
      <c r="H6" s="1">
        <v>-13</v>
      </c>
      <c r="I6" s="1">
        <v>-13</v>
      </c>
      <c r="J6" s="1">
        <v>-13</v>
      </c>
      <c r="K6" s="1">
        <v>-13</v>
      </c>
      <c r="L6" s="1">
        <v>-13</v>
      </c>
      <c r="M6" s="1">
        <v>-13</v>
      </c>
      <c r="N6" s="1">
        <v>-13</v>
      </c>
      <c r="O6" s="1">
        <v>-13</v>
      </c>
      <c r="P6" s="1">
        <v>-13</v>
      </c>
      <c r="Q6" s="1">
        <v>-13</v>
      </c>
    </row>
    <row r="7" spans="1:17" x14ac:dyDescent="0.25">
      <c r="A7">
        <v>1000</v>
      </c>
      <c r="B7" s="1">
        <v>-4</v>
      </c>
      <c r="C7" s="1">
        <v>-4</v>
      </c>
      <c r="D7" s="1">
        <v>-4</v>
      </c>
      <c r="E7" s="1">
        <v>-4</v>
      </c>
      <c r="F7" s="1">
        <v>-8.5</v>
      </c>
      <c r="G7" s="1">
        <v>-13</v>
      </c>
      <c r="H7" s="1">
        <v>-13</v>
      </c>
      <c r="I7" s="1">
        <v>-13</v>
      </c>
      <c r="J7" s="1">
        <v>-13</v>
      </c>
      <c r="K7" s="1">
        <v>-13</v>
      </c>
      <c r="L7" s="1">
        <v>-13</v>
      </c>
      <c r="M7" s="1">
        <v>-13</v>
      </c>
      <c r="N7" s="1">
        <v>-13</v>
      </c>
      <c r="O7" s="1">
        <v>-13</v>
      </c>
      <c r="P7" s="1">
        <v>-13</v>
      </c>
      <c r="Q7" s="1">
        <v>-13</v>
      </c>
    </row>
    <row r="8" spans="1:17" x14ac:dyDescent="0.25">
      <c r="A8">
        <v>1200</v>
      </c>
      <c r="B8" s="1">
        <v>-1.015625</v>
      </c>
      <c r="C8" s="1">
        <v>-1.484375</v>
      </c>
      <c r="D8" s="1">
        <v>-2.5390630000000001</v>
      </c>
      <c r="E8" s="1">
        <v>-3.59375</v>
      </c>
      <c r="F8" s="1">
        <v>-5.5341800000000001</v>
      </c>
      <c r="G8" s="1">
        <v>-11.445313000000001</v>
      </c>
      <c r="H8" s="1">
        <v>-12</v>
      </c>
      <c r="I8" s="1">
        <v>-12</v>
      </c>
      <c r="J8" s="1">
        <v>-12</v>
      </c>
      <c r="K8" s="1">
        <v>-12</v>
      </c>
      <c r="L8" s="1">
        <v>-12</v>
      </c>
      <c r="M8" s="1">
        <v>-12</v>
      </c>
      <c r="N8" s="1">
        <v>-12</v>
      </c>
      <c r="O8" s="1">
        <v>-12</v>
      </c>
      <c r="P8" s="1">
        <v>-12</v>
      </c>
      <c r="Q8" s="1">
        <v>-12</v>
      </c>
    </row>
    <row r="9" spans="1:17" x14ac:dyDescent="0.25">
      <c r="A9">
        <v>1400</v>
      </c>
      <c r="B9" s="1">
        <v>3.4960939999999998</v>
      </c>
      <c r="C9" s="1">
        <v>3.203125</v>
      </c>
      <c r="D9" s="1">
        <v>2.3242189999999998</v>
      </c>
      <c r="E9" s="1">
        <v>1.6796880000000001</v>
      </c>
      <c r="F9" s="1">
        <v>-2.5683600000000002</v>
      </c>
      <c r="G9" s="1">
        <v>-6.4941409999999999</v>
      </c>
      <c r="H9" s="1">
        <v>-10</v>
      </c>
      <c r="I9" s="1">
        <v>-10</v>
      </c>
      <c r="J9" s="1">
        <v>-10</v>
      </c>
      <c r="K9" s="1">
        <v>-10</v>
      </c>
      <c r="L9" s="1">
        <v>-10</v>
      </c>
      <c r="M9" s="1">
        <v>-10</v>
      </c>
      <c r="N9" s="1">
        <v>-10</v>
      </c>
      <c r="O9" s="1">
        <v>-10</v>
      </c>
      <c r="P9" s="1">
        <v>-10</v>
      </c>
      <c r="Q9" s="1">
        <v>-10</v>
      </c>
    </row>
    <row r="10" spans="1:17" x14ac:dyDescent="0.25">
      <c r="A10">
        <v>1550</v>
      </c>
      <c r="B10" s="1">
        <v>6.6</v>
      </c>
      <c r="C10" s="1">
        <v>7.890625</v>
      </c>
      <c r="D10" s="1">
        <v>7.1875</v>
      </c>
      <c r="E10" s="1">
        <v>6.953125</v>
      </c>
      <c r="F10" s="1">
        <v>3.0273439999999998</v>
      </c>
      <c r="G10" s="1">
        <v>-1.542969</v>
      </c>
      <c r="H10" s="1">
        <v>-10</v>
      </c>
      <c r="I10" s="1">
        <v>-10</v>
      </c>
      <c r="J10" s="1">
        <v>-10</v>
      </c>
      <c r="K10" s="1">
        <v>-10</v>
      </c>
      <c r="L10" s="1">
        <v>-10</v>
      </c>
      <c r="M10" s="1">
        <v>-10</v>
      </c>
      <c r="N10" s="1">
        <v>-10</v>
      </c>
      <c r="O10" s="1">
        <v>-10</v>
      </c>
      <c r="P10" s="1">
        <v>-10</v>
      </c>
      <c r="Q10" s="1">
        <v>-10</v>
      </c>
    </row>
    <row r="11" spans="1:17" x14ac:dyDescent="0.25">
      <c r="A11">
        <v>1700</v>
      </c>
      <c r="B11" s="1">
        <v>6.7</v>
      </c>
      <c r="C11" s="1">
        <v>8.3000000000000007</v>
      </c>
      <c r="D11" s="1">
        <v>8.6999999999999993</v>
      </c>
      <c r="E11" s="1">
        <v>9</v>
      </c>
      <c r="F11" s="1">
        <v>4.0234379999999996</v>
      </c>
      <c r="G11" s="1">
        <v>-0.546875</v>
      </c>
      <c r="H11" s="1">
        <v>-10</v>
      </c>
      <c r="I11" s="1">
        <v>-10</v>
      </c>
      <c r="J11" s="1">
        <v>-10</v>
      </c>
      <c r="K11" s="1">
        <v>-10</v>
      </c>
      <c r="L11" s="1">
        <v>-10</v>
      </c>
      <c r="M11" s="1">
        <v>-10</v>
      </c>
      <c r="N11" s="1">
        <v>-10</v>
      </c>
      <c r="O11" s="1">
        <v>-10</v>
      </c>
      <c r="P11" s="1">
        <v>-10</v>
      </c>
      <c r="Q11" s="1">
        <v>-10</v>
      </c>
    </row>
    <row r="12" spans="1:17" x14ac:dyDescent="0.25">
      <c r="A12">
        <v>1800</v>
      </c>
      <c r="B12" s="1">
        <v>6.8</v>
      </c>
      <c r="C12" s="1">
        <v>8.4</v>
      </c>
      <c r="D12" s="1">
        <v>8.9</v>
      </c>
      <c r="E12" s="1">
        <v>9.1999999999999993</v>
      </c>
      <c r="F12" s="1">
        <v>5.5</v>
      </c>
      <c r="G12" s="1">
        <v>0</v>
      </c>
      <c r="H12" s="1">
        <v>-10</v>
      </c>
      <c r="I12" s="1">
        <v>-10</v>
      </c>
      <c r="J12" s="1">
        <v>-10</v>
      </c>
      <c r="K12" s="1">
        <v>-10</v>
      </c>
      <c r="L12" s="1">
        <v>-10</v>
      </c>
      <c r="M12" s="1">
        <v>-10</v>
      </c>
      <c r="N12" s="1">
        <v>-10</v>
      </c>
      <c r="O12" s="1">
        <v>-10</v>
      </c>
      <c r="P12" s="1">
        <v>-10</v>
      </c>
      <c r="Q12" s="1">
        <v>-10</v>
      </c>
    </row>
    <row r="13" spans="1:17" x14ac:dyDescent="0.25">
      <c r="A13">
        <v>2000</v>
      </c>
      <c r="B13" s="1">
        <v>6.9</v>
      </c>
      <c r="C13" s="1">
        <v>8.6</v>
      </c>
      <c r="D13" s="1">
        <v>9.1999999999999993</v>
      </c>
      <c r="E13" s="1">
        <v>9.5</v>
      </c>
      <c r="F13" s="1">
        <v>5.9</v>
      </c>
      <c r="G13" s="1">
        <v>0.5</v>
      </c>
      <c r="H13" s="1">
        <v>-10</v>
      </c>
      <c r="I13" s="1">
        <v>-10</v>
      </c>
      <c r="J13" s="1">
        <v>-10</v>
      </c>
      <c r="K13" s="1">
        <v>-10</v>
      </c>
      <c r="L13" s="1">
        <v>-10</v>
      </c>
      <c r="M13" s="1">
        <v>-10</v>
      </c>
      <c r="N13" s="1">
        <v>-10</v>
      </c>
      <c r="O13" s="1">
        <v>-10</v>
      </c>
      <c r="P13" s="1">
        <v>-10</v>
      </c>
      <c r="Q13" s="1">
        <v>-10</v>
      </c>
    </row>
    <row r="14" spans="1:17" x14ac:dyDescent="0.25">
      <c r="A14">
        <v>2200</v>
      </c>
      <c r="B14" s="1">
        <v>7</v>
      </c>
      <c r="C14" s="1">
        <v>8.9</v>
      </c>
      <c r="D14" s="1">
        <v>9.4</v>
      </c>
      <c r="E14" s="1">
        <v>9.8000000000000007</v>
      </c>
      <c r="F14" s="1">
        <v>6.2</v>
      </c>
      <c r="G14" s="1">
        <v>1</v>
      </c>
      <c r="H14" s="1">
        <v>-10</v>
      </c>
      <c r="I14" s="1">
        <v>-10</v>
      </c>
      <c r="J14" s="1">
        <v>-10</v>
      </c>
      <c r="K14" s="1">
        <v>-10</v>
      </c>
      <c r="L14" s="1">
        <v>-10</v>
      </c>
      <c r="M14" s="1">
        <v>-10</v>
      </c>
      <c r="N14" s="1">
        <v>-10</v>
      </c>
      <c r="O14" s="1">
        <v>-10</v>
      </c>
      <c r="P14" s="1">
        <v>-10</v>
      </c>
      <c r="Q14" s="1">
        <v>-10</v>
      </c>
    </row>
    <row r="15" spans="1:17" x14ac:dyDescent="0.25">
      <c r="A15">
        <v>2400</v>
      </c>
      <c r="B15" s="1">
        <v>7.1</v>
      </c>
      <c r="C15" s="1">
        <v>9.1</v>
      </c>
      <c r="D15" s="1">
        <v>9.8000000000000007</v>
      </c>
      <c r="E15" s="1">
        <v>10.1</v>
      </c>
      <c r="F15" s="1">
        <v>6.5</v>
      </c>
      <c r="G15" s="1">
        <v>1.5</v>
      </c>
      <c r="H15" s="1">
        <v>-10</v>
      </c>
      <c r="I15" s="1">
        <v>-10</v>
      </c>
      <c r="J15" s="1">
        <v>-10</v>
      </c>
      <c r="K15" s="1">
        <v>-10</v>
      </c>
      <c r="L15" s="1">
        <v>-10</v>
      </c>
      <c r="M15" s="1">
        <v>-10</v>
      </c>
      <c r="N15" s="1">
        <v>-10</v>
      </c>
      <c r="O15" s="1">
        <v>-10</v>
      </c>
      <c r="P15" s="1">
        <v>-10</v>
      </c>
      <c r="Q15" s="1">
        <v>-10</v>
      </c>
    </row>
    <row r="16" spans="1:17" x14ac:dyDescent="0.25">
      <c r="A16">
        <v>2600</v>
      </c>
      <c r="B16" s="1">
        <v>-13</v>
      </c>
      <c r="C16" s="1">
        <v>9.4</v>
      </c>
      <c r="D16" s="1">
        <v>10.1</v>
      </c>
      <c r="E16" s="1">
        <v>10.4</v>
      </c>
      <c r="F16" s="1">
        <v>6.9</v>
      </c>
      <c r="G16" s="1">
        <v>2.1</v>
      </c>
      <c r="H16" s="1">
        <v>-10</v>
      </c>
      <c r="I16" s="1">
        <v>-10</v>
      </c>
      <c r="J16" s="1">
        <v>-10</v>
      </c>
      <c r="K16" s="1">
        <v>-10</v>
      </c>
      <c r="L16" s="1">
        <v>-10</v>
      </c>
      <c r="M16" s="1">
        <v>-10</v>
      </c>
      <c r="N16" s="1">
        <v>-10</v>
      </c>
      <c r="O16" s="1">
        <v>-10</v>
      </c>
      <c r="P16" s="1">
        <v>-10</v>
      </c>
      <c r="Q16" s="1">
        <v>-10</v>
      </c>
    </row>
    <row r="17" spans="1:17" x14ac:dyDescent="0.25">
      <c r="A17">
        <v>2800</v>
      </c>
      <c r="B17" s="1">
        <v>-13</v>
      </c>
      <c r="C17" s="1">
        <v>-13</v>
      </c>
      <c r="D17" s="1">
        <v>10.5</v>
      </c>
      <c r="E17" s="1">
        <v>10.9</v>
      </c>
      <c r="F17" s="1">
        <v>7.2</v>
      </c>
      <c r="G17" s="1">
        <v>2.5</v>
      </c>
      <c r="H17" s="1">
        <v>-10</v>
      </c>
      <c r="I17" s="1">
        <v>-10</v>
      </c>
      <c r="J17" s="1">
        <v>-10</v>
      </c>
      <c r="K17" s="1">
        <v>-10</v>
      </c>
      <c r="L17" s="1">
        <v>-10</v>
      </c>
      <c r="M17" s="1">
        <v>-10</v>
      </c>
      <c r="N17" s="1">
        <v>-10</v>
      </c>
      <c r="O17" s="1">
        <v>-10</v>
      </c>
      <c r="P17" s="1">
        <v>-10</v>
      </c>
      <c r="Q17" s="1">
        <v>-10</v>
      </c>
    </row>
    <row r="18" spans="1:17" x14ac:dyDescent="0.25">
      <c r="A18">
        <v>2900</v>
      </c>
      <c r="B18" s="1">
        <v>-13</v>
      </c>
      <c r="C18" s="1">
        <v>-13</v>
      </c>
      <c r="D18" s="1">
        <v>-13</v>
      </c>
      <c r="E18" s="1">
        <v>11.3</v>
      </c>
      <c r="F18" s="1">
        <v>7.3</v>
      </c>
      <c r="G18" s="1">
        <v>2.7</v>
      </c>
      <c r="H18" s="1">
        <v>-10</v>
      </c>
      <c r="I18" s="1">
        <v>-10</v>
      </c>
      <c r="J18" s="1">
        <v>-10</v>
      </c>
      <c r="K18" s="1">
        <v>-10</v>
      </c>
      <c r="L18" s="1">
        <v>-10</v>
      </c>
      <c r="M18" s="1">
        <v>-10</v>
      </c>
      <c r="N18" s="1">
        <v>-10</v>
      </c>
      <c r="O18" s="1">
        <v>-10</v>
      </c>
      <c r="P18" s="1">
        <v>-10</v>
      </c>
      <c r="Q18" s="1">
        <v>-10</v>
      </c>
    </row>
    <row r="19" spans="1:17" x14ac:dyDescent="0.25">
      <c r="A19">
        <v>3000</v>
      </c>
      <c r="B19" s="1">
        <v>-13</v>
      </c>
      <c r="C19" s="1">
        <v>-13</v>
      </c>
      <c r="D19" s="1">
        <v>-13</v>
      </c>
      <c r="E19" s="1">
        <v>-13</v>
      </c>
      <c r="F19" s="1">
        <v>7.5</v>
      </c>
      <c r="G19" s="1">
        <v>2.9</v>
      </c>
      <c r="H19" s="1">
        <v>-10</v>
      </c>
      <c r="I19" s="1">
        <v>-10</v>
      </c>
      <c r="J19" s="1">
        <v>-10</v>
      </c>
      <c r="K19" s="1">
        <v>-10</v>
      </c>
      <c r="L19" s="1">
        <v>-10</v>
      </c>
      <c r="M19" s="1">
        <v>-10</v>
      </c>
      <c r="N19" s="1">
        <v>-10</v>
      </c>
      <c r="O19" s="1">
        <v>-10</v>
      </c>
      <c r="P19" s="1">
        <v>-10</v>
      </c>
      <c r="Q19" s="1">
        <v>-10</v>
      </c>
    </row>
    <row r="20" spans="1:17" x14ac:dyDescent="0.25">
      <c r="A20">
        <v>3200</v>
      </c>
      <c r="B20" s="1">
        <v>-13</v>
      </c>
      <c r="C20" s="1">
        <v>-13</v>
      </c>
      <c r="D20" s="1">
        <v>-13</v>
      </c>
      <c r="E20" s="1">
        <v>-13</v>
      </c>
      <c r="F20" s="1">
        <v>7.8</v>
      </c>
      <c r="G20" s="1">
        <v>3.3</v>
      </c>
      <c r="H20" s="1">
        <v>-10</v>
      </c>
      <c r="I20" s="1">
        <v>-10</v>
      </c>
      <c r="J20" s="1">
        <v>-10</v>
      </c>
      <c r="K20" s="1">
        <v>-10</v>
      </c>
      <c r="L20" s="1">
        <v>-10</v>
      </c>
      <c r="M20" s="1">
        <v>-10</v>
      </c>
      <c r="N20" s="1">
        <v>-10</v>
      </c>
      <c r="O20" s="1">
        <v>-10</v>
      </c>
      <c r="P20" s="1">
        <v>-10</v>
      </c>
      <c r="Q20" s="1">
        <v>-10</v>
      </c>
    </row>
    <row r="21" spans="1:17" x14ac:dyDescent="0.25">
      <c r="A21">
        <v>3500</v>
      </c>
      <c r="B21" s="1">
        <v>-13</v>
      </c>
      <c r="C21" s="1">
        <v>-13</v>
      </c>
      <c r="D21" s="1">
        <v>-13</v>
      </c>
      <c r="E21" s="1">
        <v>-13</v>
      </c>
      <c r="F21" s="1">
        <v>8.1999999999999993</v>
      </c>
      <c r="G21" s="1">
        <v>4.0999999999999996</v>
      </c>
      <c r="H21" s="1">
        <v>-10</v>
      </c>
      <c r="I21" s="1">
        <v>-10</v>
      </c>
      <c r="J21" s="1">
        <v>-10</v>
      </c>
      <c r="K21" s="1">
        <v>-10</v>
      </c>
      <c r="L21" s="1">
        <v>-10</v>
      </c>
      <c r="M21" s="1">
        <v>-10</v>
      </c>
      <c r="N21" s="1">
        <v>-10</v>
      </c>
      <c r="O21" s="1">
        <v>-10</v>
      </c>
      <c r="P21" s="1">
        <v>-10</v>
      </c>
      <c r="Q21" s="1">
        <v>-10</v>
      </c>
    </row>
    <row r="22" spans="1:17" x14ac:dyDescent="0.25">
      <c r="A22">
        <v>4000</v>
      </c>
      <c r="B22" s="1">
        <v>-13</v>
      </c>
      <c r="C22" s="1">
        <v>-13</v>
      </c>
      <c r="D22" s="1">
        <v>-13</v>
      </c>
      <c r="E22" s="1">
        <v>-13</v>
      </c>
      <c r="F22" s="1">
        <v>9</v>
      </c>
      <c r="G22" s="1">
        <v>5.4</v>
      </c>
      <c r="H22" s="1">
        <v>-10</v>
      </c>
      <c r="I22" s="1">
        <v>-10</v>
      </c>
      <c r="J22" s="1">
        <v>-10</v>
      </c>
      <c r="K22" s="1">
        <v>-10</v>
      </c>
      <c r="L22" s="1">
        <v>-10</v>
      </c>
      <c r="M22" s="1">
        <v>-10</v>
      </c>
      <c r="N22" s="1">
        <v>-10</v>
      </c>
      <c r="O22" s="1">
        <v>-10</v>
      </c>
      <c r="P22" s="1">
        <v>-10</v>
      </c>
      <c r="Q22" s="1">
        <v>-10</v>
      </c>
    </row>
    <row r="24" spans="1:17" x14ac:dyDescent="0.25">
      <c r="A24" t="s">
        <v>4</v>
      </c>
    </row>
    <row r="25" spans="1:17" x14ac:dyDescent="0.25">
      <c r="A25" t="s">
        <v>1</v>
      </c>
      <c r="B25" t="s">
        <v>2</v>
      </c>
    </row>
    <row r="26" spans="1:17" x14ac:dyDescent="0.25">
      <c r="A26" t="s">
        <v>3</v>
      </c>
      <c r="B26">
        <f t="shared" ref="B26:Q26" si="0">B3</f>
        <v>0</v>
      </c>
      <c r="C26">
        <f t="shared" si="0"/>
        <v>10</v>
      </c>
      <c r="D26">
        <f t="shared" si="0"/>
        <v>20</v>
      </c>
      <c r="E26">
        <f t="shared" si="0"/>
        <v>30</v>
      </c>
      <c r="F26">
        <f t="shared" si="0"/>
        <v>45</v>
      </c>
      <c r="G26">
        <f t="shared" si="0"/>
        <v>53.1</v>
      </c>
      <c r="H26">
        <f t="shared" si="0"/>
        <v>59.2</v>
      </c>
      <c r="I26">
        <f t="shared" si="0"/>
        <v>65.3</v>
      </c>
      <c r="J26">
        <f t="shared" si="0"/>
        <v>71.400000000000006</v>
      </c>
      <c r="K26">
        <f t="shared" si="0"/>
        <v>77.5</v>
      </c>
      <c r="L26">
        <f t="shared" si="0"/>
        <v>86.7</v>
      </c>
      <c r="M26">
        <f t="shared" si="0"/>
        <v>92.7</v>
      </c>
      <c r="N26">
        <f t="shared" si="0"/>
        <v>95.9</v>
      </c>
      <c r="O26">
        <f t="shared" si="0"/>
        <v>98.9</v>
      </c>
      <c r="P26">
        <f t="shared" si="0"/>
        <v>105</v>
      </c>
      <c r="Q26">
        <f t="shared" si="0"/>
        <v>160</v>
      </c>
    </row>
    <row r="27" spans="1:17" x14ac:dyDescent="0.25">
      <c r="A27">
        <f t="shared" ref="A27:A45" si="1">A4</f>
        <v>620</v>
      </c>
      <c r="B27" s="1">
        <v>-8.75</v>
      </c>
      <c r="C27" s="1">
        <v>-8.046875</v>
      </c>
      <c r="D27" s="1">
        <v>-7.9296879999999996</v>
      </c>
      <c r="E27" s="1">
        <v>-7.578125</v>
      </c>
      <c r="F27" s="1">
        <v>-7.34375</v>
      </c>
      <c r="G27" s="1">
        <v>-7.109375</v>
      </c>
      <c r="H27" s="1">
        <v>-6.9921879999999996</v>
      </c>
      <c r="I27" s="1">
        <v>-6.7578129999999996</v>
      </c>
      <c r="J27" s="1">
        <v>-6.640625</v>
      </c>
      <c r="K27" s="1">
        <v>-6.5234379999999996</v>
      </c>
      <c r="L27" s="1">
        <v>-6.171875</v>
      </c>
      <c r="M27" s="1">
        <v>-6.0546879999999996</v>
      </c>
      <c r="N27" s="1">
        <v>-5.9375</v>
      </c>
      <c r="O27" s="1">
        <v>-5.8203129999999996</v>
      </c>
      <c r="P27" s="1">
        <v>-5.5859379999999996</v>
      </c>
      <c r="Q27" s="1">
        <v>-4.296875</v>
      </c>
    </row>
    <row r="28" spans="1:17" x14ac:dyDescent="0.25">
      <c r="A28">
        <f t="shared" si="1"/>
        <v>650</v>
      </c>
      <c r="B28" s="1">
        <v>-8.75</v>
      </c>
      <c r="C28" s="1">
        <v>-7.9296879999999996</v>
      </c>
      <c r="D28" s="1">
        <v>-7.6953129999999996</v>
      </c>
      <c r="E28" s="1">
        <v>-7.34375</v>
      </c>
      <c r="F28" s="1">
        <v>-7.109375</v>
      </c>
      <c r="G28" s="1">
        <v>-6.875</v>
      </c>
      <c r="H28" s="1">
        <v>-6.7578129999999996</v>
      </c>
      <c r="I28" s="1">
        <v>-6.640625</v>
      </c>
      <c r="J28" s="1">
        <v>-6.40625</v>
      </c>
      <c r="K28" s="1">
        <v>-6.171875</v>
      </c>
      <c r="L28" s="1">
        <v>-6.0546879999999996</v>
      </c>
      <c r="M28" s="1">
        <v>-5.8203129999999996</v>
      </c>
      <c r="N28" s="1">
        <v>-5.703125</v>
      </c>
      <c r="O28" s="1">
        <v>-5.5859379999999996</v>
      </c>
      <c r="P28" s="1">
        <v>-5.3515629999999996</v>
      </c>
      <c r="Q28" s="1">
        <v>-3.9453130000000001</v>
      </c>
    </row>
    <row r="29" spans="1:17" x14ac:dyDescent="0.25">
      <c r="A29">
        <f t="shared" si="1"/>
        <v>800</v>
      </c>
      <c r="B29" s="1">
        <v>-8.046875</v>
      </c>
      <c r="C29" s="1">
        <v>-7.109375</v>
      </c>
      <c r="D29" s="1">
        <v>-6.7578129999999996</v>
      </c>
      <c r="E29" s="1">
        <v>-6.5234379999999996</v>
      </c>
      <c r="F29" s="1">
        <v>-6.0546879999999996</v>
      </c>
      <c r="G29" s="1">
        <v>-5.8203129999999996</v>
      </c>
      <c r="H29" s="1">
        <v>-5.5859379999999996</v>
      </c>
      <c r="I29" s="1">
        <v>-5.3515629999999996</v>
      </c>
      <c r="J29" s="1">
        <v>-5.3515629999999996</v>
      </c>
      <c r="K29" s="1">
        <v>-5.1171879999999996</v>
      </c>
      <c r="L29" s="1">
        <v>-4.765625</v>
      </c>
      <c r="M29" s="1">
        <v>-4.6484379999999996</v>
      </c>
      <c r="N29" s="1">
        <v>-4.53125</v>
      </c>
      <c r="O29" s="1">
        <v>-4.4140629999999996</v>
      </c>
      <c r="P29" s="1">
        <v>-4.1796879999999996</v>
      </c>
      <c r="Q29" s="1">
        <v>-2.1875</v>
      </c>
    </row>
    <row r="30" spans="1:17" x14ac:dyDescent="0.25">
      <c r="A30">
        <f t="shared" si="1"/>
        <v>1000</v>
      </c>
      <c r="B30" s="1">
        <v>-7.109375</v>
      </c>
      <c r="C30" s="1">
        <v>-6.0546879999999996</v>
      </c>
      <c r="D30" s="1">
        <v>-5.5859379999999996</v>
      </c>
      <c r="E30" s="1">
        <v>-5.234375</v>
      </c>
      <c r="F30" s="1">
        <v>-4.6484379999999996</v>
      </c>
      <c r="G30" s="1">
        <v>-4.53125</v>
      </c>
      <c r="H30" s="1">
        <v>-4.296875</v>
      </c>
      <c r="I30" s="1">
        <v>-4.0625</v>
      </c>
      <c r="J30" s="1">
        <v>-3.9453130000000001</v>
      </c>
      <c r="K30" s="1">
        <v>-3.7109380000000001</v>
      </c>
      <c r="L30" s="1">
        <v>-3.2421880000000001</v>
      </c>
      <c r="M30" s="1">
        <v>-3.125</v>
      </c>
      <c r="N30" s="1">
        <v>-2.890625</v>
      </c>
      <c r="O30" s="1">
        <v>-2.7734380000000001</v>
      </c>
      <c r="P30" s="1">
        <v>-2.65625</v>
      </c>
      <c r="Q30" s="1">
        <v>0.15625</v>
      </c>
    </row>
    <row r="31" spans="1:17" x14ac:dyDescent="0.25">
      <c r="A31">
        <f t="shared" si="1"/>
        <v>1200</v>
      </c>
      <c r="B31" s="1">
        <v>-6.2890629999999996</v>
      </c>
      <c r="C31" s="1">
        <v>-4.8828129999999996</v>
      </c>
      <c r="D31" s="1">
        <v>-4.53125</v>
      </c>
      <c r="E31" s="1">
        <v>-3.9453130000000001</v>
      </c>
      <c r="F31" s="1">
        <v>-3.7109380000000001</v>
      </c>
      <c r="G31" s="1">
        <v>-3.359375</v>
      </c>
      <c r="H31" s="1">
        <v>-3.125</v>
      </c>
      <c r="I31" s="1">
        <v>-2.7734380000000001</v>
      </c>
      <c r="J31" s="1">
        <v>-2.65625</v>
      </c>
      <c r="K31" s="1">
        <v>-2.3046880000000001</v>
      </c>
      <c r="L31" s="1">
        <v>-1.953125</v>
      </c>
      <c r="M31" s="1">
        <v>-1.6015630000000001</v>
      </c>
      <c r="N31" s="1">
        <v>-1.3671880000000001</v>
      </c>
      <c r="O31" s="1">
        <v>-1.25</v>
      </c>
      <c r="P31" s="1">
        <v>-1.015625</v>
      </c>
      <c r="Q31" s="1">
        <v>2.3828130000000001</v>
      </c>
    </row>
    <row r="32" spans="1:17" x14ac:dyDescent="0.25">
      <c r="A32">
        <f t="shared" si="1"/>
        <v>1400</v>
      </c>
      <c r="B32" s="1">
        <v>-5.3515629999999996</v>
      </c>
      <c r="C32" s="1">
        <v>-3.828125</v>
      </c>
      <c r="D32" s="1">
        <v>-3.2421880000000001</v>
      </c>
      <c r="E32" s="1">
        <v>-2.7734380000000001</v>
      </c>
      <c r="F32" s="1">
        <v>-2.5390630000000001</v>
      </c>
      <c r="G32" s="1">
        <v>-2.3046880000000001</v>
      </c>
      <c r="H32" s="1">
        <v>-1.953125</v>
      </c>
      <c r="I32" s="1">
        <v>-1.6015630000000001</v>
      </c>
      <c r="J32" s="1">
        <v>-1.25</v>
      </c>
      <c r="K32" s="1">
        <v>-1.015625</v>
      </c>
      <c r="L32" s="1">
        <v>-0.546875</v>
      </c>
      <c r="M32" s="1">
        <v>-7.8125E-2</v>
      </c>
      <c r="N32" s="1">
        <v>3.9063000000000001E-2</v>
      </c>
      <c r="O32" s="1">
        <v>0.15625</v>
      </c>
      <c r="P32" s="1">
        <v>0.625</v>
      </c>
      <c r="Q32" s="1">
        <v>4.4921879999999996</v>
      </c>
    </row>
    <row r="33" spans="1:21" x14ac:dyDescent="0.25">
      <c r="A33">
        <f t="shared" si="1"/>
        <v>1550</v>
      </c>
      <c r="B33" s="1">
        <v>-4.6484379999999996</v>
      </c>
      <c r="C33" s="1">
        <v>-3.0078130000000001</v>
      </c>
      <c r="D33" s="1">
        <v>-2.421875</v>
      </c>
      <c r="E33" s="1">
        <v>-1.953125</v>
      </c>
      <c r="F33" s="1">
        <v>-1.6015630000000001</v>
      </c>
      <c r="G33" s="1">
        <v>-1.3671880000000001</v>
      </c>
      <c r="H33" s="1">
        <v>-1.015625</v>
      </c>
      <c r="I33" s="1">
        <v>-0.546875</v>
      </c>
      <c r="J33" s="1">
        <v>-0.3125</v>
      </c>
      <c r="K33" s="1">
        <v>3.9063000000000001E-2</v>
      </c>
      <c r="L33" s="1">
        <v>0.625</v>
      </c>
      <c r="M33" s="1">
        <v>0.97656299999999996</v>
      </c>
      <c r="N33" s="1">
        <v>1.09375</v>
      </c>
      <c r="O33" s="1">
        <v>1.328125</v>
      </c>
      <c r="P33" s="1">
        <v>1.6796880000000001</v>
      </c>
      <c r="Q33" s="1">
        <v>6.015625</v>
      </c>
    </row>
    <row r="34" spans="1:21" x14ac:dyDescent="0.25">
      <c r="A34">
        <f t="shared" si="1"/>
        <v>1700</v>
      </c>
      <c r="B34" s="1">
        <v>-4.0625</v>
      </c>
      <c r="C34" s="1">
        <v>-2.1875</v>
      </c>
      <c r="D34" s="1">
        <v>-1.6015630000000001</v>
      </c>
      <c r="E34" s="1">
        <v>-1.25</v>
      </c>
      <c r="F34" s="1">
        <v>-0.66406299999999996</v>
      </c>
      <c r="G34" s="1">
        <v>-0.42968800000000001</v>
      </c>
      <c r="H34" s="1">
        <v>3.9063000000000001E-2</v>
      </c>
      <c r="I34" s="1">
        <v>0.27343800000000001</v>
      </c>
      <c r="J34" s="1">
        <v>0.74218799999999996</v>
      </c>
      <c r="K34" s="1">
        <v>0.97656299999999996</v>
      </c>
      <c r="L34" s="1">
        <v>1.5625</v>
      </c>
      <c r="M34" s="1">
        <v>2.03125</v>
      </c>
      <c r="N34" s="1">
        <v>2.1484380000000001</v>
      </c>
      <c r="O34" s="1">
        <v>2.3828130000000001</v>
      </c>
      <c r="P34" s="1">
        <v>2.8515630000000001</v>
      </c>
      <c r="Q34" s="1">
        <v>7.5390629999999996</v>
      </c>
    </row>
    <row r="35" spans="1:21" x14ac:dyDescent="0.25">
      <c r="A35">
        <f t="shared" si="1"/>
        <v>1800</v>
      </c>
      <c r="B35" s="1">
        <v>-3.59375</v>
      </c>
      <c r="C35" s="1">
        <v>-1.71875</v>
      </c>
      <c r="D35" s="1">
        <v>-1.1328130000000001</v>
      </c>
      <c r="E35" s="1">
        <v>-0.66406299999999996</v>
      </c>
      <c r="F35" s="1">
        <v>-7.8125E-2</v>
      </c>
      <c r="G35" s="1">
        <v>0.15625</v>
      </c>
      <c r="H35" s="1">
        <v>0.625</v>
      </c>
      <c r="I35" s="1">
        <v>0.97656299999999996</v>
      </c>
      <c r="J35" s="1">
        <v>1.328125</v>
      </c>
      <c r="K35" s="1">
        <v>1.6796880000000001</v>
      </c>
      <c r="L35" s="1">
        <v>2.265625</v>
      </c>
      <c r="M35" s="1">
        <v>2.734375</v>
      </c>
      <c r="N35" s="1">
        <v>2.8515630000000001</v>
      </c>
      <c r="O35" s="1">
        <v>3.0859380000000001</v>
      </c>
      <c r="P35" s="1">
        <v>3.5546880000000001</v>
      </c>
      <c r="Q35" s="1">
        <v>8.359375</v>
      </c>
    </row>
    <row r="36" spans="1:21" x14ac:dyDescent="0.25">
      <c r="A36">
        <f t="shared" si="1"/>
        <v>2000</v>
      </c>
      <c r="B36" s="1">
        <v>-2.7734380000000001</v>
      </c>
      <c r="C36" s="1">
        <v>-0.66406299999999996</v>
      </c>
      <c r="D36" s="1">
        <v>3.9063000000000001E-2</v>
      </c>
      <c r="E36" s="1">
        <v>0.27343800000000001</v>
      </c>
      <c r="F36" s="1">
        <v>1.09375</v>
      </c>
      <c r="G36" s="1">
        <v>1.4453130000000001</v>
      </c>
      <c r="H36" s="1">
        <v>1.796875</v>
      </c>
      <c r="I36" s="1">
        <v>2.1484380000000001</v>
      </c>
      <c r="J36" s="1">
        <v>2.6171880000000001</v>
      </c>
      <c r="K36" s="1">
        <v>2.96875</v>
      </c>
      <c r="L36" s="1">
        <v>3.5546880000000001</v>
      </c>
      <c r="M36" s="1">
        <v>4.140625</v>
      </c>
      <c r="N36" s="1">
        <v>4.2578129999999996</v>
      </c>
      <c r="O36" s="1">
        <v>4.4921879999999996</v>
      </c>
      <c r="P36" s="1">
        <v>4.9609379999999996</v>
      </c>
      <c r="Q36" s="1">
        <v>10.351563000000001</v>
      </c>
    </row>
    <row r="37" spans="1:21" x14ac:dyDescent="0.25">
      <c r="A37">
        <f t="shared" si="1"/>
        <v>2200</v>
      </c>
      <c r="B37" s="1">
        <v>-1.953125</v>
      </c>
      <c r="C37" s="1">
        <v>0.390625</v>
      </c>
      <c r="D37" s="1">
        <v>1.09375</v>
      </c>
      <c r="E37" s="1">
        <v>1.4453130000000001</v>
      </c>
      <c r="F37" s="1">
        <v>2.3828130000000001</v>
      </c>
      <c r="G37" s="1">
        <v>2.734375</v>
      </c>
      <c r="H37" s="1">
        <v>3.0859380000000001</v>
      </c>
      <c r="I37" s="1">
        <v>3.5546880000000001</v>
      </c>
      <c r="J37" s="1">
        <v>3.90625</v>
      </c>
      <c r="K37" s="1">
        <v>4.2578129999999996</v>
      </c>
      <c r="L37" s="1">
        <v>4.84375</v>
      </c>
      <c r="M37" s="1">
        <v>5.4296879999999996</v>
      </c>
      <c r="N37" s="1">
        <v>5.546875</v>
      </c>
      <c r="O37" s="1">
        <v>5.78125</v>
      </c>
      <c r="P37" s="1">
        <v>6.3671879999999996</v>
      </c>
      <c r="Q37" s="1">
        <v>12.109375</v>
      </c>
    </row>
    <row r="38" spans="1:21" x14ac:dyDescent="0.25">
      <c r="A38">
        <f t="shared" si="1"/>
        <v>2400</v>
      </c>
      <c r="B38" s="1">
        <v>-1.015625</v>
      </c>
      <c r="C38" s="1">
        <v>1.4453130000000001</v>
      </c>
      <c r="D38" s="1">
        <v>2.1484380000000001</v>
      </c>
      <c r="E38" s="1">
        <v>2.6171880000000001</v>
      </c>
      <c r="F38" s="1">
        <v>3.5546880000000001</v>
      </c>
      <c r="G38" s="1">
        <v>4.0234379999999996</v>
      </c>
      <c r="H38" s="1">
        <v>4.375</v>
      </c>
      <c r="I38" s="1">
        <v>4.84375</v>
      </c>
      <c r="J38" s="1">
        <v>5.1953129999999996</v>
      </c>
      <c r="K38" s="1">
        <v>5.546875</v>
      </c>
      <c r="L38" s="1">
        <v>6.25</v>
      </c>
      <c r="M38" s="1">
        <v>6.8359379999999996</v>
      </c>
      <c r="N38" s="1">
        <v>6.953125</v>
      </c>
      <c r="O38" s="1">
        <v>7.1875</v>
      </c>
      <c r="P38" s="1">
        <v>7.7734379999999996</v>
      </c>
      <c r="Q38" s="1">
        <v>13.867188000000001</v>
      </c>
    </row>
    <row r="39" spans="1:21" x14ac:dyDescent="0.25">
      <c r="A39">
        <f t="shared" si="1"/>
        <v>2600</v>
      </c>
      <c r="B39" s="1">
        <v>-12.96875</v>
      </c>
      <c r="C39" s="1">
        <v>2.5</v>
      </c>
      <c r="D39" s="1">
        <v>3.4375</v>
      </c>
      <c r="E39" s="1">
        <v>3.671875</v>
      </c>
      <c r="F39" s="1">
        <v>4.84375</v>
      </c>
      <c r="G39" s="1">
        <v>5.1953129999999996</v>
      </c>
      <c r="H39" s="1">
        <v>5.6640629999999996</v>
      </c>
      <c r="I39" s="1">
        <v>6.1328129999999996</v>
      </c>
      <c r="J39" s="1">
        <v>6.484375</v>
      </c>
      <c r="K39" s="1">
        <v>6.953125</v>
      </c>
      <c r="L39" s="1">
        <v>7.65625</v>
      </c>
      <c r="M39" s="1">
        <v>8.2421880000000005</v>
      </c>
      <c r="N39" s="1">
        <v>8.4765630000000005</v>
      </c>
      <c r="O39" s="1">
        <v>8.828125</v>
      </c>
      <c r="P39" s="1">
        <v>9.296875</v>
      </c>
      <c r="Q39" s="1">
        <v>15.742188000000001</v>
      </c>
    </row>
    <row r="40" spans="1:21" x14ac:dyDescent="0.25">
      <c r="A40">
        <f t="shared" si="1"/>
        <v>2800</v>
      </c>
      <c r="B40" s="1">
        <v>-12.96875</v>
      </c>
      <c r="C40" s="1">
        <v>-12.96875</v>
      </c>
      <c r="D40" s="1">
        <v>4.609375</v>
      </c>
      <c r="E40" s="1">
        <v>5.078125</v>
      </c>
      <c r="F40" s="1">
        <v>6.015625</v>
      </c>
      <c r="G40" s="1">
        <v>6.3671879999999996</v>
      </c>
      <c r="H40" s="1">
        <v>6.953125</v>
      </c>
      <c r="I40" s="1">
        <v>7.3046879999999996</v>
      </c>
      <c r="J40" s="1">
        <v>7.7734379999999996</v>
      </c>
      <c r="K40" s="1">
        <v>8.2421880000000005</v>
      </c>
      <c r="L40" s="1">
        <v>9.0625</v>
      </c>
      <c r="M40" s="1">
        <v>9.6484380000000005</v>
      </c>
      <c r="N40" s="1">
        <v>10</v>
      </c>
      <c r="O40" s="1">
        <v>10.351563000000001</v>
      </c>
      <c r="P40" s="1">
        <v>10.703125</v>
      </c>
      <c r="Q40" s="1">
        <v>17.265625</v>
      </c>
    </row>
    <row r="41" spans="1:21" x14ac:dyDescent="0.25">
      <c r="A41">
        <f t="shared" si="1"/>
        <v>2900</v>
      </c>
      <c r="B41" s="1">
        <v>-12.96875</v>
      </c>
      <c r="C41" s="1">
        <v>-12.96875</v>
      </c>
      <c r="D41" s="1">
        <v>-12.96875</v>
      </c>
      <c r="E41" s="1">
        <v>5.8984379999999996</v>
      </c>
      <c r="F41" s="1">
        <v>6.6015629999999996</v>
      </c>
      <c r="G41" s="1">
        <v>6.953125</v>
      </c>
      <c r="H41" s="1">
        <v>7.421875</v>
      </c>
      <c r="I41" s="1">
        <v>7.890625</v>
      </c>
      <c r="J41" s="1">
        <v>8.359375</v>
      </c>
      <c r="K41" s="1">
        <v>8.9453130000000005</v>
      </c>
      <c r="L41" s="1">
        <v>9.765625</v>
      </c>
      <c r="M41" s="1">
        <v>10.46875</v>
      </c>
      <c r="N41" s="1">
        <v>10.820313000000001</v>
      </c>
      <c r="O41" s="1">
        <v>11.054688000000001</v>
      </c>
      <c r="P41" s="1">
        <v>11.40625</v>
      </c>
      <c r="Q41" s="1">
        <v>18.085937999999999</v>
      </c>
    </row>
    <row r="42" spans="1:21" x14ac:dyDescent="0.25">
      <c r="A42">
        <f t="shared" si="1"/>
        <v>3000</v>
      </c>
      <c r="B42" s="1">
        <v>-12.96875</v>
      </c>
      <c r="C42" s="1">
        <v>-12.96875</v>
      </c>
      <c r="D42" s="1">
        <v>-12.96875</v>
      </c>
      <c r="E42" s="1">
        <v>-12.96875</v>
      </c>
      <c r="F42" s="1">
        <v>7.1875</v>
      </c>
      <c r="G42" s="1">
        <v>7.5390629999999996</v>
      </c>
      <c r="H42" s="1">
        <v>8.0078130000000005</v>
      </c>
      <c r="I42" s="1">
        <v>8.4765630000000005</v>
      </c>
      <c r="J42" s="1">
        <v>9.0625</v>
      </c>
      <c r="K42" s="1">
        <v>9.6484380000000005</v>
      </c>
      <c r="L42" s="1">
        <v>10.585938000000001</v>
      </c>
      <c r="M42" s="1">
        <v>11.171875</v>
      </c>
      <c r="N42" s="1">
        <v>11.640625</v>
      </c>
      <c r="O42" s="1">
        <v>11.875</v>
      </c>
      <c r="P42" s="1">
        <v>12.226563000000001</v>
      </c>
      <c r="Q42" s="1">
        <v>19.023437999999999</v>
      </c>
    </row>
    <row r="43" spans="1:21" x14ac:dyDescent="0.25">
      <c r="A43">
        <f t="shared" si="1"/>
        <v>3200</v>
      </c>
      <c r="B43" s="1">
        <v>-12.96875</v>
      </c>
      <c r="C43" s="1">
        <v>-12.96875</v>
      </c>
      <c r="D43" s="1">
        <v>-12.96875</v>
      </c>
      <c r="E43" s="1">
        <v>-12.96875</v>
      </c>
      <c r="F43" s="1">
        <v>8.359375</v>
      </c>
      <c r="G43" s="1">
        <v>8.59375</v>
      </c>
      <c r="H43" s="1">
        <v>9.1796880000000005</v>
      </c>
      <c r="I43" s="1">
        <v>9.765625</v>
      </c>
      <c r="J43" s="1">
        <v>10.351563000000001</v>
      </c>
      <c r="K43" s="1">
        <v>11.054688000000001</v>
      </c>
      <c r="L43" s="1">
        <v>11.992188000000001</v>
      </c>
      <c r="M43" s="1">
        <v>12.695313000000001</v>
      </c>
      <c r="N43" s="1">
        <v>13.046875</v>
      </c>
      <c r="O43" s="1">
        <v>13.515625</v>
      </c>
      <c r="P43" s="1">
        <v>13.75</v>
      </c>
      <c r="Q43" s="1">
        <v>20.78125</v>
      </c>
    </row>
    <row r="44" spans="1:21" x14ac:dyDescent="0.25">
      <c r="A44">
        <f t="shared" si="1"/>
        <v>3500</v>
      </c>
      <c r="B44" s="1">
        <v>-12.96875</v>
      </c>
      <c r="C44" s="1">
        <v>-12.96875</v>
      </c>
      <c r="D44" s="1">
        <v>-12.96875</v>
      </c>
      <c r="E44" s="1">
        <v>-12.96875</v>
      </c>
      <c r="F44" s="1">
        <v>10.234375</v>
      </c>
      <c r="G44" s="1">
        <v>10.46875</v>
      </c>
      <c r="H44" s="1">
        <v>11.171875</v>
      </c>
      <c r="I44" s="1">
        <v>11.757813000000001</v>
      </c>
      <c r="J44" s="1">
        <v>12.460938000000001</v>
      </c>
      <c r="K44" s="1">
        <v>13.046875</v>
      </c>
      <c r="L44" s="1">
        <v>14.21875</v>
      </c>
      <c r="M44" s="1">
        <v>15.039063000000001</v>
      </c>
      <c r="N44" s="1">
        <v>15.390625</v>
      </c>
      <c r="O44" s="1">
        <v>15.742188000000001</v>
      </c>
      <c r="P44" s="1">
        <v>15.976563000000001</v>
      </c>
      <c r="Q44" s="1">
        <v>23.945312999999999</v>
      </c>
    </row>
    <row r="45" spans="1:21" x14ac:dyDescent="0.25">
      <c r="A45">
        <f t="shared" si="1"/>
        <v>4000</v>
      </c>
      <c r="B45" s="1">
        <v>-12.96875</v>
      </c>
      <c r="C45" s="1">
        <v>-12.96875</v>
      </c>
      <c r="D45" s="1">
        <v>-12.96875</v>
      </c>
      <c r="E45" s="1">
        <v>-12.96875</v>
      </c>
      <c r="F45" s="1">
        <v>13.164063000000001</v>
      </c>
      <c r="G45" s="1">
        <v>13.632813000000001</v>
      </c>
      <c r="H45" s="1">
        <v>14.453125</v>
      </c>
      <c r="I45" s="1">
        <v>15.15625</v>
      </c>
      <c r="J45" s="1">
        <v>15.859375</v>
      </c>
      <c r="K45" s="1">
        <v>16.5625</v>
      </c>
      <c r="L45" s="1">
        <v>17.851562999999999</v>
      </c>
      <c r="M45" s="1">
        <v>18.789062999999999</v>
      </c>
      <c r="N45" s="1">
        <v>19.257812999999999</v>
      </c>
      <c r="O45" s="1">
        <v>19.726562999999999</v>
      </c>
      <c r="P45" s="1">
        <v>19.960937999999999</v>
      </c>
      <c r="Q45" s="1">
        <v>28.867187999999999</v>
      </c>
    </row>
    <row r="47" spans="1:21" x14ac:dyDescent="0.25">
      <c r="A47" t="s">
        <v>5</v>
      </c>
    </row>
    <row r="48" spans="1:21" x14ac:dyDescent="0.25">
      <c r="A48" t="s">
        <v>1</v>
      </c>
      <c r="B48" t="s">
        <v>2</v>
      </c>
      <c r="T48" t="s">
        <v>9</v>
      </c>
      <c r="U48" t="s">
        <v>10</v>
      </c>
    </row>
    <row r="49" spans="1:21" x14ac:dyDescent="0.25">
      <c r="A49" t="s">
        <v>3</v>
      </c>
      <c r="B49">
        <f t="shared" ref="B49:Q49" si="2">B3</f>
        <v>0</v>
      </c>
      <c r="C49">
        <f t="shared" si="2"/>
        <v>10</v>
      </c>
      <c r="D49">
        <f t="shared" si="2"/>
        <v>20</v>
      </c>
      <c r="E49">
        <f t="shared" si="2"/>
        <v>30</v>
      </c>
      <c r="F49">
        <f t="shared" si="2"/>
        <v>45</v>
      </c>
      <c r="G49">
        <f t="shared" si="2"/>
        <v>53.1</v>
      </c>
      <c r="H49">
        <f t="shared" si="2"/>
        <v>59.2</v>
      </c>
      <c r="I49">
        <f t="shared" si="2"/>
        <v>65.3</v>
      </c>
      <c r="J49">
        <f t="shared" si="2"/>
        <v>71.400000000000006</v>
      </c>
      <c r="K49">
        <f t="shared" si="2"/>
        <v>77.5</v>
      </c>
      <c r="L49">
        <f t="shared" si="2"/>
        <v>86.7</v>
      </c>
      <c r="M49">
        <f t="shared" si="2"/>
        <v>92.7</v>
      </c>
      <c r="N49">
        <f t="shared" si="2"/>
        <v>95.9</v>
      </c>
      <c r="O49">
        <f t="shared" si="2"/>
        <v>98.9</v>
      </c>
      <c r="P49">
        <f t="shared" si="2"/>
        <v>105</v>
      </c>
      <c r="Q49">
        <f t="shared" si="2"/>
        <v>160</v>
      </c>
      <c r="T49" t="s">
        <v>6</v>
      </c>
      <c r="U49" t="s">
        <v>7</v>
      </c>
    </row>
    <row r="50" spans="1:21" x14ac:dyDescent="0.25">
      <c r="A50">
        <f t="shared" ref="A50:A68" si="3">A4</f>
        <v>620</v>
      </c>
      <c r="B50" s="1">
        <f>IF(AND(B$49&gt;=$R50,$A50&gt;=B$69),B27,B4)</f>
        <v>-4</v>
      </c>
      <c r="C50" s="1">
        <f t="shared" ref="C50:Q50" si="4">IF(AND(C$49&gt;=$R50,$A50&gt;=C$69),C27,C4)</f>
        <v>-4</v>
      </c>
      <c r="D50" s="1">
        <f t="shared" si="4"/>
        <v>-4</v>
      </c>
      <c r="E50" s="1">
        <f t="shared" si="4"/>
        <v>-4</v>
      </c>
      <c r="F50" s="1">
        <f t="shared" si="4"/>
        <v>-8.5</v>
      </c>
      <c r="G50" s="1">
        <f t="shared" si="4"/>
        <v>-13</v>
      </c>
      <c r="H50" s="1">
        <f t="shared" si="4"/>
        <v>-13</v>
      </c>
      <c r="I50" s="1">
        <f t="shared" si="4"/>
        <v>-13</v>
      </c>
      <c r="J50" s="1">
        <f t="shared" si="4"/>
        <v>-13</v>
      </c>
      <c r="K50" s="1">
        <f t="shared" si="4"/>
        <v>-12.03125</v>
      </c>
      <c r="L50" s="1">
        <f t="shared" si="4"/>
        <v>-8.046875</v>
      </c>
      <c r="M50" s="1">
        <f t="shared" si="4"/>
        <v>3.9063000000000001E-2</v>
      </c>
      <c r="N50" s="1">
        <f t="shared" si="4"/>
        <v>-5.9375</v>
      </c>
      <c r="O50" s="1">
        <f t="shared" si="4"/>
        <v>-5.8203129999999996</v>
      </c>
      <c r="P50" s="1">
        <f t="shared" si="4"/>
        <v>-5.5859379999999996</v>
      </c>
      <c r="Q50" s="1">
        <f t="shared" si="4"/>
        <v>-4.296875</v>
      </c>
      <c r="R50" s="1">
        <f>($A50-$U$50)/$U$53+$T$50</f>
        <v>93.025000000000006</v>
      </c>
      <c r="S50">
        <v>1</v>
      </c>
      <c r="T50" s="1">
        <v>100</v>
      </c>
      <c r="U50" s="1">
        <v>0</v>
      </c>
    </row>
    <row r="51" spans="1:21" x14ac:dyDescent="0.25">
      <c r="A51">
        <f t="shared" si="3"/>
        <v>650</v>
      </c>
      <c r="B51" s="1">
        <f t="shared" ref="B51:Q51" si="5">IF(AND(B$49&gt;=$R51,$A51&gt;=B$69),B28,B5)</f>
        <v>-4</v>
      </c>
      <c r="C51" s="1">
        <f t="shared" si="5"/>
        <v>-4</v>
      </c>
      <c r="D51" s="1">
        <f t="shared" si="5"/>
        <v>-4</v>
      </c>
      <c r="E51" s="1">
        <f t="shared" si="5"/>
        <v>-4</v>
      </c>
      <c r="F51" s="1">
        <f t="shared" si="5"/>
        <v>-8.5</v>
      </c>
      <c r="G51" s="1">
        <f t="shared" si="5"/>
        <v>-13</v>
      </c>
      <c r="H51" s="1">
        <f t="shared" si="5"/>
        <v>-13</v>
      </c>
      <c r="I51" s="1">
        <f t="shared" si="5"/>
        <v>-13</v>
      </c>
      <c r="J51" s="1">
        <f t="shared" si="5"/>
        <v>-13</v>
      </c>
      <c r="K51" s="1">
        <f t="shared" si="5"/>
        <v>-13</v>
      </c>
      <c r="L51" s="1">
        <f t="shared" si="5"/>
        <v>-13</v>
      </c>
      <c r="M51" s="1">
        <f t="shared" si="5"/>
        <v>-5.8203129999999996</v>
      </c>
      <c r="N51" s="1">
        <f t="shared" si="5"/>
        <v>-5.703125</v>
      </c>
      <c r="O51" s="1">
        <f t="shared" si="5"/>
        <v>-5.5859379999999996</v>
      </c>
      <c r="P51" s="1">
        <f t="shared" si="5"/>
        <v>-5.3515629999999996</v>
      </c>
      <c r="Q51" s="1">
        <f t="shared" si="5"/>
        <v>-3.9453130000000001</v>
      </c>
      <c r="R51" s="1">
        <f t="shared" ref="R51:R68" si="6">($A51-$U$50)/$U$53+$T$50</f>
        <v>92.6875</v>
      </c>
      <c r="S51">
        <v>2</v>
      </c>
      <c r="T51">
        <v>55</v>
      </c>
      <c r="U51">
        <v>4000</v>
      </c>
    </row>
    <row r="52" spans="1:21" x14ac:dyDescent="0.25">
      <c r="A52">
        <f t="shared" si="3"/>
        <v>800</v>
      </c>
      <c r="B52" s="1">
        <f t="shared" ref="B52:Q52" si="7">IF(AND(B$49&gt;=$R52,$A52&gt;=B$69),B29,B6)</f>
        <v>-4</v>
      </c>
      <c r="C52" s="1">
        <f t="shared" si="7"/>
        <v>-4</v>
      </c>
      <c r="D52" s="1">
        <f t="shared" si="7"/>
        <v>-4</v>
      </c>
      <c r="E52" s="1">
        <f t="shared" si="7"/>
        <v>-4</v>
      </c>
      <c r="F52" s="1">
        <f t="shared" si="7"/>
        <v>-8.5</v>
      </c>
      <c r="G52" s="1">
        <f t="shared" si="7"/>
        <v>-13</v>
      </c>
      <c r="H52" s="1">
        <f t="shared" si="7"/>
        <v>-13</v>
      </c>
      <c r="I52" s="1">
        <f t="shared" si="7"/>
        <v>-13</v>
      </c>
      <c r="J52" s="1">
        <f t="shared" si="7"/>
        <v>-13</v>
      </c>
      <c r="K52" s="1">
        <f t="shared" si="7"/>
        <v>-13</v>
      </c>
      <c r="L52" s="1">
        <f t="shared" si="7"/>
        <v>-13</v>
      </c>
      <c r="M52" s="1">
        <f t="shared" si="7"/>
        <v>-4.6484379999999996</v>
      </c>
      <c r="N52" s="1">
        <f t="shared" si="7"/>
        <v>-4.53125</v>
      </c>
      <c r="O52" s="1">
        <f t="shared" si="7"/>
        <v>-4.4140629999999996</v>
      </c>
      <c r="P52" s="1">
        <f t="shared" si="7"/>
        <v>-4.1796879999999996</v>
      </c>
      <c r="Q52" s="1">
        <f t="shared" si="7"/>
        <v>-2.1875</v>
      </c>
      <c r="R52" s="1">
        <f t="shared" si="6"/>
        <v>91</v>
      </c>
      <c r="T52" s="1"/>
      <c r="U52" s="1"/>
    </row>
    <row r="53" spans="1:21" x14ac:dyDescent="0.25">
      <c r="A53">
        <f t="shared" si="3"/>
        <v>1000</v>
      </c>
      <c r="B53" s="1">
        <f t="shared" ref="B53:Q53" si="8">IF(AND(B$49&gt;=$R53,$A53&gt;=B$69),B30,B7)</f>
        <v>-4</v>
      </c>
      <c r="C53" s="1">
        <f t="shared" si="8"/>
        <v>-4</v>
      </c>
      <c r="D53" s="1">
        <f t="shared" si="8"/>
        <v>-4</v>
      </c>
      <c r="E53" s="1">
        <f t="shared" si="8"/>
        <v>-4</v>
      </c>
      <c r="F53" s="1">
        <f t="shared" si="8"/>
        <v>-8.5</v>
      </c>
      <c r="G53" s="1">
        <f t="shared" si="8"/>
        <v>-13</v>
      </c>
      <c r="H53" s="1">
        <f t="shared" si="8"/>
        <v>-13</v>
      </c>
      <c r="I53" s="1">
        <f t="shared" si="8"/>
        <v>-13</v>
      </c>
      <c r="J53" s="1">
        <f t="shared" si="8"/>
        <v>-13</v>
      </c>
      <c r="K53" s="1">
        <f t="shared" si="8"/>
        <v>-13</v>
      </c>
      <c r="L53" s="1">
        <f t="shared" si="8"/>
        <v>-13</v>
      </c>
      <c r="M53" s="1">
        <f t="shared" si="8"/>
        <v>-3.125</v>
      </c>
      <c r="N53" s="1">
        <f t="shared" si="8"/>
        <v>-2.890625</v>
      </c>
      <c r="O53" s="1">
        <f t="shared" si="8"/>
        <v>-2.7734380000000001</v>
      </c>
      <c r="P53" s="1">
        <f t="shared" si="8"/>
        <v>-2.65625</v>
      </c>
      <c r="Q53" s="1">
        <f t="shared" si="8"/>
        <v>0.15625</v>
      </c>
      <c r="R53" s="1">
        <f t="shared" si="6"/>
        <v>88.75</v>
      </c>
      <c r="T53" t="s">
        <v>8</v>
      </c>
      <c r="U53">
        <f>($U$51-$U$50)/($T$51-$T$50)</f>
        <v>-88.888888888888886</v>
      </c>
    </row>
    <row r="54" spans="1:21" x14ac:dyDescent="0.25">
      <c r="A54">
        <f t="shared" si="3"/>
        <v>1200</v>
      </c>
      <c r="B54" s="1">
        <f t="shared" ref="B54:Q54" si="9">IF(AND(B$49&gt;=$R54,$A54&gt;=B$69),B31,B8)</f>
        <v>-1.015625</v>
      </c>
      <c r="C54" s="1">
        <f t="shared" si="9"/>
        <v>-1.484375</v>
      </c>
      <c r="D54" s="1">
        <f t="shared" si="9"/>
        <v>-2.5390630000000001</v>
      </c>
      <c r="E54" s="1">
        <f t="shared" si="9"/>
        <v>-3.59375</v>
      </c>
      <c r="F54" s="1">
        <f t="shared" si="9"/>
        <v>-5.5341800000000001</v>
      </c>
      <c r="G54" s="1">
        <f t="shared" si="9"/>
        <v>-11.445313000000001</v>
      </c>
      <c r="H54" s="1">
        <f t="shared" si="9"/>
        <v>-12</v>
      </c>
      <c r="I54" s="1">
        <f t="shared" si="9"/>
        <v>-12</v>
      </c>
      <c r="J54" s="1">
        <f t="shared" si="9"/>
        <v>-12</v>
      </c>
      <c r="K54" s="1">
        <f t="shared" si="9"/>
        <v>-12</v>
      </c>
      <c r="L54" s="1">
        <f t="shared" si="9"/>
        <v>-1.953125</v>
      </c>
      <c r="M54" s="1">
        <f t="shared" si="9"/>
        <v>-1.6015630000000001</v>
      </c>
      <c r="N54" s="1">
        <f t="shared" si="9"/>
        <v>-1.3671880000000001</v>
      </c>
      <c r="O54" s="1">
        <f t="shared" si="9"/>
        <v>-1.25</v>
      </c>
      <c r="P54" s="1">
        <f t="shared" si="9"/>
        <v>-1.015625</v>
      </c>
      <c r="Q54" s="1">
        <f t="shared" si="9"/>
        <v>2.3828130000000001</v>
      </c>
      <c r="R54" s="1">
        <f t="shared" si="6"/>
        <v>86.5</v>
      </c>
    </row>
    <row r="55" spans="1:21" x14ac:dyDescent="0.25">
      <c r="A55">
        <f t="shared" si="3"/>
        <v>1400</v>
      </c>
      <c r="B55" s="1">
        <f t="shared" ref="B55:Q55" si="10">IF(AND(B$49&gt;=$R55,$A55&gt;=B$69),B32,B9)</f>
        <v>3.4960939999999998</v>
      </c>
      <c r="C55" s="1">
        <f t="shared" si="10"/>
        <v>3.203125</v>
      </c>
      <c r="D55" s="1">
        <f t="shared" si="10"/>
        <v>2.3242189999999998</v>
      </c>
      <c r="E55" s="1">
        <f t="shared" si="10"/>
        <v>1.6796880000000001</v>
      </c>
      <c r="F55" s="1">
        <f t="shared" si="10"/>
        <v>-2.5683600000000002</v>
      </c>
      <c r="G55" s="1">
        <f t="shared" si="10"/>
        <v>-6.4941409999999999</v>
      </c>
      <c r="H55" s="1">
        <f t="shared" si="10"/>
        <v>-10</v>
      </c>
      <c r="I55" s="1">
        <f t="shared" si="10"/>
        <v>-10</v>
      </c>
      <c r="J55" s="1">
        <f t="shared" si="10"/>
        <v>-10</v>
      </c>
      <c r="K55" s="1">
        <f t="shared" si="10"/>
        <v>-10</v>
      </c>
      <c r="L55" s="1">
        <f t="shared" si="10"/>
        <v>-0.546875</v>
      </c>
      <c r="M55" s="1">
        <f t="shared" si="10"/>
        <v>-7.8125E-2</v>
      </c>
      <c r="N55" s="1">
        <f t="shared" si="10"/>
        <v>3.9063000000000001E-2</v>
      </c>
      <c r="O55" s="1">
        <f t="shared" si="10"/>
        <v>0.15625</v>
      </c>
      <c r="P55" s="1">
        <f t="shared" si="10"/>
        <v>0.625</v>
      </c>
      <c r="Q55" s="1">
        <f t="shared" si="10"/>
        <v>4.4921879999999996</v>
      </c>
      <c r="R55" s="1">
        <f t="shared" si="6"/>
        <v>84.25</v>
      </c>
    </row>
    <row r="56" spans="1:21" x14ac:dyDescent="0.25">
      <c r="A56">
        <f t="shared" si="3"/>
        <v>1550</v>
      </c>
      <c r="B56" s="1">
        <f t="shared" ref="B56:Q56" si="11">IF(AND(B$49&gt;=$R56,$A56&gt;=B$69),B33,B10)</f>
        <v>6.6</v>
      </c>
      <c r="C56" s="1">
        <f t="shared" si="11"/>
        <v>7.890625</v>
      </c>
      <c r="D56" s="1">
        <f t="shared" si="11"/>
        <v>7.1875</v>
      </c>
      <c r="E56" s="1">
        <f t="shared" si="11"/>
        <v>6.953125</v>
      </c>
      <c r="F56" s="1">
        <f t="shared" si="11"/>
        <v>3.0273439999999998</v>
      </c>
      <c r="G56" s="1">
        <f t="shared" si="11"/>
        <v>-1.542969</v>
      </c>
      <c r="H56" s="1">
        <f t="shared" si="11"/>
        <v>-10</v>
      </c>
      <c r="I56" s="1">
        <f t="shared" si="11"/>
        <v>-10</v>
      </c>
      <c r="J56" s="1">
        <f t="shared" si="11"/>
        <v>-10</v>
      </c>
      <c r="K56" s="1">
        <f t="shared" si="11"/>
        <v>-10</v>
      </c>
      <c r="L56" s="1">
        <f t="shared" si="11"/>
        <v>0.625</v>
      </c>
      <c r="M56" s="1">
        <f t="shared" si="11"/>
        <v>0.97656299999999996</v>
      </c>
      <c r="N56" s="1">
        <f t="shared" si="11"/>
        <v>1.09375</v>
      </c>
      <c r="O56" s="1">
        <f t="shared" si="11"/>
        <v>1.328125</v>
      </c>
      <c r="P56" s="1">
        <f t="shared" si="11"/>
        <v>1.6796880000000001</v>
      </c>
      <c r="Q56" s="1">
        <f t="shared" si="11"/>
        <v>6.015625</v>
      </c>
      <c r="R56" s="1">
        <f t="shared" si="6"/>
        <v>82.5625</v>
      </c>
    </row>
    <row r="57" spans="1:21" x14ac:dyDescent="0.25">
      <c r="A57">
        <f t="shared" si="3"/>
        <v>1700</v>
      </c>
      <c r="B57" s="1">
        <f t="shared" ref="B57:Q57" si="12">IF(AND(B$49&gt;=$R57,$A57&gt;=B$69),B34,B11)</f>
        <v>6.7</v>
      </c>
      <c r="C57" s="1">
        <f t="shared" si="12"/>
        <v>8.3000000000000007</v>
      </c>
      <c r="D57" s="1">
        <f t="shared" si="12"/>
        <v>8.6999999999999993</v>
      </c>
      <c r="E57" s="1">
        <f t="shared" si="12"/>
        <v>9</v>
      </c>
      <c r="F57" s="1">
        <f t="shared" si="12"/>
        <v>4.0234379999999996</v>
      </c>
      <c r="G57" s="1">
        <f t="shared" si="12"/>
        <v>-0.546875</v>
      </c>
      <c r="H57" s="1">
        <f t="shared" si="12"/>
        <v>-10</v>
      </c>
      <c r="I57" s="1">
        <f t="shared" si="12"/>
        <v>-10</v>
      </c>
      <c r="J57" s="1">
        <f t="shared" si="12"/>
        <v>-10</v>
      </c>
      <c r="K57" s="1">
        <f t="shared" si="12"/>
        <v>-10</v>
      </c>
      <c r="L57" s="1">
        <f t="shared" si="12"/>
        <v>1.5625</v>
      </c>
      <c r="M57" s="1">
        <f t="shared" si="12"/>
        <v>2.03125</v>
      </c>
      <c r="N57" s="1">
        <f t="shared" si="12"/>
        <v>2.1484380000000001</v>
      </c>
      <c r="O57" s="1">
        <f t="shared" si="12"/>
        <v>2.3828130000000001</v>
      </c>
      <c r="P57" s="1">
        <f t="shared" si="12"/>
        <v>2.8515630000000001</v>
      </c>
      <c r="Q57" s="1">
        <f t="shared" si="12"/>
        <v>7.5390629999999996</v>
      </c>
      <c r="R57" s="1">
        <f t="shared" si="6"/>
        <v>80.875</v>
      </c>
    </row>
    <row r="58" spans="1:21" x14ac:dyDescent="0.25">
      <c r="A58">
        <f t="shared" si="3"/>
        <v>1800</v>
      </c>
      <c r="B58" s="1">
        <f t="shared" ref="B58:Q58" si="13">IF(AND(B$49&gt;=$R58,$A58&gt;=B$69),B35,B12)</f>
        <v>6.8</v>
      </c>
      <c r="C58" s="1">
        <f t="shared" si="13"/>
        <v>8.4</v>
      </c>
      <c r="D58" s="1">
        <f t="shared" si="13"/>
        <v>8.9</v>
      </c>
      <c r="E58" s="1">
        <f t="shared" si="13"/>
        <v>9.1999999999999993</v>
      </c>
      <c r="F58" s="1">
        <f t="shared" si="13"/>
        <v>5.5</v>
      </c>
      <c r="G58" s="1">
        <f t="shared" si="13"/>
        <v>0</v>
      </c>
      <c r="H58" s="1">
        <f t="shared" si="13"/>
        <v>-10</v>
      </c>
      <c r="I58" s="1">
        <f t="shared" si="13"/>
        <v>-10</v>
      </c>
      <c r="J58" s="1">
        <f t="shared" si="13"/>
        <v>-10</v>
      </c>
      <c r="K58" s="1">
        <f t="shared" si="13"/>
        <v>-10</v>
      </c>
      <c r="L58" s="1">
        <f t="shared" si="13"/>
        <v>2.265625</v>
      </c>
      <c r="M58" s="1">
        <f t="shared" si="13"/>
        <v>2.734375</v>
      </c>
      <c r="N58" s="1">
        <f t="shared" si="13"/>
        <v>2.8515630000000001</v>
      </c>
      <c r="O58" s="1">
        <f t="shared" si="13"/>
        <v>3.0859380000000001</v>
      </c>
      <c r="P58" s="1">
        <f t="shared" si="13"/>
        <v>3.5546880000000001</v>
      </c>
      <c r="Q58" s="1">
        <f t="shared" si="13"/>
        <v>8.359375</v>
      </c>
      <c r="R58" s="1">
        <f t="shared" si="6"/>
        <v>79.75</v>
      </c>
    </row>
    <row r="59" spans="1:21" x14ac:dyDescent="0.25">
      <c r="A59">
        <f t="shared" si="3"/>
        <v>2000</v>
      </c>
      <c r="B59" s="1">
        <f t="shared" ref="B59:Q59" si="14">IF(AND(B$49&gt;=$R59,$A59&gt;=B$69),B36,B13)</f>
        <v>6.9</v>
      </c>
      <c r="C59" s="1">
        <f t="shared" si="14"/>
        <v>8.6</v>
      </c>
      <c r="D59" s="1">
        <f t="shared" si="14"/>
        <v>9.1999999999999993</v>
      </c>
      <c r="E59" s="1">
        <f t="shared" si="14"/>
        <v>9.5</v>
      </c>
      <c r="F59" s="1">
        <f t="shared" si="14"/>
        <v>5.9</v>
      </c>
      <c r="G59" s="1">
        <f t="shared" si="14"/>
        <v>0.5</v>
      </c>
      <c r="H59" s="1">
        <f t="shared" si="14"/>
        <v>-10</v>
      </c>
      <c r="I59" s="1">
        <f t="shared" si="14"/>
        <v>-10</v>
      </c>
      <c r="J59" s="1">
        <f t="shared" si="14"/>
        <v>-10</v>
      </c>
      <c r="K59" s="1">
        <f t="shared" si="14"/>
        <v>2.96875</v>
      </c>
      <c r="L59" s="1">
        <f t="shared" si="14"/>
        <v>3.5546880000000001</v>
      </c>
      <c r="M59" s="1">
        <f t="shared" si="14"/>
        <v>4.140625</v>
      </c>
      <c r="N59" s="1">
        <f t="shared" si="14"/>
        <v>4.2578129999999996</v>
      </c>
      <c r="O59" s="1">
        <f t="shared" si="14"/>
        <v>4.4921879999999996</v>
      </c>
      <c r="P59" s="1">
        <f t="shared" si="14"/>
        <v>4.9609379999999996</v>
      </c>
      <c r="Q59" s="1">
        <f t="shared" si="14"/>
        <v>10.351563000000001</v>
      </c>
      <c r="R59" s="1">
        <f t="shared" si="6"/>
        <v>77.5</v>
      </c>
    </row>
    <row r="60" spans="1:21" x14ac:dyDescent="0.25">
      <c r="A60">
        <f t="shared" si="3"/>
        <v>2200</v>
      </c>
      <c r="B60" s="1">
        <f t="shared" ref="B60:Q60" si="15">IF(AND(B$49&gt;=$R60,$A60&gt;=B$69),B37,B14)</f>
        <v>7</v>
      </c>
      <c r="C60" s="1">
        <f t="shared" si="15"/>
        <v>8.9</v>
      </c>
      <c r="D60" s="1">
        <f t="shared" si="15"/>
        <v>9.4</v>
      </c>
      <c r="E60" s="1">
        <f t="shared" si="15"/>
        <v>9.8000000000000007</v>
      </c>
      <c r="F60" s="1">
        <f t="shared" si="15"/>
        <v>6.2</v>
      </c>
      <c r="G60" s="1">
        <f t="shared" si="15"/>
        <v>1</v>
      </c>
      <c r="H60" s="1">
        <f t="shared" si="15"/>
        <v>-10</v>
      </c>
      <c r="I60" s="1">
        <f t="shared" si="15"/>
        <v>-10</v>
      </c>
      <c r="J60" s="1">
        <f t="shared" si="15"/>
        <v>-10</v>
      </c>
      <c r="K60" s="1">
        <f t="shared" si="15"/>
        <v>4.2578129999999996</v>
      </c>
      <c r="L60" s="1">
        <f t="shared" si="15"/>
        <v>4.84375</v>
      </c>
      <c r="M60" s="1">
        <f t="shared" si="15"/>
        <v>5.4296879999999996</v>
      </c>
      <c r="N60" s="1">
        <f t="shared" si="15"/>
        <v>5.546875</v>
      </c>
      <c r="O60" s="1">
        <f t="shared" si="15"/>
        <v>5.78125</v>
      </c>
      <c r="P60" s="1">
        <f t="shared" si="15"/>
        <v>6.3671879999999996</v>
      </c>
      <c r="Q60" s="1">
        <f t="shared" si="15"/>
        <v>12.109375</v>
      </c>
      <c r="R60" s="1">
        <f t="shared" si="6"/>
        <v>75.25</v>
      </c>
    </row>
    <row r="61" spans="1:21" x14ac:dyDescent="0.25">
      <c r="A61">
        <f t="shared" si="3"/>
        <v>2400</v>
      </c>
      <c r="B61" s="1">
        <f t="shared" ref="B61:Q61" si="16">IF(AND(B$49&gt;=$R61,$A61&gt;=B$69),B38,B15)</f>
        <v>7.1</v>
      </c>
      <c r="C61" s="1">
        <f t="shared" si="16"/>
        <v>9.1</v>
      </c>
      <c r="D61" s="1">
        <f t="shared" si="16"/>
        <v>9.8000000000000007</v>
      </c>
      <c r="E61" s="1">
        <f t="shared" si="16"/>
        <v>10.1</v>
      </c>
      <c r="F61" s="1">
        <f t="shared" si="16"/>
        <v>6.5</v>
      </c>
      <c r="G61" s="1">
        <f t="shared" si="16"/>
        <v>1.5</v>
      </c>
      <c r="H61" s="1">
        <f t="shared" si="16"/>
        <v>-10</v>
      </c>
      <c r="I61" s="1">
        <f t="shared" si="16"/>
        <v>-10</v>
      </c>
      <c r="J61" s="1">
        <f t="shared" si="16"/>
        <v>-10</v>
      </c>
      <c r="K61" s="1">
        <f t="shared" si="16"/>
        <v>5.546875</v>
      </c>
      <c r="L61" s="1">
        <f t="shared" si="16"/>
        <v>6.25</v>
      </c>
      <c r="M61" s="1">
        <f t="shared" si="16"/>
        <v>6.8359379999999996</v>
      </c>
      <c r="N61" s="1">
        <f t="shared" si="16"/>
        <v>6.953125</v>
      </c>
      <c r="O61" s="1">
        <f t="shared" si="16"/>
        <v>7.1875</v>
      </c>
      <c r="P61" s="1">
        <f t="shared" si="16"/>
        <v>7.7734379999999996</v>
      </c>
      <c r="Q61" s="1">
        <f t="shared" si="16"/>
        <v>13.867188000000001</v>
      </c>
      <c r="R61" s="1">
        <f t="shared" si="6"/>
        <v>73</v>
      </c>
    </row>
    <row r="62" spans="1:21" x14ac:dyDescent="0.25">
      <c r="A62">
        <f t="shared" si="3"/>
        <v>2600</v>
      </c>
      <c r="B62" s="1">
        <f t="shared" ref="B62:Q62" si="17">IF(AND(B$49&gt;=$R62,$A62&gt;=B$69),B39,B16)</f>
        <v>-13</v>
      </c>
      <c r="C62" s="1">
        <f t="shared" si="17"/>
        <v>9.4</v>
      </c>
      <c r="D62" s="1">
        <f t="shared" si="17"/>
        <v>10.1</v>
      </c>
      <c r="E62" s="1">
        <f t="shared" si="17"/>
        <v>10.4</v>
      </c>
      <c r="F62" s="1">
        <f t="shared" si="17"/>
        <v>6.9</v>
      </c>
      <c r="G62" s="1">
        <f t="shared" si="17"/>
        <v>2.1</v>
      </c>
      <c r="H62" s="1">
        <f t="shared" si="17"/>
        <v>-10</v>
      </c>
      <c r="I62" s="1">
        <f t="shared" si="17"/>
        <v>-10</v>
      </c>
      <c r="J62" s="1">
        <f t="shared" si="17"/>
        <v>6.484375</v>
      </c>
      <c r="K62" s="1">
        <f t="shared" si="17"/>
        <v>6.953125</v>
      </c>
      <c r="L62" s="1">
        <f t="shared" si="17"/>
        <v>7.65625</v>
      </c>
      <c r="M62" s="1">
        <f t="shared" si="17"/>
        <v>8.2421880000000005</v>
      </c>
      <c r="N62" s="1">
        <f t="shared" si="17"/>
        <v>8.4765630000000005</v>
      </c>
      <c r="O62" s="1">
        <f t="shared" si="17"/>
        <v>8.828125</v>
      </c>
      <c r="P62" s="1">
        <f t="shared" si="17"/>
        <v>9.296875</v>
      </c>
      <c r="Q62" s="1">
        <f t="shared" si="17"/>
        <v>15.742188000000001</v>
      </c>
      <c r="R62" s="1">
        <f t="shared" si="6"/>
        <v>70.75</v>
      </c>
    </row>
    <row r="63" spans="1:21" x14ac:dyDescent="0.25">
      <c r="A63">
        <f t="shared" si="3"/>
        <v>2800</v>
      </c>
      <c r="B63" s="1">
        <f t="shared" ref="B63:Q63" si="18">IF(AND(B$49&gt;=$R63,$A63&gt;=B$69),B40,B17)</f>
        <v>-13</v>
      </c>
      <c r="C63" s="1">
        <f t="shared" si="18"/>
        <v>-13</v>
      </c>
      <c r="D63" s="1">
        <f t="shared" si="18"/>
        <v>10.5</v>
      </c>
      <c r="E63" s="1">
        <f t="shared" si="18"/>
        <v>10.9</v>
      </c>
      <c r="F63" s="1">
        <f t="shared" si="18"/>
        <v>7.2</v>
      </c>
      <c r="G63" s="1">
        <f t="shared" si="18"/>
        <v>2.5</v>
      </c>
      <c r="H63" s="1">
        <f t="shared" si="18"/>
        <v>-10</v>
      </c>
      <c r="I63" s="1">
        <f t="shared" si="18"/>
        <v>-10</v>
      </c>
      <c r="J63" s="1">
        <f t="shared" si="18"/>
        <v>7.7734379999999996</v>
      </c>
      <c r="K63" s="1">
        <f t="shared" si="18"/>
        <v>8.2421880000000005</v>
      </c>
      <c r="L63" s="1">
        <f t="shared" si="18"/>
        <v>9.0625</v>
      </c>
      <c r="M63" s="1">
        <f t="shared" si="18"/>
        <v>9.6484380000000005</v>
      </c>
      <c r="N63" s="1">
        <f t="shared" si="18"/>
        <v>10</v>
      </c>
      <c r="O63" s="1">
        <f t="shared" si="18"/>
        <v>10.351563000000001</v>
      </c>
      <c r="P63" s="1">
        <f t="shared" si="18"/>
        <v>10.703125</v>
      </c>
      <c r="Q63" s="1">
        <f t="shared" si="18"/>
        <v>17.265625</v>
      </c>
      <c r="R63" s="1">
        <f t="shared" si="6"/>
        <v>68.5</v>
      </c>
    </row>
    <row r="64" spans="1:21" x14ac:dyDescent="0.25">
      <c r="A64">
        <f t="shared" si="3"/>
        <v>2900</v>
      </c>
      <c r="B64" s="1">
        <f t="shared" ref="B64:Q64" si="19">IF(AND(B$49&gt;=$R64,$A64&gt;=B$69),B41,B18)</f>
        <v>-13</v>
      </c>
      <c r="C64" s="1">
        <f t="shared" si="19"/>
        <v>-13</v>
      </c>
      <c r="D64" s="1">
        <f t="shared" si="19"/>
        <v>-13</v>
      </c>
      <c r="E64" s="1">
        <f t="shared" si="19"/>
        <v>11.3</v>
      </c>
      <c r="F64" s="1">
        <f t="shared" si="19"/>
        <v>7.3</v>
      </c>
      <c r="G64" s="1">
        <f t="shared" si="19"/>
        <v>2.7</v>
      </c>
      <c r="H64" s="1">
        <f t="shared" si="19"/>
        <v>-10</v>
      </c>
      <c r="I64" s="1">
        <f t="shared" si="19"/>
        <v>-10</v>
      </c>
      <c r="J64" s="1">
        <f t="shared" si="19"/>
        <v>8.359375</v>
      </c>
      <c r="K64" s="1">
        <f t="shared" si="19"/>
        <v>8.9453130000000005</v>
      </c>
      <c r="L64" s="1">
        <f t="shared" si="19"/>
        <v>9.765625</v>
      </c>
      <c r="M64" s="1">
        <f t="shared" si="19"/>
        <v>10.46875</v>
      </c>
      <c r="N64" s="1">
        <f t="shared" si="19"/>
        <v>10.820313000000001</v>
      </c>
      <c r="O64" s="1">
        <f t="shared" si="19"/>
        <v>11.054688000000001</v>
      </c>
      <c r="P64" s="1">
        <f t="shared" si="19"/>
        <v>11.40625</v>
      </c>
      <c r="Q64" s="1">
        <f t="shared" si="19"/>
        <v>18.085937999999999</v>
      </c>
      <c r="R64" s="1">
        <f t="shared" si="6"/>
        <v>67.375</v>
      </c>
    </row>
    <row r="65" spans="1:18" x14ac:dyDescent="0.25">
      <c r="A65">
        <f t="shared" si="3"/>
        <v>3000</v>
      </c>
      <c r="B65" s="1">
        <f t="shared" ref="B65:Q65" si="20">IF(AND(B$49&gt;=$R65,$A65&gt;=B$69),B42,B19)</f>
        <v>-13</v>
      </c>
      <c r="C65" s="1">
        <f t="shared" si="20"/>
        <v>-13</v>
      </c>
      <c r="D65" s="1">
        <f t="shared" si="20"/>
        <v>-13</v>
      </c>
      <c r="E65" s="1">
        <f t="shared" si="20"/>
        <v>-13</v>
      </c>
      <c r="F65" s="1">
        <f t="shared" si="20"/>
        <v>7.5</v>
      </c>
      <c r="G65" s="1">
        <f t="shared" si="20"/>
        <v>2.9</v>
      </c>
      <c r="H65" s="1">
        <f t="shared" si="20"/>
        <v>-10</v>
      </c>
      <c r="I65" s="1">
        <f t="shared" si="20"/>
        <v>-10</v>
      </c>
      <c r="J65" s="1">
        <f t="shared" si="20"/>
        <v>9.0625</v>
      </c>
      <c r="K65" s="1">
        <f t="shared" si="20"/>
        <v>9.6484380000000005</v>
      </c>
      <c r="L65" s="1">
        <f t="shared" si="20"/>
        <v>10.585938000000001</v>
      </c>
      <c r="M65" s="1">
        <f t="shared" si="20"/>
        <v>11.171875</v>
      </c>
      <c r="N65" s="1">
        <f t="shared" si="20"/>
        <v>11.640625</v>
      </c>
      <c r="O65" s="1">
        <f t="shared" si="20"/>
        <v>11.875</v>
      </c>
      <c r="P65" s="1">
        <f t="shared" si="20"/>
        <v>12.226563000000001</v>
      </c>
      <c r="Q65" s="1">
        <f t="shared" si="20"/>
        <v>19.023437999999999</v>
      </c>
      <c r="R65" s="1">
        <f t="shared" si="6"/>
        <v>66.25</v>
      </c>
    </row>
    <row r="66" spans="1:18" x14ac:dyDescent="0.25">
      <c r="A66">
        <f t="shared" si="3"/>
        <v>3200</v>
      </c>
      <c r="B66" s="1">
        <f t="shared" ref="B66:Q66" si="21">IF(AND(B$49&gt;=$R66,$A66&gt;=B$69),B43,B20)</f>
        <v>-13</v>
      </c>
      <c r="C66" s="1">
        <f t="shared" si="21"/>
        <v>-13</v>
      </c>
      <c r="D66" s="1">
        <f t="shared" si="21"/>
        <v>-13</v>
      </c>
      <c r="E66" s="1">
        <f t="shared" si="21"/>
        <v>-13</v>
      </c>
      <c r="F66" s="1">
        <f t="shared" si="21"/>
        <v>7.8</v>
      </c>
      <c r="G66" s="1">
        <f t="shared" si="21"/>
        <v>3.3</v>
      </c>
      <c r="H66" s="1">
        <f t="shared" si="21"/>
        <v>-10</v>
      </c>
      <c r="I66" s="1">
        <f t="shared" si="21"/>
        <v>9.765625</v>
      </c>
      <c r="J66" s="1">
        <f t="shared" si="21"/>
        <v>10.351563000000001</v>
      </c>
      <c r="K66" s="1">
        <f t="shared" si="21"/>
        <v>11.054688000000001</v>
      </c>
      <c r="L66" s="1">
        <f t="shared" si="21"/>
        <v>11.992188000000001</v>
      </c>
      <c r="M66" s="1">
        <f t="shared" si="21"/>
        <v>12.695313000000001</v>
      </c>
      <c r="N66" s="1">
        <f t="shared" si="21"/>
        <v>13.046875</v>
      </c>
      <c r="O66" s="1">
        <f t="shared" si="21"/>
        <v>13.515625</v>
      </c>
      <c r="P66" s="1">
        <f t="shared" si="21"/>
        <v>13.75</v>
      </c>
      <c r="Q66" s="1">
        <f t="shared" si="21"/>
        <v>20.78125</v>
      </c>
      <c r="R66" s="1">
        <f t="shared" si="6"/>
        <v>64</v>
      </c>
    </row>
    <row r="67" spans="1:18" x14ac:dyDescent="0.25">
      <c r="A67">
        <f t="shared" si="3"/>
        <v>3500</v>
      </c>
      <c r="B67" s="1">
        <f t="shared" ref="B67:Q67" si="22">IF(AND(B$49&gt;=$R67,$A67&gt;=B$69),B44,B21)</f>
        <v>-13</v>
      </c>
      <c r="C67" s="1">
        <f t="shared" si="22"/>
        <v>-13</v>
      </c>
      <c r="D67" s="1">
        <f t="shared" si="22"/>
        <v>-13</v>
      </c>
      <c r="E67" s="1">
        <f t="shared" si="22"/>
        <v>-13</v>
      </c>
      <c r="F67" s="1">
        <f t="shared" si="22"/>
        <v>8.1999999999999993</v>
      </c>
      <c r="G67" s="1">
        <f t="shared" si="22"/>
        <v>4.0999999999999996</v>
      </c>
      <c r="H67" s="1">
        <f t="shared" si="22"/>
        <v>-10</v>
      </c>
      <c r="I67" s="1">
        <f t="shared" si="22"/>
        <v>11.757813000000001</v>
      </c>
      <c r="J67" s="1">
        <f t="shared" si="22"/>
        <v>12.460938000000001</v>
      </c>
      <c r="K67" s="1">
        <f t="shared" si="22"/>
        <v>13.046875</v>
      </c>
      <c r="L67" s="1">
        <f t="shared" si="22"/>
        <v>14.21875</v>
      </c>
      <c r="M67" s="1">
        <f t="shared" si="22"/>
        <v>15.039063000000001</v>
      </c>
      <c r="N67" s="1">
        <f t="shared" si="22"/>
        <v>15.390625</v>
      </c>
      <c r="O67" s="1">
        <f t="shared" si="22"/>
        <v>15.742188000000001</v>
      </c>
      <c r="P67" s="1">
        <f t="shared" si="22"/>
        <v>15.976563000000001</v>
      </c>
      <c r="Q67" s="1">
        <f t="shared" si="22"/>
        <v>23.945312999999999</v>
      </c>
      <c r="R67" s="1">
        <f t="shared" si="6"/>
        <v>60.625</v>
      </c>
    </row>
    <row r="68" spans="1:18" x14ac:dyDescent="0.25">
      <c r="A68">
        <f t="shared" si="3"/>
        <v>4000</v>
      </c>
      <c r="B68" s="1">
        <f t="shared" ref="B68:Q68" si="23">IF(AND(B$49&gt;=$R68,$A68&gt;=B$69),B45,B22)</f>
        <v>-13</v>
      </c>
      <c r="C68" s="1">
        <f t="shared" si="23"/>
        <v>-13</v>
      </c>
      <c r="D68" s="1">
        <f t="shared" si="23"/>
        <v>-13</v>
      </c>
      <c r="E68" s="1">
        <f t="shared" si="23"/>
        <v>-13</v>
      </c>
      <c r="F68" s="1">
        <f t="shared" si="23"/>
        <v>9</v>
      </c>
      <c r="G68" s="1">
        <f t="shared" si="23"/>
        <v>5.4</v>
      </c>
      <c r="H68" s="1">
        <f t="shared" si="23"/>
        <v>14.453125</v>
      </c>
      <c r="I68" s="1">
        <f t="shared" si="23"/>
        <v>15.15625</v>
      </c>
      <c r="J68" s="1">
        <f t="shared" si="23"/>
        <v>15.859375</v>
      </c>
      <c r="K68" s="1">
        <f t="shared" si="23"/>
        <v>16.5625</v>
      </c>
      <c r="L68" s="1">
        <f t="shared" si="23"/>
        <v>17.851562999999999</v>
      </c>
      <c r="M68" s="1">
        <f t="shared" si="23"/>
        <v>18.789062999999999</v>
      </c>
      <c r="N68" s="1">
        <f t="shared" si="23"/>
        <v>19.257812999999999</v>
      </c>
      <c r="O68" s="1">
        <f t="shared" si="23"/>
        <v>19.726562999999999</v>
      </c>
      <c r="P68" s="1">
        <f t="shared" si="23"/>
        <v>19.960937999999999</v>
      </c>
      <c r="Q68" s="1">
        <f t="shared" si="23"/>
        <v>28.867187999999999</v>
      </c>
      <c r="R68" s="1">
        <f t="shared" si="6"/>
        <v>55</v>
      </c>
    </row>
    <row r="69" spans="1:18" x14ac:dyDescent="0.25">
      <c r="B69" s="1">
        <f>$U$53*(B$49-$T$50)+$U$50</f>
        <v>8888.8888888888887</v>
      </c>
      <c r="C69" s="1">
        <f t="shared" ref="C69:Q69" si="24">$U$53*(C$49-$T$50)+$U$50</f>
        <v>8000</v>
      </c>
      <c r="D69" s="1">
        <f t="shared" si="24"/>
        <v>7111.1111111111113</v>
      </c>
      <c r="E69" s="1">
        <f t="shared" si="24"/>
        <v>6222.2222222222217</v>
      </c>
      <c r="F69" s="1">
        <f t="shared" si="24"/>
        <v>4888.8888888888887</v>
      </c>
      <c r="G69" s="1">
        <f t="shared" si="24"/>
        <v>4168.8888888888887</v>
      </c>
      <c r="H69" s="1">
        <f t="shared" si="24"/>
        <v>3626.6666666666661</v>
      </c>
      <c r="I69" s="1">
        <f t="shared" si="24"/>
        <v>3084.4444444444448</v>
      </c>
      <c r="J69" s="1">
        <f t="shared" si="24"/>
        <v>2542.2222222222217</v>
      </c>
      <c r="K69" s="1">
        <f t="shared" si="24"/>
        <v>2000</v>
      </c>
      <c r="L69" s="1">
        <f t="shared" si="24"/>
        <v>1182.2222222222219</v>
      </c>
      <c r="M69" s="1">
        <f t="shared" si="24"/>
        <v>648.88888888888857</v>
      </c>
      <c r="N69" s="1">
        <f t="shared" si="24"/>
        <v>364.44444444444395</v>
      </c>
      <c r="O69" s="1">
        <f t="shared" si="24"/>
        <v>97.777777777777274</v>
      </c>
      <c r="P69" s="1">
        <f t="shared" si="24"/>
        <v>-444.44444444444446</v>
      </c>
      <c r="Q69" s="1">
        <f t="shared" si="24"/>
        <v>-5333.333333333333</v>
      </c>
    </row>
    <row r="71" spans="1:18" x14ac:dyDescent="0.25">
      <c r="A71" t="s">
        <v>11</v>
      </c>
    </row>
    <row r="72" spans="1:18" x14ac:dyDescent="0.25">
      <c r="A72" t="s">
        <v>1</v>
      </c>
      <c r="B72" t="s">
        <v>2</v>
      </c>
    </row>
    <row r="73" spans="1:18" x14ac:dyDescent="0.25">
      <c r="A73" t="s">
        <v>3</v>
      </c>
      <c r="B73">
        <f t="shared" ref="B73:Q73" si="25">B3</f>
        <v>0</v>
      </c>
      <c r="C73">
        <f t="shared" si="25"/>
        <v>10</v>
      </c>
      <c r="D73">
        <f t="shared" si="25"/>
        <v>20</v>
      </c>
      <c r="E73">
        <f t="shared" si="25"/>
        <v>30</v>
      </c>
      <c r="F73">
        <f t="shared" si="25"/>
        <v>45</v>
      </c>
      <c r="G73">
        <f t="shared" si="25"/>
        <v>53.1</v>
      </c>
      <c r="H73">
        <f t="shared" si="25"/>
        <v>59.2</v>
      </c>
      <c r="I73">
        <f t="shared" si="25"/>
        <v>65.3</v>
      </c>
      <c r="J73">
        <f t="shared" si="25"/>
        <v>71.400000000000006</v>
      </c>
      <c r="K73">
        <f t="shared" si="25"/>
        <v>77.5</v>
      </c>
      <c r="L73">
        <f t="shared" si="25"/>
        <v>86.7</v>
      </c>
      <c r="M73">
        <f t="shared" si="25"/>
        <v>92.7</v>
      </c>
      <c r="N73">
        <f t="shared" si="25"/>
        <v>95.9</v>
      </c>
      <c r="O73">
        <f t="shared" si="25"/>
        <v>98.9</v>
      </c>
      <c r="P73">
        <f t="shared" si="25"/>
        <v>105</v>
      </c>
      <c r="Q73">
        <f t="shared" si="25"/>
        <v>160</v>
      </c>
    </row>
    <row r="74" spans="1:18" x14ac:dyDescent="0.25">
      <c r="A74">
        <f t="shared" ref="A74:A92" si="26">A4</f>
        <v>620</v>
      </c>
      <c r="B74" s="1">
        <f>($U$53*B$73-$A74-$U$53*$T$50+$U$50)/SQRT($U$53^2+1)</f>
        <v>93.019113820440069</v>
      </c>
      <c r="C74" s="1">
        <f t="shared" ref="C74:Q74" si="27">($U$53*C$73-$A74-$U$53*$T$50+$U$50)/SQRT($U$53^2+1)</f>
        <v>83.019746572878645</v>
      </c>
      <c r="D74" s="1">
        <f t="shared" si="27"/>
        <v>73.020379325317236</v>
      </c>
      <c r="E74" s="1">
        <f t="shared" si="27"/>
        <v>63.02101207775582</v>
      </c>
      <c r="F74" s="1">
        <f t="shared" si="27"/>
        <v>48.021961206413692</v>
      </c>
      <c r="G74" s="1">
        <f t="shared" si="27"/>
        <v>39.92247373588895</v>
      </c>
      <c r="H74" s="1">
        <f t="shared" si="27"/>
        <v>33.822859714876479</v>
      </c>
      <c r="I74" s="1">
        <f t="shared" si="27"/>
        <v>27.723245693864023</v>
      </c>
      <c r="J74" s="1">
        <f t="shared" si="27"/>
        <v>21.623631672851555</v>
      </c>
      <c r="K74" s="1">
        <f t="shared" si="27"/>
        <v>15.524017651839097</v>
      </c>
      <c r="L74" s="1">
        <f t="shared" si="27"/>
        <v>6.3245997840825794</v>
      </c>
      <c r="M74" s="1">
        <f t="shared" si="27"/>
        <v>0.32497943554574371</v>
      </c>
      <c r="N74" s="1">
        <f t="shared" si="27"/>
        <v>-2.8748180836739183</v>
      </c>
      <c r="O74" s="1">
        <f t="shared" si="27"/>
        <v>-5.8746282579423363</v>
      </c>
      <c r="P74" s="1">
        <f t="shared" si="27"/>
        <v>-11.974242278954783</v>
      </c>
      <c r="Q74" s="1">
        <f t="shared" si="27"/>
        <v>-66.97076214054259</v>
      </c>
      <c r="R74" s="1"/>
    </row>
    <row r="75" spans="1:18" x14ac:dyDescent="0.25">
      <c r="A75">
        <f t="shared" si="26"/>
        <v>650</v>
      </c>
      <c r="B75" s="1">
        <f t="shared" ref="B75:Q92" si="28">($U$53*B$73-$A75-$U$53*$T$50+$U$50)/SQRT($U$53^2+1)</f>
        <v>92.68163517583487</v>
      </c>
      <c r="C75" s="1">
        <f t="shared" si="28"/>
        <v>82.682267928273447</v>
      </c>
      <c r="D75" s="1">
        <f t="shared" si="28"/>
        <v>72.682900680712038</v>
      </c>
      <c r="E75" s="1">
        <f t="shared" si="28"/>
        <v>62.683533433150629</v>
      </c>
      <c r="F75" s="1">
        <f t="shared" si="28"/>
        <v>47.684482561808494</v>
      </c>
      <c r="G75" s="1">
        <f t="shared" si="28"/>
        <v>39.584995091283751</v>
      </c>
      <c r="H75" s="1">
        <f t="shared" si="28"/>
        <v>33.485381070271281</v>
      </c>
      <c r="I75" s="1">
        <f t="shared" si="28"/>
        <v>27.385767049258824</v>
      </c>
      <c r="J75" s="1">
        <f t="shared" si="28"/>
        <v>21.286153028246357</v>
      </c>
      <c r="K75" s="1">
        <f t="shared" si="28"/>
        <v>15.186539007233899</v>
      </c>
      <c r="L75" s="1">
        <f t="shared" si="28"/>
        <v>5.9871211394773818</v>
      </c>
      <c r="M75" s="1">
        <f t="shared" si="28"/>
        <v>-1.2499209059454043E-2</v>
      </c>
      <c r="N75" s="1">
        <f t="shared" si="28"/>
        <v>-3.2122967282791159</v>
      </c>
      <c r="O75" s="1">
        <f t="shared" si="28"/>
        <v>-6.2121069025475339</v>
      </c>
      <c r="P75" s="1">
        <f t="shared" si="28"/>
        <v>-12.311720923559982</v>
      </c>
      <c r="Q75" s="1">
        <f t="shared" si="28"/>
        <v>-67.308240785147788</v>
      </c>
      <c r="R75" s="1"/>
    </row>
    <row r="76" spans="1:18" x14ac:dyDescent="0.25">
      <c r="A76">
        <f t="shared" si="26"/>
        <v>800</v>
      </c>
      <c r="B76" s="1">
        <f t="shared" si="28"/>
        <v>90.994241952808878</v>
      </c>
      <c r="C76" s="1">
        <f t="shared" si="28"/>
        <v>80.994874705247469</v>
      </c>
      <c r="D76" s="1">
        <f t="shared" si="28"/>
        <v>70.995507457686045</v>
      </c>
      <c r="E76" s="1">
        <f t="shared" si="28"/>
        <v>60.996140210124636</v>
      </c>
      <c r="F76" s="1">
        <f t="shared" si="28"/>
        <v>45.997089338782509</v>
      </c>
      <c r="G76" s="1">
        <f t="shared" si="28"/>
        <v>37.897601868257759</v>
      </c>
      <c r="H76" s="1">
        <f t="shared" si="28"/>
        <v>31.797987847245292</v>
      </c>
      <c r="I76" s="1">
        <f t="shared" si="28"/>
        <v>25.698373826232835</v>
      </c>
      <c r="J76" s="1">
        <f t="shared" si="28"/>
        <v>19.598759805220368</v>
      </c>
      <c r="K76" s="1">
        <f t="shared" si="28"/>
        <v>13.49914578420791</v>
      </c>
      <c r="L76" s="1">
        <f t="shared" si="28"/>
        <v>4.2997279164513929</v>
      </c>
      <c r="M76" s="1">
        <f t="shared" si="28"/>
        <v>-1.6998924320854429</v>
      </c>
      <c r="N76" s="1">
        <f t="shared" si="28"/>
        <v>-4.8996899513051044</v>
      </c>
      <c r="O76" s="1">
        <f t="shared" si="28"/>
        <v>-7.8995001255735229</v>
      </c>
      <c r="P76" s="1">
        <f t="shared" si="28"/>
        <v>-13.999114146585971</v>
      </c>
      <c r="Q76" s="1">
        <f t="shared" si="28"/>
        <v>-68.995634008173766</v>
      </c>
      <c r="R76" s="1"/>
    </row>
    <row r="77" spans="1:18" x14ac:dyDescent="0.25">
      <c r="A77">
        <f t="shared" si="26"/>
        <v>1000</v>
      </c>
      <c r="B77" s="1">
        <f t="shared" si="28"/>
        <v>88.744384322107564</v>
      </c>
      <c r="C77" s="1">
        <f t="shared" si="28"/>
        <v>78.745017074546141</v>
      </c>
      <c r="D77" s="1">
        <f t="shared" si="28"/>
        <v>68.745649826984732</v>
      </c>
      <c r="E77" s="1">
        <f t="shared" si="28"/>
        <v>58.746282579423315</v>
      </c>
      <c r="F77" s="1">
        <f t="shared" si="28"/>
        <v>43.747231708081188</v>
      </c>
      <c r="G77" s="1">
        <f t="shared" si="28"/>
        <v>35.647744237556445</v>
      </c>
      <c r="H77" s="1">
        <f t="shared" si="28"/>
        <v>29.548130216543974</v>
      </c>
      <c r="I77" s="1">
        <f t="shared" si="28"/>
        <v>23.448516195531518</v>
      </c>
      <c r="J77" s="1">
        <f t="shared" si="28"/>
        <v>17.348902174519051</v>
      </c>
      <c r="K77" s="1">
        <f t="shared" si="28"/>
        <v>11.249288153506592</v>
      </c>
      <c r="L77" s="1">
        <f t="shared" si="28"/>
        <v>2.0498702857500741</v>
      </c>
      <c r="M77" s="1">
        <f t="shared" si="28"/>
        <v>-3.9497500627867614</v>
      </c>
      <c r="N77" s="1">
        <f t="shared" si="28"/>
        <v>-7.1495475820064236</v>
      </c>
      <c r="O77" s="1">
        <f t="shared" si="28"/>
        <v>-10.14935775627484</v>
      </c>
      <c r="P77" s="1">
        <f t="shared" si="28"/>
        <v>-16.248971777287288</v>
      </c>
      <c r="Q77" s="1">
        <f t="shared" si="28"/>
        <v>-71.245491638875095</v>
      </c>
      <c r="R77" s="1"/>
    </row>
    <row r="78" spans="1:18" x14ac:dyDescent="0.25">
      <c r="A78">
        <f t="shared" si="26"/>
        <v>1200</v>
      </c>
      <c r="B78" s="1">
        <f t="shared" si="28"/>
        <v>86.494526691406236</v>
      </c>
      <c r="C78" s="1">
        <f t="shared" si="28"/>
        <v>76.495159443844827</v>
      </c>
      <c r="D78" s="1">
        <f t="shared" si="28"/>
        <v>66.495792196283418</v>
      </c>
      <c r="E78" s="1">
        <f t="shared" si="28"/>
        <v>56.496424948722002</v>
      </c>
      <c r="F78" s="1">
        <f t="shared" si="28"/>
        <v>41.497374077379874</v>
      </c>
      <c r="G78" s="1">
        <f t="shared" si="28"/>
        <v>33.397886606855124</v>
      </c>
      <c r="H78" s="1">
        <f t="shared" si="28"/>
        <v>27.298272585842657</v>
      </c>
      <c r="I78" s="1">
        <f t="shared" si="28"/>
        <v>21.1986585648302</v>
      </c>
      <c r="J78" s="1">
        <f t="shared" si="28"/>
        <v>15.099044543817731</v>
      </c>
      <c r="K78" s="1">
        <f t="shared" si="28"/>
        <v>8.9994305228052731</v>
      </c>
      <c r="L78" s="1">
        <f t="shared" si="28"/>
        <v>-0.19998734495124421</v>
      </c>
      <c r="M78" s="1">
        <f t="shared" si="28"/>
        <v>-6.1996076934880797</v>
      </c>
      <c r="N78" s="1">
        <f t="shared" si="28"/>
        <v>-9.399405212707741</v>
      </c>
      <c r="O78" s="1">
        <f t="shared" si="28"/>
        <v>-12.399215386976159</v>
      </c>
      <c r="P78" s="1">
        <f t="shared" si="28"/>
        <v>-18.498829407988605</v>
      </c>
      <c r="Q78" s="1">
        <f t="shared" si="28"/>
        <v>-73.495349269576408</v>
      </c>
      <c r="R78" s="1"/>
    </row>
    <row r="79" spans="1:18" x14ac:dyDescent="0.25">
      <c r="A79">
        <f t="shared" si="26"/>
        <v>1400</v>
      </c>
      <c r="B79" s="1">
        <f t="shared" si="28"/>
        <v>84.244669060704922</v>
      </c>
      <c r="C79" s="1">
        <f t="shared" si="28"/>
        <v>74.245301813143513</v>
      </c>
      <c r="D79" s="1">
        <f t="shared" si="28"/>
        <v>64.24593456558209</v>
      </c>
      <c r="E79" s="1">
        <f t="shared" si="28"/>
        <v>54.246567318020681</v>
      </c>
      <c r="F79" s="1">
        <f t="shared" si="28"/>
        <v>39.247516446678553</v>
      </c>
      <c r="G79" s="1">
        <f t="shared" si="28"/>
        <v>31.148028976153807</v>
      </c>
      <c r="H79" s="1">
        <f t="shared" si="28"/>
        <v>25.04841495514134</v>
      </c>
      <c r="I79" s="1">
        <f t="shared" si="28"/>
        <v>18.948800934128879</v>
      </c>
      <c r="J79" s="1">
        <f t="shared" si="28"/>
        <v>12.849186913116412</v>
      </c>
      <c r="K79" s="1">
        <f t="shared" si="28"/>
        <v>6.7495728921039548</v>
      </c>
      <c r="L79" s="1">
        <f t="shared" si="28"/>
        <v>-2.4498449756525624</v>
      </c>
      <c r="M79" s="1">
        <f t="shared" si="28"/>
        <v>-8.4494653241893989</v>
      </c>
      <c r="N79" s="1">
        <f t="shared" si="28"/>
        <v>-11.64926284340906</v>
      </c>
      <c r="O79" s="1">
        <f t="shared" si="28"/>
        <v>-14.649073017677479</v>
      </c>
      <c r="P79" s="1">
        <f t="shared" si="28"/>
        <v>-20.748687038689926</v>
      </c>
      <c r="Q79" s="1">
        <f t="shared" si="28"/>
        <v>-75.745206900277722</v>
      </c>
      <c r="R79" s="1"/>
    </row>
    <row r="80" spans="1:18" x14ac:dyDescent="0.25">
      <c r="A80">
        <f t="shared" si="26"/>
        <v>1550</v>
      </c>
      <c r="B80" s="1">
        <f t="shared" si="28"/>
        <v>82.55727583767893</v>
      </c>
      <c r="C80" s="1">
        <f t="shared" si="28"/>
        <v>72.55790859011752</v>
      </c>
      <c r="D80" s="1">
        <f t="shared" si="28"/>
        <v>62.558541342556104</v>
      </c>
      <c r="E80" s="1">
        <f t="shared" si="28"/>
        <v>52.559174094994695</v>
      </c>
      <c r="F80" s="1">
        <f t="shared" si="28"/>
        <v>37.56012322365256</v>
      </c>
      <c r="G80" s="1">
        <f t="shared" si="28"/>
        <v>29.460635753127818</v>
      </c>
      <c r="H80" s="1">
        <f t="shared" si="28"/>
        <v>23.361021732115351</v>
      </c>
      <c r="I80" s="1">
        <f t="shared" si="28"/>
        <v>17.261407711102891</v>
      </c>
      <c r="J80" s="1">
        <f t="shared" si="28"/>
        <v>11.161793690090423</v>
      </c>
      <c r="K80" s="1">
        <f t="shared" si="28"/>
        <v>5.0621796690779668</v>
      </c>
      <c r="L80" s="1">
        <f t="shared" si="28"/>
        <v>-4.1372381986785518</v>
      </c>
      <c r="M80" s="1">
        <f t="shared" si="28"/>
        <v>-10.136858547215386</v>
      </c>
      <c r="N80" s="1">
        <f t="shared" si="28"/>
        <v>-13.336656066435049</v>
      </c>
      <c r="O80" s="1">
        <f t="shared" si="28"/>
        <v>-16.336466240703466</v>
      </c>
      <c r="P80" s="1">
        <f t="shared" si="28"/>
        <v>-22.436080261715915</v>
      </c>
      <c r="Q80" s="1">
        <f t="shared" si="28"/>
        <v>-77.432600123303715</v>
      </c>
      <c r="R80" s="1"/>
    </row>
    <row r="81" spans="1:20" x14ac:dyDescent="0.25">
      <c r="A81">
        <f t="shared" si="26"/>
        <v>1700</v>
      </c>
      <c r="B81" s="1">
        <f t="shared" si="28"/>
        <v>80.869882614652937</v>
      </c>
      <c r="C81" s="1">
        <f t="shared" si="28"/>
        <v>70.870515367091528</v>
      </c>
      <c r="D81" s="1">
        <f t="shared" si="28"/>
        <v>60.871148119530119</v>
      </c>
      <c r="E81" s="1">
        <f t="shared" si="28"/>
        <v>50.871780871968703</v>
      </c>
      <c r="F81" s="1">
        <f t="shared" si="28"/>
        <v>35.872730000626575</v>
      </c>
      <c r="G81" s="1">
        <f t="shared" si="28"/>
        <v>27.773242530101829</v>
      </c>
      <c r="H81" s="1">
        <f t="shared" si="28"/>
        <v>21.673628509089362</v>
      </c>
      <c r="I81" s="1">
        <f t="shared" si="28"/>
        <v>15.574014488076903</v>
      </c>
      <c r="J81" s="1">
        <f t="shared" si="28"/>
        <v>9.4744004670644344</v>
      </c>
      <c r="K81" s="1">
        <f t="shared" si="28"/>
        <v>3.3747864460519774</v>
      </c>
      <c r="L81" s="1">
        <f t="shared" si="28"/>
        <v>-5.8246314217045398</v>
      </c>
      <c r="M81" s="1">
        <f t="shared" si="28"/>
        <v>-11.824251770241375</v>
      </c>
      <c r="N81" s="1">
        <f t="shared" si="28"/>
        <v>-15.024049289461038</v>
      </c>
      <c r="O81" s="1">
        <f t="shared" si="28"/>
        <v>-18.023859463729455</v>
      </c>
      <c r="P81" s="1">
        <f t="shared" si="28"/>
        <v>-24.123473484741904</v>
      </c>
      <c r="Q81" s="1">
        <f t="shared" si="28"/>
        <v>-79.119993346329707</v>
      </c>
      <c r="R81" s="1"/>
    </row>
    <row r="82" spans="1:20" x14ac:dyDescent="0.25">
      <c r="A82">
        <f t="shared" si="26"/>
        <v>1800</v>
      </c>
      <c r="B82" s="1">
        <f t="shared" si="28"/>
        <v>79.74495379930228</v>
      </c>
      <c r="C82" s="1">
        <f t="shared" si="28"/>
        <v>69.745586551740871</v>
      </c>
      <c r="D82" s="1">
        <f t="shared" si="28"/>
        <v>59.746219304179455</v>
      </c>
      <c r="E82" s="1">
        <f t="shared" si="28"/>
        <v>49.746852056618046</v>
      </c>
      <c r="F82" s="1">
        <f t="shared" si="28"/>
        <v>34.747801185275918</v>
      </c>
      <c r="G82" s="1">
        <f t="shared" si="28"/>
        <v>26.648313714751168</v>
      </c>
      <c r="H82" s="1">
        <f t="shared" si="28"/>
        <v>20.548699693738701</v>
      </c>
      <c r="I82" s="1">
        <f t="shared" si="28"/>
        <v>14.449085672726243</v>
      </c>
      <c r="J82" s="1">
        <f t="shared" si="28"/>
        <v>8.3494716517137757</v>
      </c>
      <c r="K82" s="1">
        <f t="shared" si="28"/>
        <v>2.2498576307013183</v>
      </c>
      <c r="L82" s="1">
        <f t="shared" si="28"/>
        <v>-6.9495602370551994</v>
      </c>
      <c r="M82" s="1">
        <f t="shared" si="28"/>
        <v>-12.949180585592035</v>
      </c>
      <c r="N82" s="1">
        <f t="shared" si="28"/>
        <v>-16.148978104811697</v>
      </c>
      <c r="O82" s="1">
        <f t="shared" si="28"/>
        <v>-19.148788279080115</v>
      </c>
      <c r="P82" s="1">
        <f t="shared" si="28"/>
        <v>-25.248402300092561</v>
      </c>
      <c r="Q82" s="1">
        <f t="shared" si="28"/>
        <v>-80.244922161680364</v>
      </c>
      <c r="R82" s="1"/>
    </row>
    <row r="83" spans="1:20" x14ac:dyDescent="0.25">
      <c r="A83">
        <f t="shared" si="26"/>
        <v>2000</v>
      </c>
      <c r="B83" s="1">
        <f t="shared" si="28"/>
        <v>77.495096168600966</v>
      </c>
      <c r="C83" s="1">
        <f t="shared" si="28"/>
        <v>67.495728921039557</v>
      </c>
      <c r="D83" s="1">
        <f t="shared" si="28"/>
        <v>57.496361673478141</v>
      </c>
      <c r="E83" s="1">
        <f t="shared" si="28"/>
        <v>47.496994425916725</v>
      </c>
      <c r="F83" s="1">
        <f t="shared" si="28"/>
        <v>32.497943554574597</v>
      </c>
      <c r="G83" s="1">
        <f t="shared" si="28"/>
        <v>24.398456084049851</v>
      </c>
      <c r="H83" s="1">
        <f t="shared" si="28"/>
        <v>18.298842063037384</v>
      </c>
      <c r="I83" s="1">
        <f t="shared" si="28"/>
        <v>12.199228042024926</v>
      </c>
      <c r="J83" s="1">
        <f t="shared" si="28"/>
        <v>6.0996140210124477</v>
      </c>
      <c r="K83" s="1">
        <f t="shared" si="28"/>
        <v>0</v>
      </c>
      <c r="L83" s="1">
        <f t="shared" si="28"/>
        <v>-9.1994178677565177</v>
      </c>
      <c r="M83" s="1">
        <f t="shared" si="28"/>
        <v>-15.199038216293353</v>
      </c>
      <c r="N83" s="1">
        <f t="shared" si="28"/>
        <v>-18.398835735513014</v>
      </c>
      <c r="O83" s="1">
        <f t="shared" si="28"/>
        <v>-21.398645909781433</v>
      </c>
      <c r="P83" s="1">
        <f t="shared" si="28"/>
        <v>-27.498259930793882</v>
      </c>
      <c r="Q83" s="1">
        <f t="shared" si="28"/>
        <v>-82.494779792381678</v>
      </c>
      <c r="R83" s="1"/>
    </row>
    <row r="84" spans="1:20" x14ac:dyDescent="0.25">
      <c r="A84">
        <f t="shared" si="26"/>
        <v>2200</v>
      </c>
      <c r="B84" s="1">
        <f t="shared" si="28"/>
        <v>75.245238537899652</v>
      </c>
      <c r="C84" s="1">
        <f t="shared" si="28"/>
        <v>65.245871290338229</v>
      </c>
      <c r="D84" s="1">
        <f t="shared" si="28"/>
        <v>55.24650404277682</v>
      </c>
      <c r="E84" s="1">
        <f t="shared" si="28"/>
        <v>45.247136795215411</v>
      </c>
      <c r="F84" s="1">
        <f t="shared" si="28"/>
        <v>30.24808592387328</v>
      </c>
      <c r="G84" s="1">
        <f t="shared" si="28"/>
        <v>22.148598453348534</v>
      </c>
      <c r="H84" s="1">
        <f t="shared" si="28"/>
        <v>16.048984432336063</v>
      </c>
      <c r="I84" s="1">
        <f t="shared" si="28"/>
        <v>9.9493704113236063</v>
      </c>
      <c r="J84" s="1">
        <f t="shared" si="28"/>
        <v>3.8497563903111289</v>
      </c>
      <c r="K84" s="1">
        <f t="shared" si="28"/>
        <v>-2.2498576307013183</v>
      </c>
      <c r="L84" s="1">
        <f t="shared" si="28"/>
        <v>-11.449275498457837</v>
      </c>
      <c r="M84" s="1">
        <f t="shared" si="28"/>
        <v>-17.44889584699467</v>
      </c>
      <c r="N84" s="1">
        <f t="shared" si="28"/>
        <v>-20.648693366214335</v>
      </c>
      <c r="O84" s="1">
        <f t="shared" si="28"/>
        <v>-23.64850354048275</v>
      </c>
      <c r="P84" s="1">
        <f t="shared" si="28"/>
        <v>-29.748117561495199</v>
      </c>
      <c r="Q84" s="1">
        <f t="shared" si="28"/>
        <v>-84.744637423083006</v>
      </c>
      <c r="R84" s="1"/>
    </row>
    <row r="85" spans="1:20" x14ac:dyDescent="0.25">
      <c r="A85">
        <f t="shared" si="26"/>
        <v>2400</v>
      </c>
      <c r="B85" s="1">
        <f t="shared" si="28"/>
        <v>72.995380907198324</v>
      </c>
      <c r="C85" s="1">
        <f t="shared" si="28"/>
        <v>62.996013659636915</v>
      </c>
      <c r="D85" s="1">
        <f t="shared" si="28"/>
        <v>52.996646412075499</v>
      </c>
      <c r="E85" s="1">
        <f t="shared" si="28"/>
        <v>42.99727916451409</v>
      </c>
      <c r="F85" s="1">
        <f t="shared" si="28"/>
        <v>27.998228293171959</v>
      </c>
      <c r="G85" s="1">
        <f t="shared" si="28"/>
        <v>19.898740822647213</v>
      </c>
      <c r="H85" s="1">
        <f t="shared" si="28"/>
        <v>13.799126801634745</v>
      </c>
      <c r="I85" s="1">
        <f t="shared" si="28"/>
        <v>7.6995127806222783</v>
      </c>
      <c r="J85" s="1">
        <f t="shared" si="28"/>
        <v>1.5998987596098104</v>
      </c>
      <c r="K85" s="1">
        <f t="shared" si="28"/>
        <v>-4.4997152614026366</v>
      </c>
      <c r="L85" s="1">
        <f t="shared" si="28"/>
        <v>-13.699133129159154</v>
      </c>
      <c r="M85" s="1">
        <f t="shared" si="28"/>
        <v>-19.698753477695991</v>
      </c>
      <c r="N85" s="1">
        <f t="shared" si="28"/>
        <v>-22.898550996915652</v>
      </c>
      <c r="O85" s="1">
        <f t="shared" si="28"/>
        <v>-25.898361171184071</v>
      </c>
      <c r="P85" s="1">
        <f t="shared" si="28"/>
        <v>-31.997975192196517</v>
      </c>
      <c r="Q85" s="1">
        <f t="shared" si="28"/>
        <v>-86.99449505378432</v>
      </c>
      <c r="R85" s="1"/>
    </row>
    <row r="86" spans="1:20" x14ac:dyDescent="0.25">
      <c r="A86">
        <f t="shared" si="26"/>
        <v>2600</v>
      </c>
      <c r="B86" s="1">
        <f t="shared" si="28"/>
        <v>70.745523276497011</v>
      </c>
      <c r="C86" s="1">
        <f t="shared" si="28"/>
        <v>60.746156028935594</v>
      </c>
      <c r="D86" s="1">
        <f t="shared" si="28"/>
        <v>50.746788781374185</v>
      </c>
      <c r="E86" s="1">
        <f t="shared" si="28"/>
        <v>40.747421533812769</v>
      </c>
      <c r="F86" s="1">
        <f t="shared" si="28"/>
        <v>25.748370662470641</v>
      </c>
      <c r="G86" s="1">
        <f t="shared" si="28"/>
        <v>17.648883191945895</v>
      </c>
      <c r="H86" s="1">
        <f t="shared" si="28"/>
        <v>11.549269170933428</v>
      </c>
      <c r="I86" s="1">
        <f t="shared" si="28"/>
        <v>5.44965514992096</v>
      </c>
      <c r="J86" s="1">
        <f t="shared" si="28"/>
        <v>-0.64995887109150785</v>
      </c>
      <c r="K86" s="1">
        <f t="shared" si="28"/>
        <v>-6.7495728921039548</v>
      </c>
      <c r="L86" s="1">
        <f t="shared" si="28"/>
        <v>-15.948990759860473</v>
      </c>
      <c r="M86" s="1">
        <f t="shared" si="28"/>
        <v>-21.948611108397309</v>
      </c>
      <c r="N86" s="1">
        <f t="shared" si="28"/>
        <v>-25.14840862761697</v>
      </c>
      <c r="O86" s="1">
        <f t="shared" si="28"/>
        <v>-28.148218801885388</v>
      </c>
      <c r="P86" s="1">
        <f t="shared" si="28"/>
        <v>-34.247832822897834</v>
      </c>
      <c r="Q86" s="1">
        <f t="shared" si="28"/>
        <v>-89.244352684485634</v>
      </c>
      <c r="R86" s="1"/>
    </row>
    <row r="87" spans="1:20" x14ac:dyDescent="0.25">
      <c r="A87">
        <f t="shared" si="26"/>
        <v>2800</v>
      </c>
      <c r="B87" s="1">
        <f t="shared" si="28"/>
        <v>68.495665645795697</v>
      </c>
      <c r="C87" s="1">
        <f t="shared" si="28"/>
        <v>58.496298398234281</v>
      </c>
      <c r="D87" s="1">
        <f t="shared" si="28"/>
        <v>48.496931150672864</v>
      </c>
      <c r="E87" s="1">
        <f t="shared" si="28"/>
        <v>38.497563903111455</v>
      </c>
      <c r="F87" s="1">
        <f t="shared" si="28"/>
        <v>23.498513031769324</v>
      </c>
      <c r="G87" s="1">
        <f t="shared" si="28"/>
        <v>15.399025561244578</v>
      </c>
      <c r="H87" s="1">
        <f t="shared" si="28"/>
        <v>9.2994115402321089</v>
      </c>
      <c r="I87" s="1">
        <f t="shared" si="28"/>
        <v>3.1997975192196413</v>
      </c>
      <c r="J87" s="1">
        <f t="shared" si="28"/>
        <v>-2.8998165017928264</v>
      </c>
      <c r="K87" s="1">
        <f t="shared" si="28"/>
        <v>-8.9994305228052731</v>
      </c>
      <c r="L87" s="1">
        <f t="shared" si="28"/>
        <v>-18.198848390561793</v>
      </c>
      <c r="M87" s="1">
        <f t="shared" si="28"/>
        <v>-24.198468739098626</v>
      </c>
      <c r="N87" s="1">
        <f t="shared" si="28"/>
        <v>-27.398266258318287</v>
      </c>
      <c r="O87" s="1">
        <f t="shared" si="28"/>
        <v>-30.398076432586706</v>
      </c>
      <c r="P87" s="1">
        <f t="shared" si="28"/>
        <v>-36.497690453599155</v>
      </c>
      <c r="Q87" s="1">
        <f t="shared" si="28"/>
        <v>-91.494210315186962</v>
      </c>
      <c r="R87" s="1"/>
    </row>
    <row r="88" spans="1:20" x14ac:dyDescent="0.25">
      <c r="A88">
        <f t="shared" si="26"/>
        <v>2900</v>
      </c>
      <c r="B88" s="1">
        <f t="shared" si="28"/>
        <v>67.370736830445026</v>
      </c>
      <c r="C88" s="1">
        <f t="shared" si="28"/>
        <v>57.371369582883617</v>
      </c>
      <c r="D88" s="1">
        <f t="shared" si="28"/>
        <v>47.372002335322208</v>
      </c>
      <c r="E88" s="1">
        <f t="shared" si="28"/>
        <v>37.372635087760791</v>
      </c>
      <c r="F88" s="1">
        <f t="shared" si="28"/>
        <v>22.373584216418664</v>
      </c>
      <c r="G88" s="1">
        <f t="shared" si="28"/>
        <v>14.274096745893917</v>
      </c>
      <c r="H88" s="1">
        <f t="shared" si="28"/>
        <v>8.1744827248814502</v>
      </c>
      <c r="I88" s="1">
        <f t="shared" si="28"/>
        <v>2.0748687038689821</v>
      </c>
      <c r="J88" s="1">
        <f t="shared" si="28"/>
        <v>-4.0247453171434859</v>
      </c>
      <c r="K88" s="1">
        <f t="shared" si="28"/>
        <v>-10.124359338155934</v>
      </c>
      <c r="L88" s="1">
        <f t="shared" si="28"/>
        <v>-19.32377720591245</v>
      </c>
      <c r="M88" s="1">
        <f t="shared" si="28"/>
        <v>-25.323397554449286</v>
      </c>
      <c r="N88" s="1">
        <f t="shared" si="28"/>
        <v>-28.523195073668948</v>
      </c>
      <c r="O88" s="1">
        <f t="shared" si="28"/>
        <v>-31.523005247937366</v>
      </c>
      <c r="P88" s="1">
        <f t="shared" si="28"/>
        <v>-37.622619268949812</v>
      </c>
      <c r="Q88" s="1">
        <f t="shared" si="28"/>
        <v>-92.619139130537619</v>
      </c>
      <c r="R88" s="1"/>
    </row>
    <row r="89" spans="1:20" x14ac:dyDescent="0.25">
      <c r="A89">
        <f t="shared" si="26"/>
        <v>3000</v>
      </c>
      <c r="B89" s="1">
        <f t="shared" si="28"/>
        <v>66.245808015094369</v>
      </c>
      <c r="C89" s="1">
        <f t="shared" si="28"/>
        <v>56.24644076753296</v>
      </c>
      <c r="D89" s="1">
        <f t="shared" si="28"/>
        <v>46.247073519971551</v>
      </c>
      <c r="E89" s="1">
        <f t="shared" si="28"/>
        <v>36.247706272410134</v>
      </c>
      <c r="F89" s="1">
        <f t="shared" si="28"/>
        <v>21.248655401068007</v>
      </c>
      <c r="G89" s="1">
        <f t="shared" si="28"/>
        <v>13.149167930543259</v>
      </c>
      <c r="H89" s="1">
        <f t="shared" si="28"/>
        <v>7.0495539095307906</v>
      </c>
      <c r="I89" s="1">
        <f t="shared" si="28"/>
        <v>0.94993988851832312</v>
      </c>
      <c r="J89" s="1">
        <f t="shared" si="28"/>
        <v>-5.1496741324941446</v>
      </c>
      <c r="K89" s="1">
        <f t="shared" si="28"/>
        <v>-11.249288153506592</v>
      </c>
      <c r="L89" s="1">
        <f t="shared" si="28"/>
        <v>-20.44870602126311</v>
      </c>
      <c r="M89" s="1">
        <f t="shared" si="28"/>
        <v>-26.448326369799947</v>
      </c>
      <c r="N89" s="1">
        <f t="shared" si="28"/>
        <v>-29.648123889019608</v>
      </c>
      <c r="O89" s="1">
        <f t="shared" si="28"/>
        <v>-32.647934063288027</v>
      </c>
      <c r="P89" s="1">
        <f t="shared" si="28"/>
        <v>-38.747548084300469</v>
      </c>
      <c r="Q89" s="1">
        <f t="shared" si="28"/>
        <v>-93.744067945888276</v>
      </c>
      <c r="R89" s="1"/>
    </row>
    <row r="90" spans="1:20" x14ac:dyDescent="0.25">
      <c r="A90">
        <f t="shared" si="26"/>
        <v>3200</v>
      </c>
      <c r="B90" s="1">
        <f t="shared" si="28"/>
        <v>63.995950384393055</v>
      </c>
      <c r="C90" s="1">
        <f t="shared" si="28"/>
        <v>53.996583136831639</v>
      </c>
      <c r="D90" s="1">
        <f t="shared" si="28"/>
        <v>43.99721588927023</v>
      </c>
      <c r="E90" s="1">
        <f t="shared" si="28"/>
        <v>33.997848641708813</v>
      </c>
      <c r="F90" s="1">
        <f t="shared" si="28"/>
        <v>18.998797770366686</v>
      </c>
      <c r="G90" s="1">
        <f t="shared" si="28"/>
        <v>10.89931029984194</v>
      </c>
      <c r="H90" s="1">
        <f t="shared" si="28"/>
        <v>4.7996962788294724</v>
      </c>
      <c r="I90" s="1">
        <f t="shared" si="28"/>
        <v>-1.2999177421829953</v>
      </c>
      <c r="J90" s="1">
        <f t="shared" si="28"/>
        <v>-7.3995317631954629</v>
      </c>
      <c r="K90" s="1">
        <f t="shared" si="28"/>
        <v>-13.49914578420791</v>
      </c>
      <c r="L90" s="1">
        <f t="shared" si="28"/>
        <v>-22.698563651964427</v>
      </c>
      <c r="M90" s="1">
        <f t="shared" si="28"/>
        <v>-28.698184000501264</v>
      </c>
      <c r="N90" s="1">
        <f t="shared" si="28"/>
        <v>-31.897981519720926</v>
      </c>
      <c r="O90" s="1">
        <f t="shared" ref="C90:Q92" si="29">($U$53*O$73-$A90-$U$53*$T$50+$U$50)/SQRT($U$53^2+1)</f>
        <v>-34.89779169398934</v>
      </c>
      <c r="P90" s="1">
        <f t="shared" si="29"/>
        <v>-40.99740571500179</v>
      </c>
      <c r="Q90" s="1">
        <f t="shared" si="29"/>
        <v>-95.993925576589589</v>
      </c>
      <c r="R90" s="1"/>
    </row>
    <row r="91" spans="1:20" x14ac:dyDescent="0.25">
      <c r="A91">
        <f t="shared" si="26"/>
        <v>3500</v>
      </c>
      <c r="B91" s="1">
        <f t="shared" si="28"/>
        <v>60.621163938341077</v>
      </c>
      <c r="C91" s="1">
        <f t="shared" si="29"/>
        <v>50.621796690779661</v>
      </c>
      <c r="D91" s="1">
        <f t="shared" si="29"/>
        <v>40.622429443218252</v>
      </c>
      <c r="E91" s="1">
        <f t="shared" si="29"/>
        <v>30.623062195656839</v>
      </c>
      <c r="F91" s="1">
        <f t="shared" si="29"/>
        <v>15.62401132431471</v>
      </c>
      <c r="G91" s="1">
        <f t="shared" si="29"/>
        <v>7.5245238537899626</v>
      </c>
      <c r="H91" s="1">
        <f t="shared" si="29"/>
        <v>1.4249098327774949</v>
      </c>
      <c r="I91" s="1">
        <f t="shared" si="29"/>
        <v>-4.6747041882349727</v>
      </c>
      <c r="J91" s="1">
        <f t="shared" si="29"/>
        <v>-10.77431820924744</v>
      </c>
      <c r="K91" s="1">
        <f t="shared" si="29"/>
        <v>-16.873932230259889</v>
      </c>
      <c r="L91" s="1">
        <f t="shared" si="29"/>
        <v>-26.073350098016405</v>
      </c>
      <c r="M91" s="1">
        <f t="shared" si="29"/>
        <v>-32.072970446553242</v>
      </c>
      <c r="N91" s="1">
        <f t="shared" si="29"/>
        <v>-35.2727679657729</v>
      </c>
      <c r="O91" s="1">
        <f t="shared" si="29"/>
        <v>-38.272578140041318</v>
      </c>
      <c r="P91" s="1">
        <f t="shared" si="29"/>
        <v>-44.372192161053768</v>
      </c>
      <c r="Q91" s="1">
        <f t="shared" si="29"/>
        <v>-99.368712022641574</v>
      </c>
      <c r="R91" s="1"/>
    </row>
    <row r="92" spans="1:20" x14ac:dyDescent="0.25">
      <c r="A92">
        <f t="shared" si="26"/>
        <v>4000</v>
      </c>
      <c r="B92" s="1">
        <f t="shared" si="28"/>
        <v>54.996519861587778</v>
      </c>
      <c r="C92" s="1">
        <f t="shared" si="29"/>
        <v>44.997152614026369</v>
      </c>
      <c r="D92" s="1">
        <f t="shared" si="29"/>
        <v>34.997785366464953</v>
      </c>
      <c r="E92" s="1">
        <f t="shared" si="29"/>
        <v>24.998418118903544</v>
      </c>
      <c r="F92" s="1">
        <f t="shared" si="29"/>
        <v>9.9993672475614126</v>
      </c>
      <c r="G92" s="1">
        <f t="shared" si="29"/>
        <v>1.8998797770366667</v>
      </c>
      <c r="H92" s="1">
        <f t="shared" si="29"/>
        <v>-4.1997342439758008</v>
      </c>
      <c r="I92" s="1">
        <f t="shared" si="29"/>
        <v>-10.29934826498827</v>
      </c>
      <c r="J92" s="1">
        <f t="shared" si="29"/>
        <v>-16.398962286000735</v>
      </c>
      <c r="K92" s="1">
        <f t="shared" si="29"/>
        <v>-22.498576307013185</v>
      </c>
      <c r="L92" s="1">
        <f t="shared" si="29"/>
        <v>-31.6979941747697</v>
      </c>
      <c r="M92" s="1">
        <f t="shared" si="29"/>
        <v>-37.697614523306534</v>
      </c>
      <c r="N92" s="1">
        <f t="shared" si="29"/>
        <v>-40.897412042526199</v>
      </c>
      <c r="O92" s="1">
        <f t="shared" si="29"/>
        <v>-43.897222216794617</v>
      </c>
      <c r="P92" s="1">
        <f t="shared" si="29"/>
        <v>-49.996836237807067</v>
      </c>
      <c r="Q92" s="1">
        <f t="shared" si="29"/>
        <v>-104.99335609939486</v>
      </c>
      <c r="R92" s="1"/>
    </row>
    <row r="93" spans="1:20" x14ac:dyDescent="0.2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20" x14ac:dyDescent="0.25">
      <c r="A94" t="s">
        <v>12</v>
      </c>
    </row>
    <row r="95" spans="1:20" x14ac:dyDescent="0.25">
      <c r="A95" t="s">
        <v>1</v>
      </c>
      <c r="B95" t="s">
        <v>2</v>
      </c>
    </row>
    <row r="96" spans="1:20" x14ac:dyDescent="0.25">
      <c r="A96" t="s">
        <v>3</v>
      </c>
      <c r="B96">
        <f t="shared" ref="B96:Q96" si="30">B3</f>
        <v>0</v>
      </c>
      <c r="C96">
        <f t="shared" si="30"/>
        <v>10</v>
      </c>
      <c r="D96">
        <f t="shared" si="30"/>
        <v>20</v>
      </c>
      <c r="E96">
        <f t="shared" si="30"/>
        <v>30</v>
      </c>
      <c r="F96">
        <f t="shared" si="30"/>
        <v>45</v>
      </c>
      <c r="G96">
        <f t="shared" si="30"/>
        <v>53.1</v>
      </c>
      <c r="H96">
        <f t="shared" si="30"/>
        <v>59.2</v>
      </c>
      <c r="I96">
        <f t="shared" si="30"/>
        <v>65.3</v>
      </c>
      <c r="J96">
        <f t="shared" si="30"/>
        <v>71.400000000000006</v>
      </c>
      <c r="K96">
        <f t="shared" si="30"/>
        <v>77.5</v>
      </c>
      <c r="L96">
        <f t="shared" si="30"/>
        <v>86.7</v>
      </c>
      <c r="M96">
        <f t="shared" si="30"/>
        <v>92.7</v>
      </c>
      <c r="N96">
        <f t="shared" si="30"/>
        <v>95.9</v>
      </c>
      <c r="O96">
        <f t="shared" si="30"/>
        <v>98.9</v>
      </c>
      <c r="P96">
        <f t="shared" si="30"/>
        <v>105</v>
      </c>
      <c r="Q96">
        <f t="shared" si="30"/>
        <v>160</v>
      </c>
      <c r="T96" t="s">
        <v>13</v>
      </c>
    </row>
    <row r="97" spans="1:20" x14ac:dyDescent="0.25">
      <c r="A97">
        <f t="shared" ref="A97:A115" si="31">A4</f>
        <v>620</v>
      </c>
      <c r="B97" s="1">
        <f>IF(ABS(B74)&gt;=$T$97,B50,(B74+$T$97)*(B4-B27)/($T$97*2)+B27)</f>
        <v>-4</v>
      </c>
      <c r="C97" s="1">
        <f t="shared" ref="C97:Q97" si="32">IF(ABS(C74)&gt;=$T$97,C50,(C74+$T$97)*(C4-C27)/($T$97*2)+C27)</f>
        <v>-4</v>
      </c>
      <c r="D97" s="1">
        <f t="shared" si="32"/>
        <v>-4</v>
      </c>
      <c r="E97" s="1">
        <f t="shared" si="32"/>
        <v>-4</v>
      </c>
      <c r="F97" s="1">
        <f t="shared" si="32"/>
        <v>-8.5</v>
      </c>
      <c r="G97" s="1">
        <f t="shared" si="32"/>
        <v>-13</v>
      </c>
      <c r="H97" s="1">
        <f t="shared" si="32"/>
        <v>-13</v>
      </c>
      <c r="I97" s="1">
        <f t="shared" si="32"/>
        <v>-13</v>
      </c>
      <c r="J97" s="1">
        <f t="shared" si="32"/>
        <v>-13</v>
      </c>
      <c r="K97" s="1">
        <f t="shared" si="32"/>
        <v>-12.03125</v>
      </c>
      <c r="L97" s="1">
        <f t="shared" si="32"/>
        <v>-7.7023062297577418</v>
      </c>
      <c r="M97" s="1">
        <f t="shared" si="32"/>
        <v>-2.9087953119831842</v>
      </c>
      <c r="N97" s="1">
        <f t="shared" si="32"/>
        <v>-3.8082950695308222</v>
      </c>
      <c r="O97" s="1">
        <f t="shared" si="32"/>
        <v>-4.6117077911754567</v>
      </c>
      <c r="P97" s="1">
        <f t="shared" si="32"/>
        <v>-5.5859379999999996</v>
      </c>
      <c r="Q97" s="1">
        <f t="shared" si="32"/>
        <v>-4.296875</v>
      </c>
      <c r="T97">
        <v>10</v>
      </c>
    </row>
    <row r="98" spans="1:20" x14ac:dyDescent="0.25">
      <c r="A98">
        <f t="shared" si="31"/>
        <v>650</v>
      </c>
      <c r="B98" s="1">
        <f t="shared" ref="B98:Q115" si="33">IF(ABS(B75)&gt;=$T$97,B51,(B75+$T$97)*(B5-B28)/($T$97*2)+B28)</f>
        <v>-4</v>
      </c>
      <c r="C98" s="1">
        <f t="shared" si="33"/>
        <v>-4</v>
      </c>
      <c r="D98" s="1">
        <f t="shared" si="33"/>
        <v>-4</v>
      </c>
      <c r="E98" s="1">
        <f t="shared" si="33"/>
        <v>-4</v>
      </c>
      <c r="F98" s="1">
        <f t="shared" si="33"/>
        <v>-8.5</v>
      </c>
      <c r="G98" s="1">
        <f t="shared" si="33"/>
        <v>-13</v>
      </c>
      <c r="H98" s="1">
        <f t="shared" si="33"/>
        <v>-13</v>
      </c>
      <c r="I98" s="1">
        <f t="shared" si="33"/>
        <v>-13</v>
      </c>
      <c r="J98" s="1">
        <f t="shared" si="33"/>
        <v>-13</v>
      </c>
      <c r="K98" s="1">
        <f t="shared" si="33"/>
        <v>-13</v>
      </c>
      <c r="L98" s="1">
        <f t="shared" si="33"/>
        <v>-11.606465214773298</v>
      </c>
      <c r="M98" s="1">
        <f t="shared" si="33"/>
        <v>-9.4056694795602773</v>
      </c>
      <c r="N98" s="1">
        <f t="shared" si="33"/>
        <v>-8.1795761155419164</v>
      </c>
      <c r="O98" s="1">
        <f t="shared" si="33"/>
        <v>-6.9901217136942311</v>
      </c>
      <c r="P98" s="1">
        <f t="shared" si="33"/>
        <v>-5.3515629999999996</v>
      </c>
      <c r="Q98" s="1">
        <f t="shared" si="33"/>
        <v>-3.9453130000000001</v>
      </c>
    </row>
    <row r="99" spans="1:20" x14ac:dyDescent="0.25">
      <c r="A99">
        <f t="shared" si="31"/>
        <v>800</v>
      </c>
      <c r="B99" s="1">
        <f t="shared" si="33"/>
        <v>-4</v>
      </c>
      <c r="C99" s="1">
        <f t="shared" si="33"/>
        <v>-4</v>
      </c>
      <c r="D99" s="1">
        <f t="shared" si="33"/>
        <v>-4</v>
      </c>
      <c r="E99" s="1">
        <f t="shared" si="33"/>
        <v>-4</v>
      </c>
      <c r="F99" s="1">
        <f t="shared" si="33"/>
        <v>-8.5</v>
      </c>
      <c r="G99" s="1">
        <f t="shared" si="33"/>
        <v>-13</v>
      </c>
      <c r="H99" s="1">
        <f t="shared" si="33"/>
        <v>-13</v>
      </c>
      <c r="I99" s="1">
        <f t="shared" si="33"/>
        <v>-13</v>
      </c>
      <c r="J99" s="1">
        <f t="shared" si="33"/>
        <v>-13</v>
      </c>
      <c r="K99" s="1">
        <f t="shared" si="33"/>
        <v>-13</v>
      </c>
      <c r="L99" s="1">
        <f t="shared" si="33"/>
        <v>-10.653091103101472</v>
      </c>
      <c r="M99" s="1">
        <f t="shared" si="33"/>
        <v>-8.114381148005382</v>
      </c>
      <c r="N99" s="1">
        <f t="shared" si="33"/>
        <v>-6.6909125362442445</v>
      </c>
      <c r="O99" s="1">
        <f t="shared" si="33"/>
        <v>-5.3158009795166823</v>
      </c>
      <c r="P99" s="1">
        <f t="shared" si="33"/>
        <v>-4.1796879999999996</v>
      </c>
      <c r="Q99" s="1">
        <f t="shared" si="33"/>
        <v>-2.1875</v>
      </c>
    </row>
    <row r="100" spans="1:20" x14ac:dyDescent="0.25">
      <c r="A100">
        <f t="shared" si="31"/>
        <v>1000</v>
      </c>
      <c r="B100" s="1">
        <f t="shared" si="33"/>
        <v>-4</v>
      </c>
      <c r="C100" s="1">
        <f t="shared" si="33"/>
        <v>-4</v>
      </c>
      <c r="D100" s="1">
        <f t="shared" si="33"/>
        <v>-4</v>
      </c>
      <c r="E100" s="1">
        <f t="shared" si="33"/>
        <v>-4</v>
      </c>
      <c r="F100" s="1">
        <f t="shared" si="33"/>
        <v>-8.5</v>
      </c>
      <c r="G100" s="1">
        <f t="shared" si="33"/>
        <v>-13</v>
      </c>
      <c r="H100" s="1">
        <f t="shared" si="33"/>
        <v>-13</v>
      </c>
      <c r="I100" s="1">
        <f t="shared" si="33"/>
        <v>-13</v>
      </c>
      <c r="J100" s="1">
        <f t="shared" si="33"/>
        <v>-13</v>
      </c>
      <c r="K100" s="1">
        <f t="shared" si="33"/>
        <v>-13</v>
      </c>
      <c r="L100" s="1">
        <f t="shared" si="33"/>
        <v>-9.1212064436367761</v>
      </c>
      <c r="M100" s="1">
        <f t="shared" si="33"/>
        <v>-6.1123109064990366</v>
      </c>
      <c r="N100" s="1">
        <f t="shared" si="33"/>
        <v>-4.3314396206576902</v>
      </c>
      <c r="O100" s="1">
        <f t="shared" si="33"/>
        <v>-2.7734380000000001</v>
      </c>
      <c r="P100" s="1">
        <f t="shared" si="33"/>
        <v>-2.65625</v>
      </c>
      <c r="Q100" s="1">
        <f t="shared" si="33"/>
        <v>0.15625</v>
      </c>
    </row>
    <row r="101" spans="1:20" x14ac:dyDescent="0.25">
      <c r="A101">
        <f t="shared" si="31"/>
        <v>1200</v>
      </c>
      <c r="B101" s="1">
        <f t="shared" si="33"/>
        <v>-1.015625</v>
      </c>
      <c r="C101" s="1">
        <f t="shared" si="33"/>
        <v>-1.484375</v>
      </c>
      <c r="D101" s="1">
        <f t="shared" si="33"/>
        <v>-2.5390630000000001</v>
      </c>
      <c r="E101" s="1">
        <f t="shared" si="33"/>
        <v>-3.59375</v>
      </c>
      <c r="F101" s="1">
        <f t="shared" si="33"/>
        <v>-5.5341800000000001</v>
      </c>
      <c r="G101" s="1">
        <f t="shared" si="33"/>
        <v>-11.445313000000001</v>
      </c>
      <c r="H101" s="1">
        <f t="shared" si="33"/>
        <v>-12</v>
      </c>
      <c r="I101" s="1">
        <f t="shared" si="33"/>
        <v>-12</v>
      </c>
      <c r="J101" s="1">
        <f t="shared" si="33"/>
        <v>-12</v>
      </c>
      <c r="K101" s="1">
        <f t="shared" si="33"/>
        <v>-11.514958337046012</v>
      </c>
      <c r="L101" s="1">
        <f t="shared" si="33"/>
        <v>-6.8761001071846479</v>
      </c>
      <c r="M101" s="1">
        <f t="shared" si="33"/>
        <v>-3.5774699987274445</v>
      </c>
      <c r="N101" s="1">
        <f t="shared" si="33"/>
        <v>-1.6864885730729289</v>
      </c>
      <c r="O101" s="1">
        <f t="shared" si="33"/>
        <v>-1.25</v>
      </c>
      <c r="P101" s="1">
        <f t="shared" si="33"/>
        <v>-1.015625</v>
      </c>
      <c r="Q101" s="1">
        <f t="shared" si="33"/>
        <v>2.3828130000000001</v>
      </c>
    </row>
    <row r="102" spans="1:20" x14ac:dyDescent="0.25">
      <c r="A102">
        <f t="shared" si="31"/>
        <v>1400</v>
      </c>
      <c r="B102" s="1">
        <f t="shared" si="33"/>
        <v>3.4960939999999998</v>
      </c>
      <c r="C102" s="1">
        <f t="shared" si="33"/>
        <v>3.203125</v>
      </c>
      <c r="D102" s="1">
        <f t="shared" si="33"/>
        <v>2.3242189999999998</v>
      </c>
      <c r="E102" s="1">
        <f t="shared" si="33"/>
        <v>1.6796880000000001</v>
      </c>
      <c r="F102" s="1">
        <f t="shared" si="33"/>
        <v>-2.5683600000000002</v>
      </c>
      <c r="G102" s="1">
        <f t="shared" si="33"/>
        <v>-6.4941409999999999</v>
      </c>
      <c r="H102" s="1">
        <f t="shared" si="33"/>
        <v>-10</v>
      </c>
      <c r="I102" s="1">
        <f t="shared" si="33"/>
        <v>-10</v>
      </c>
      <c r="J102" s="1">
        <f t="shared" si="33"/>
        <v>-10</v>
      </c>
      <c r="K102" s="1">
        <f t="shared" si="33"/>
        <v>-8.5398471976248249</v>
      </c>
      <c r="L102" s="1">
        <f t="shared" si="33"/>
        <v>-4.1155029607267188</v>
      </c>
      <c r="M102" s="1">
        <f t="shared" si="33"/>
        <v>-0.84733556182791536</v>
      </c>
      <c r="N102" s="1">
        <f t="shared" si="33"/>
        <v>3.9063000000000001E-2</v>
      </c>
      <c r="O102" s="1">
        <f t="shared" si="33"/>
        <v>0.15625</v>
      </c>
      <c r="P102" s="1">
        <f t="shared" si="33"/>
        <v>0.625</v>
      </c>
      <c r="Q102" s="1">
        <f t="shared" si="33"/>
        <v>4.4921879999999996</v>
      </c>
    </row>
    <row r="103" spans="1:20" x14ac:dyDescent="0.25">
      <c r="A103">
        <f t="shared" si="31"/>
        <v>1550</v>
      </c>
      <c r="B103" s="1">
        <f t="shared" si="33"/>
        <v>6.6</v>
      </c>
      <c r="C103" s="1">
        <f t="shared" si="33"/>
        <v>7.890625</v>
      </c>
      <c r="D103" s="1">
        <f t="shared" si="33"/>
        <v>7.1875</v>
      </c>
      <c r="E103" s="1">
        <f t="shared" si="33"/>
        <v>6.953125</v>
      </c>
      <c r="F103" s="1">
        <f t="shared" si="33"/>
        <v>3.0273439999999998</v>
      </c>
      <c r="G103" s="1">
        <f t="shared" si="33"/>
        <v>-1.542969</v>
      </c>
      <c r="H103" s="1">
        <f t="shared" si="33"/>
        <v>-10</v>
      </c>
      <c r="I103" s="1">
        <f t="shared" si="33"/>
        <v>-10</v>
      </c>
      <c r="J103" s="1">
        <f t="shared" si="33"/>
        <v>-10</v>
      </c>
      <c r="K103" s="1">
        <f t="shared" si="33"/>
        <v>-7.5214455307596442</v>
      </c>
      <c r="L103" s="1">
        <f t="shared" si="33"/>
        <v>-2.4895922069520191</v>
      </c>
      <c r="M103" s="1">
        <f t="shared" si="33"/>
        <v>0.97656299999999996</v>
      </c>
      <c r="N103" s="1">
        <f t="shared" si="33"/>
        <v>1.09375</v>
      </c>
      <c r="O103" s="1">
        <f t="shared" si="33"/>
        <v>1.328125</v>
      </c>
      <c r="P103" s="1">
        <f t="shared" si="33"/>
        <v>1.6796880000000001</v>
      </c>
      <c r="Q103" s="1">
        <f t="shared" si="33"/>
        <v>6.015625</v>
      </c>
    </row>
    <row r="104" spans="1:20" x14ac:dyDescent="0.25">
      <c r="A104">
        <f t="shared" si="31"/>
        <v>1700</v>
      </c>
      <c r="B104" s="1">
        <f t="shared" si="33"/>
        <v>6.7</v>
      </c>
      <c r="C104" s="1">
        <f t="shared" si="33"/>
        <v>8.3000000000000007</v>
      </c>
      <c r="D104" s="1">
        <f t="shared" si="33"/>
        <v>8.6999999999999993</v>
      </c>
      <c r="E104" s="1">
        <f t="shared" si="33"/>
        <v>9</v>
      </c>
      <c r="F104" s="1">
        <f t="shared" si="33"/>
        <v>4.0234379999999996</v>
      </c>
      <c r="G104" s="1">
        <f t="shared" si="33"/>
        <v>-0.546875</v>
      </c>
      <c r="H104" s="1">
        <f t="shared" si="33"/>
        <v>-10</v>
      </c>
      <c r="I104" s="1">
        <f t="shared" si="33"/>
        <v>-10</v>
      </c>
      <c r="J104" s="1">
        <f t="shared" si="33"/>
        <v>-9.7176955502246987</v>
      </c>
      <c r="K104" s="1">
        <f t="shared" si="33"/>
        <v>-6.3638963018317831</v>
      </c>
      <c r="L104" s="1">
        <f t="shared" si="33"/>
        <v>-0.8513849593270626</v>
      </c>
      <c r="M104" s="1">
        <f t="shared" si="33"/>
        <v>2.03125</v>
      </c>
      <c r="N104" s="1">
        <f t="shared" si="33"/>
        <v>2.1484380000000001</v>
      </c>
      <c r="O104" s="1">
        <f t="shared" si="33"/>
        <v>2.3828130000000001</v>
      </c>
      <c r="P104" s="1">
        <f t="shared" si="33"/>
        <v>2.8515630000000001</v>
      </c>
      <c r="Q104" s="1">
        <f t="shared" si="33"/>
        <v>7.5390629999999996</v>
      </c>
    </row>
    <row r="105" spans="1:20" x14ac:dyDescent="0.25">
      <c r="A105">
        <f t="shared" si="31"/>
        <v>1800</v>
      </c>
      <c r="B105" s="1">
        <f t="shared" si="33"/>
        <v>6.8</v>
      </c>
      <c r="C105" s="1">
        <f t="shared" si="33"/>
        <v>8.4</v>
      </c>
      <c r="D105" s="1">
        <f t="shared" si="33"/>
        <v>8.9</v>
      </c>
      <c r="E105" s="1">
        <f t="shared" si="33"/>
        <v>9.1999999999999993</v>
      </c>
      <c r="F105" s="1">
        <f t="shared" si="33"/>
        <v>5.5</v>
      </c>
      <c r="G105" s="1">
        <f t="shared" si="33"/>
        <v>0</v>
      </c>
      <c r="H105" s="1">
        <f t="shared" si="33"/>
        <v>-10</v>
      </c>
      <c r="I105" s="1">
        <f t="shared" si="33"/>
        <v>-10</v>
      </c>
      <c r="J105" s="1">
        <f t="shared" si="33"/>
        <v>-9.0651304277285067</v>
      </c>
      <c r="K105" s="1">
        <f t="shared" si="33"/>
        <v>-5.47403775855053</v>
      </c>
      <c r="L105" s="1">
        <f t="shared" si="33"/>
        <v>0.39484748913150902</v>
      </c>
      <c r="M105" s="1">
        <f t="shared" si="33"/>
        <v>2.734375</v>
      </c>
      <c r="N105" s="1">
        <f t="shared" si="33"/>
        <v>2.8515630000000001</v>
      </c>
      <c r="O105" s="1">
        <f t="shared" si="33"/>
        <v>3.0859380000000001</v>
      </c>
      <c r="P105" s="1">
        <f t="shared" si="33"/>
        <v>3.5546880000000001</v>
      </c>
      <c r="Q105" s="1">
        <f t="shared" si="33"/>
        <v>8.359375</v>
      </c>
    </row>
    <row r="106" spans="1:20" x14ac:dyDescent="0.25">
      <c r="A106">
        <f t="shared" si="31"/>
        <v>2000</v>
      </c>
      <c r="B106" s="1">
        <f t="shared" si="33"/>
        <v>6.9</v>
      </c>
      <c r="C106" s="1">
        <f t="shared" si="33"/>
        <v>8.6</v>
      </c>
      <c r="D106" s="1">
        <f t="shared" si="33"/>
        <v>9.1999999999999993</v>
      </c>
      <c r="E106" s="1">
        <f t="shared" si="33"/>
        <v>9.5</v>
      </c>
      <c r="F106" s="1">
        <f t="shared" si="33"/>
        <v>5.9</v>
      </c>
      <c r="G106" s="1">
        <f t="shared" si="33"/>
        <v>0.5</v>
      </c>
      <c r="H106" s="1">
        <f t="shared" si="33"/>
        <v>-10</v>
      </c>
      <c r="I106" s="1">
        <f t="shared" si="33"/>
        <v>-10</v>
      </c>
      <c r="J106" s="1">
        <f t="shared" si="33"/>
        <v>-7.5394048415275012</v>
      </c>
      <c r="K106" s="1">
        <f t="shared" si="33"/>
        <v>-3.515625</v>
      </c>
      <c r="L106" s="1">
        <f t="shared" si="33"/>
        <v>3.0121059489532431</v>
      </c>
      <c r="M106" s="1">
        <f t="shared" si="33"/>
        <v>4.140625</v>
      </c>
      <c r="N106" s="1">
        <f t="shared" si="33"/>
        <v>4.2578129999999996</v>
      </c>
      <c r="O106" s="1">
        <f t="shared" si="33"/>
        <v>4.4921879999999996</v>
      </c>
      <c r="P106" s="1">
        <f t="shared" si="33"/>
        <v>4.9609379999999996</v>
      </c>
      <c r="Q106" s="1">
        <f t="shared" si="33"/>
        <v>10.351563000000001</v>
      </c>
    </row>
    <row r="107" spans="1:20" x14ac:dyDescent="0.25">
      <c r="A107">
        <f t="shared" si="31"/>
        <v>2200</v>
      </c>
      <c r="B107" s="1">
        <f t="shared" si="33"/>
        <v>7</v>
      </c>
      <c r="C107" s="1">
        <f t="shared" si="33"/>
        <v>8.9</v>
      </c>
      <c r="D107" s="1">
        <f t="shared" si="33"/>
        <v>9.4</v>
      </c>
      <c r="E107" s="1">
        <f t="shared" si="33"/>
        <v>9.8000000000000007</v>
      </c>
      <c r="F107" s="1">
        <f t="shared" si="33"/>
        <v>6.2</v>
      </c>
      <c r="G107" s="1">
        <f t="shared" si="33"/>
        <v>1</v>
      </c>
      <c r="H107" s="1">
        <f t="shared" si="33"/>
        <v>-10</v>
      </c>
      <c r="I107" s="1">
        <f t="shared" si="33"/>
        <v>-9.9656865860961581</v>
      </c>
      <c r="J107" s="1">
        <f t="shared" si="33"/>
        <v>-5.7236587401382071</v>
      </c>
      <c r="K107" s="1">
        <f t="shared" si="33"/>
        <v>-1.267191031241877</v>
      </c>
      <c r="L107" s="1">
        <f t="shared" si="33"/>
        <v>4.84375</v>
      </c>
      <c r="M107" s="1">
        <f t="shared" si="33"/>
        <v>5.4296879999999996</v>
      </c>
      <c r="N107" s="1">
        <f t="shared" si="33"/>
        <v>5.546875</v>
      </c>
      <c r="O107" s="1">
        <f t="shared" si="33"/>
        <v>5.78125</v>
      </c>
      <c r="P107" s="1">
        <f t="shared" si="33"/>
        <v>6.3671879999999996</v>
      </c>
      <c r="Q107" s="1">
        <f t="shared" si="33"/>
        <v>12.109375</v>
      </c>
    </row>
    <row r="108" spans="1:20" x14ac:dyDescent="0.25">
      <c r="A108">
        <f t="shared" si="31"/>
        <v>2400</v>
      </c>
      <c r="B108" s="1">
        <f t="shared" si="33"/>
        <v>7.1</v>
      </c>
      <c r="C108" s="1">
        <f t="shared" si="33"/>
        <v>9.1</v>
      </c>
      <c r="D108" s="1">
        <f t="shared" si="33"/>
        <v>9.8000000000000007</v>
      </c>
      <c r="E108" s="1">
        <f t="shared" si="33"/>
        <v>10.1</v>
      </c>
      <c r="F108" s="1">
        <f t="shared" si="33"/>
        <v>6.5</v>
      </c>
      <c r="G108" s="1">
        <f t="shared" si="33"/>
        <v>1.5</v>
      </c>
      <c r="H108" s="1">
        <f t="shared" si="33"/>
        <v>-10</v>
      </c>
      <c r="I108" s="1">
        <f t="shared" si="33"/>
        <v>-8.292607141868098</v>
      </c>
      <c r="J108" s="1">
        <f t="shared" si="33"/>
        <v>-3.6178916210291403</v>
      </c>
      <c r="K108" s="1">
        <f t="shared" si="33"/>
        <v>1.2712630352309562</v>
      </c>
      <c r="L108" s="1">
        <f t="shared" si="33"/>
        <v>6.25</v>
      </c>
      <c r="M108" s="1">
        <f t="shared" si="33"/>
        <v>6.8359379999999996</v>
      </c>
      <c r="N108" s="1">
        <f t="shared" si="33"/>
        <v>6.953125</v>
      </c>
      <c r="O108" s="1">
        <f t="shared" si="33"/>
        <v>7.1875</v>
      </c>
      <c r="P108" s="1">
        <f t="shared" si="33"/>
        <v>7.7734379999999996</v>
      </c>
      <c r="Q108" s="1">
        <f t="shared" si="33"/>
        <v>13.867188000000001</v>
      </c>
    </row>
    <row r="109" spans="1:20" x14ac:dyDescent="0.25">
      <c r="A109">
        <f t="shared" si="31"/>
        <v>2600</v>
      </c>
      <c r="B109" s="1">
        <f t="shared" si="33"/>
        <v>-13</v>
      </c>
      <c r="C109" s="1">
        <f t="shared" si="33"/>
        <v>9.4</v>
      </c>
      <c r="D109" s="1">
        <f t="shared" si="33"/>
        <v>10.1</v>
      </c>
      <c r="E109" s="1">
        <f t="shared" si="33"/>
        <v>10.4</v>
      </c>
      <c r="F109" s="1">
        <f t="shared" si="33"/>
        <v>6.9</v>
      </c>
      <c r="G109" s="1">
        <f t="shared" si="33"/>
        <v>2.1</v>
      </c>
      <c r="H109" s="1">
        <f t="shared" si="33"/>
        <v>-10</v>
      </c>
      <c r="I109" s="1">
        <f t="shared" si="33"/>
        <v>-6.3295068724080918</v>
      </c>
      <c r="J109" s="1">
        <f t="shared" si="33"/>
        <v>-1.2221042117175456</v>
      </c>
      <c r="K109" s="1">
        <f t="shared" si="33"/>
        <v>4.1978801468224933</v>
      </c>
      <c r="L109" s="1">
        <f t="shared" si="33"/>
        <v>7.65625</v>
      </c>
      <c r="M109" s="1">
        <f t="shared" si="33"/>
        <v>8.2421880000000005</v>
      </c>
      <c r="N109" s="1">
        <f t="shared" si="33"/>
        <v>8.4765630000000005</v>
      </c>
      <c r="O109" s="1">
        <f t="shared" si="33"/>
        <v>8.828125</v>
      </c>
      <c r="P109" s="1">
        <f t="shared" si="33"/>
        <v>9.296875</v>
      </c>
      <c r="Q109" s="1">
        <f t="shared" si="33"/>
        <v>15.742188000000001</v>
      </c>
    </row>
    <row r="110" spans="1:20" x14ac:dyDescent="0.25">
      <c r="A110">
        <f t="shared" si="31"/>
        <v>2800</v>
      </c>
      <c r="B110" s="1">
        <f t="shared" si="33"/>
        <v>-13</v>
      </c>
      <c r="C110" s="1">
        <f t="shared" si="33"/>
        <v>-13</v>
      </c>
      <c r="D110" s="1">
        <f t="shared" si="33"/>
        <v>10.5</v>
      </c>
      <c r="E110" s="1">
        <f t="shared" si="33"/>
        <v>10.9</v>
      </c>
      <c r="F110" s="1">
        <f t="shared" si="33"/>
        <v>7.2</v>
      </c>
      <c r="G110" s="1">
        <f t="shared" si="33"/>
        <v>2.5</v>
      </c>
      <c r="H110" s="1">
        <f t="shared" si="33"/>
        <v>-9.4061418133998735</v>
      </c>
      <c r="I110" s="1">
        <f t="shared" si="33"/>
        <v>-4.1162308866634953</v>
      </c>
      <c r="J110" s="1">
        <f t="shared" si="33"/>
        <v>1.4637044402995842</v>
      </c>
      <c r="K110" s="1">
        <f t="shared" si="33"/>
        <v>7.3295591744976045</v>
      </c>
      <c r="L110" s="1">
        <f t="shared" si="33"/>
        <v>9.0625</v>
      </c>
      <c r="M110" s="1">
        <f t="shared" si="33"/>
        <v>9.6484380000000005</v>
      </c>
      <c r="N110" s="1">
        <f t="shared" si="33"/>
        <v>10</v>
      </c>
      <c r="O110" s="1">
        <f t="shared" si="33"/>
        <v>10.351563000000001</v>
      </c>
      <c r="P110" s="1">
        <f t="shared" si="33"/>
        <v>10.703125</v>
      </c>
      <c r="Q110" s="1">
        <f t="shared" si="33"/>
        <v>17.265625</v>
      </c>
    </row>
    <row r="111" spans="1:20" x14ac:dyDescent="0.25">
      <c r="A111">
        <f t="shared" si="31"/>
        <v>2900</v>
      </c>
      <c r="B111" s="1">
        <f t="shared" si="33"/>
        <v>-13</v>
      </c>
      <c r="C111" s="1">
        <f t="shared" si="33"/>
        <v>-13</v>
      </c>
      <c r="D111" s="1">
        <f t="shared" si="33"/>
        <v>-13</v>
      </c>
      <c r="E111" s="1">
        <f t="shared" si="33"/>
        <v>11.3</v>
      </c>
      <c r="F111" s="1">
        <f t="shared" si="33"/>
        <v>7.3</v>
      </c>
      <c r="G111" s="1">
        <f t="shared" si="33"/>
        <v>2.7</v>
      </c>
      <c r="H111" s="1">
        <f t="shared" si="33"/>
        <v>-8.4098033111272006</v>
      </c>
      <c r="I111" s="1">
        <f t="shared" si="33"/>
        <v>-2.9107223952578014</v>
      </c>
      <c r="J111" s="1">
        <f t="shared" si="33"/>
        <v>2.8742779278465589</v>
      </c>
      <c r="K111" s="1">
        <f t="shared" si="33"/>
        <v>8.9453130000000005</v>
      </c>
      <c r="L111" s="1">
        <f t="shared" si="33"/>
        <v>9.765625</v>
      </c>
      <c r="M111" s="1">
        <f t="shared" si="33"/>
        <v>10.46875</v>
      </c>
      <c r="N111" s="1">
        <f t="shared" si="33"/>
        <v>10.820313000000001</v>
      </c>
      <c r="O111" s="1">
        <f t="shared" si="33"/>
        <v>11.054688000000001</v>
      </c>
      <c r="P111" s="1">
        <f t="shared" si="33"/>
        <v>11.40625</v>
      </c>
      <c r="Q111" s="1">
        <f t="shared" si="33"/>
        <v>18.085937999999999</v>
      </c>
    </row>
    <row r="112" spans="1:20" x14ac:dyDescent="0.25">
      <c r="A112">
        <f t="shared" si="31"/>
        <v>3000</v>
      </c>
      <c r="B112" s="1">
        <f t="shared" si="33"/>
        <v>-13</v>
      </c>
      <c r="C112" s="1">
        <f t="shared" si="33"/>
        <v>-13</v>
      </c>
      <c r="D112" s="1">
        <f t="shared" si="33"/>
        <v>-13</v>
      </c>
      <c r="E112" s="1">
        <f t="shared" si="33"/>
        <v>-13</v>
      </c>
      <c r="F112" s="1">
        <f t="shared" si="33"/>
        <v>7.5</v>
      </c>
      <c r="G112" s="1">
        <f t="shared" si="33"/>
        <v>2.9</v>
      </c>
      <c r="H112" s="1">
        <f t="shared" si="33"/>
        <v>-7.3434459268124677</v>
      </c>
      <c r="I112" s="1">
        <f t="shared" si="33"/>
        <v>-1.6392997098210866</v>
      </c>
      <c r="J112" s="1">
        <f t="shared" si="33"/>
        <v>4.4395331575334813</v>
      </c>
      <c r="K112" s="1">
        <f t="shared" si="33"/>
        <v>9.6484380000000005</v>
      </c>
      <c r="L112" s="1">
        <f t="shared" si="33"/>
        <v>10.585938000000001</v>
      </c>
      <c r="M112" s="1">
        <f t="shared" si="33"/>
        <v>11.171875</v>
      </c>
      <c r="N112" s="1">
        <f t="shared" si="33"/>
        <v>11.640625</v>
      </c>
      <c r="O112" s="1">
        <f t="shared" si="33"/>
        <v>11.875</v>
      </c>
      <c r="P112" s="1">
        <f t="shared" si="33"/>
        <v>12.226563000000001</v>
      </c>
      <c r="Q112" s="1">
        <f t="shared" si="33"/>
        <v>19.023437999999999</v>
      </c>
    </row>
    <row r="113" spans="1:17" x14ac:dyDescent="0.25">
      <c r="A113">
        <f t="shared" si="31"/>
        <v>3200</v>
      </c>
      <c r="B113" s="1">
        <f t="shared" si="33"/>
        <v>-13</v>
      </c>
      <c r="C113" s="1">
        <f t="shared" si="33"/>
        <v>-13</v>
      </c>
      <c r="D113" s="1">
        <f t="shared" si="33"/>
        <v>-13</v>
      </c>
      <c r="E113" s="1">
        <f t="shared" si="33"/>
        <v>-13</v>
      </c>
      <c r="F113" s="1">
        <f t="shared" si="33"/>
        <v>7.8</v>
      </c>
      <c r="G113" s="1">
        <f t="shared" si="33"/>
        <v>3.3</v>
      </c>
      <c r="H113" s="1">
        <f t="shared" si="33"/>
        <v>-5.012989856135512</v>
      </c>
      <c r="I113" s="1">
        <f t="shared" si="33"/>
        <v>1.1674968311417881</v>
      </c>
      <c r="J113" s="1">
        <f t="shared" si="33"/>
        <v>7.7053833424586777</v>
      </c>
      <c r="K113" s="1">
        <f t="shared" si="33"/>
        <v>11.054688000000001</v>
      </c>
      <c r="L113" s="1">
        <f t="shared" si="33"/>
        <v>11.992188000000001</v>
      </c>
      <c r="M113" s="1">
        <f t="shared" si="33"/>
        <v>12.695313000000001</v>
      </c>
      <c r="N113" s="1">
        <f t="shared" si="33"/>
        <v>13.046875</v>
      </c>
      <c r="O113" s="1">
        <f t="shared" ref="C113:Q115" si="34">IF(ABS(O90)&gt;=$T$97,O66,(O90+$T$97)*(O20-O43)/($T$97*2)+O43)</f>
        <v>13.515625</v>
      </c>
      <c r="P113" s="1">
        <f t="shared" si="34"/>
        <v>13.75</v>
      </c>
      <c r="Q113" s="1">
        <f t="shared" si="34"/>
        <v>20.78125</v>
      </c>
    </row>
    <row r="114" spans="1:17" x14ac:dyDescent="0.25">
      <c r="A114">
        <f t="shared" si="31"/>
        <v>3500</v>
      </c>
      <c r="B114" s="1">
        <f t="shared" si="33"/>
        <v>-13</v>
      </c>
      <c r="C114" s="1">
        <f t="shared" si="34"/>
        <v>-13</v>
      </c>
      <c r="D114" s="1">
        <f t="shared" si="34"/>
        <v>-13</v>
      </c>
      <c r="E114" s="1">
        <f t="shared" si="34"/>
        <v>-13</v>
      </c>
      <c r="F114" s="1">
        <f t="shared" si="34"/>
        <v>8.1999999999999993</v>
      </c>
      <c r="G114" s="1">
        <f t="shared" si="34"/>
        <v>4.8882844353087584</v>
      </c>
      <c r="H114" s="1">
        <f t="shared" si="34"/>
        <v>-0.92246314329180024</v>
      </c>
      <c r="I114" s="1">
        <f t="shared" si="34"/>
        <v>5.9644734778966679</v>
      </c>
      <c r="J114" s="1">
        <f t="shared" si="34"/>
        <v>12.460938000000001</v>
      </c>
      <c r="K114" s="1">
        <f t="shared" si="34"/>
        <v>13.046875</v>
      </c>
      <c r="L114" s="1">
        <f t="shared" si="34"/>
        <v>14.21875</v>
      </c>
      <c r="M114" s="1">
        <f t="shared" si="34"/>
        <v>15.039063000000001</v>
      </c>
      <c r="N114" s="1">
        <f t="shared" si="34"/>
        <v>15.390625</v>
      </c>
      <c r="O114" s="1">
        <f t="shared" si="34"/>
        <v>15.742188000000001</v>
      </c>
      <c r="P114" s="1">
        <f t="shared" si="34"/>
        <v>15.976563000000001</v>
      </c>
      <c r="Q114" s="1">
        <f t="shared" si="34"/>
        <v>23.945312999999999</v>
      </c>
    </row>
    <row r="115" spans="1:17" x14ac:dyDescent="0.25">
      <c r="A115">
        <f t="shared" si="31"/>
        <v>4000</v>
      </c>
      <c r="B115" s="1">
        <f t="shared" si="33"/>
        <v>-13</v>
      </c>
      <c r="C115" s="1">
        <f t="shared" si="34"/>
        <v>-13</v>
      </c>
      <c r="D115" s="1">
        <f t="shared" si="34"/>
        <v>-13</v>
      </c>
      <c r="E115" s="1">
        <f t="shared" si="34"/>
        <v>-13</v>
      </c>
      <c r="F115" s="1">
        <f t="shared" si="34"/>
        <v>9.0001317410508843</v>
      </c>
      <c r="G115" s="1">
        <f t="shared" si="34"/>
        <v>8.734338753658772</v>
      </c>
      <c r="H115" s="1">
        <f t="shared" si="34"/>
        <v>7.3613938217360371</v>
      </c>
      <c r="I115" s="1">
        <f t="shared" si="34"/>
        <v>15.15625</v>
      </c>
      <c r="J115" s="1">
        <f t="shared" si="34"/>
        <v>15.859375</v>
      </c>
      <c r="K115" s="1">
        <f t="shared" si="34"/>
        <v>16.5625</v>
      </c>
      <c r="L115" s="1">
        <f t="shared" si="34"/>
        <v>17.851562999999999</v>
      </c>
      <c r="M115" s="1">
        <f t="shared" si="34"/>
        <v>18.789062999999999</v>
      </c>
      <c r="N115" s="1">
        <f t="shared" si="34"/>
        <v>19.257812999999999</v>
      </c>
      <c r="O115" s="1">
        <f t="shared" si="34"/>
        <v>19.726562999999999</v>
      </c>
      <c r="P115" s="1">
        <f t="shared" si="34"/>
        <v>19.960937999999999</v>
      </c>
      <c r="Q115" s="1">
        <f t="shared" si="34"/>
        <v>28.867187999999999</v>
      </c>
    </row>
  </sheetData>
  <conditionalFormatting sqref="B50:Q6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:Q69">
    <cfRule type="cellIs" dxfId="1" priority="11" operator="between">
      <formula>$U$50</formula>
      <formula>$U$51</formula>
    </cfRule>
  </conditionalFormatting>
  <conditionalFormatting sqref="B74:Q9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:Q11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0:R68">
    <cfRule type="cellIs" dxfId="0" priority="10" operator="between">
      <formula>$T$50</formula>
      <formula>$T$51</formula>
    </cfRule>
  </conditionalFormatting>
  <conditionalFormatting sqref="B4:Q2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Q4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Arin Kudlacek</dc:creator>
  <cp:lastModifiedBy>Arin Kudlacek</cp:lastModifiedBy>
  <dcterms:created xsi:type="dcterms:W3CDTF">2024-05-15T16:53:10Z</dcterms:created>
  <dcterms:modified xsi:type="dcterms:W3CDTF">2024-05-17T19:30:16Z</dcterms:modified>
</cp:coreProperties>
</file>