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3" documentId="8_{E94000A3-ED91-48A6-8D9E-B9F2C963BA4E}" xr6:coauthVersionLast="45" xr6:coauthVersionMax="45" xr10:uidLastSave="{066618B8-ABA5-42CD-824F-70D608B87905}"/>
  <bookViews>
    <workbookView xWindow="1500" yWindow="1500" windowWidth="17280" windowHeight="8964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Crt'!$C$40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2" l="1"/>
  <c r="K31" i="2" s="1"/>
  <c r="L31" i="2" s="1"/>
  <c r="J32" i="2"/>
  <c r="K32" i="2" s="1"/>
  <c r="L32" i="2" s="1"/>
  <c r="J33" i="2"/>
  <c r="I33" i="2"/>
  <c r="I32" i="2"/>
  <c r="I31" i="2"/>
  <c r="I30" i="2"/>
  <c r="G31" i="2"/>
  <c r="G32" i="2"/>
  <c r="G33" i="2"/>
  <c r="E33" i="2"/>
  <c r="K33" i="2" l="1"/>
  <c r="L33" i="2" s="1"/>
  <c r="B9" i="4"/>
  <c r="B10" i="4"/>
  <c r="B11" i="4"/>
  <c r="B12" i="4"/>
  <c r="H6" i="3"/>
  <c r="H7" i="3"/>
  <c r="K6" i="3"/>
  <c r="J6" i="3"/>
  <c r="I6" i="3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L18" i="2"/>
  <c r="M18" i="2" s="1"/>
  <c r="G18" i="2"/>
  <c r="E18" i="2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41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P32" i="2" s="1"/>
  <c r="P30" i="2"/>
  <c r="C40" i="2" l="1"/>
  <c r="M31" i="2"/>
  <c r="M32" i="2" s="1"/>
  <c r="M28" i="1"/>
  <c r="P29" i="1"/>
  <c r="C37" i="2" a="1"/>
  <c r="C37" i="2" s="1"/>
  <c r="D37" i="2" s="1"/>
  <c r="P31" i="2"/>
  <c r="C38" i="2" a="1"/>
  <c r="C38" i="2" s="1"/>
  <c r="D38" i="2" s="1"/>
  <c r="M33" i="2" l="1"/>
  <c r="P35" i="2" s="1"/>
  <c r="P34" i="2" s="1"/>
  <c r="P33" i="2"/>
  <c r="P30" i="1"/>
  <c r="M29" i="1"/>
  <c r="P37" i="2"/>
  <c r="C39" i="2"/>
  <c r="P38" i="2" l="1"/>
  <c r="Q29" i="2" s="1"/>
  <c r="C35" i="1" a="1"/>
  <c r="C35" i="1" s="1"/>
  <c r="D35" i="1" s="1"/>
  <c r="C34" i="1" a="1"/>
  <c r="C34" i="1" s="1"/>
  <c r="P32" i="1"/>
  <c r="P31" i="1" s="1"/>
  <c r="P34" i="1" s="1"/>
  <c r="C39" i="1" s="1"/>
  <c r="Q26" i="2"/>
  <c r="Q32" i="2"/>
  <c r="Q23" i="2" l="1"/>
  <c r="Q30" i="2"/>
  <c r="Q31" i="2"/>
  <c r="Q25" i="2"/>
  <c r="Q22" i="2"/>
  <c r="Q33" i="2"/>
  <c r="Q35" i="2"/>
  <c r="Q28" i="2"/>
  <c r="Q27" i="2"/>
  <c r="Q24" i="2"/>
  <c r="Q34" i="2"/>
  <c r="D34" i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<sst xmlns="http://schemas.openxmlformats.org/spreadsheetml/2006/main" count="250" uniqueCount="123">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</sst>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-10</c:v>
                </c:pt>
                <c:pt idx="1">
                  <c:v>-81.818181818181813</c:v>
                </c:pt>
                <c:pt idx="2">
                  <c:v>-74.380165289256183</c:v>
                </c:pt>
                <c:pt idx="3">
                  <c:v>7.2764838467317805</c:v>
                </c:pt>
                <c:pt idx="4">
                  <c:v>8.4591216446964008</c:v>
                </c:pt>
                <c:pt idx="5">
                  <c:v>5.9018571756772698</c:v>
                </c:pt>
                <c:pt idx="6">
                  <c:v>4.3899137540282256</c:v>
                </c:pt>
                <c:pt idx="7">
                  <c:v>3.9908306854802045</c:v>
                </c:pt>
                <c:pt idx="8">
                  <c:v>3.0234343311392813</c:v>
                </c:pt>
                <c:pt idx="9">
                  <c:v>2.1989461512613335</c:v>
                </c:pt>
                <c:pt idx="10">
                  <c:v>1.9990419556921213</c:v>
                </c:pt>
                <c:pt idx="11">
                  <c:v>1.8173108688110191</c:v>
                </c:pt>
                <c:pt idx="12">
                  <c:v>1.6521007898281992</c:v>
                </c:pt>
                <c:pt idx="13">
                  <c:v>1.5019098089347265</c:v>
                </c:pt>
                <c:pt idx="14">
                  <c:v>1.3653725535770238</c:v>
                </c:pt>
                <c:pt idx="15">
                  <c:v>12.851762170383537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-141.40495867768593</c:v>
                </c:pt>
                <c:pt idx="4">
                  <c:v>-166.198347107438</c:v>
                </c:pt>
                <c:pt idx="5">
                  <c:v>-158.9218632607062</c:v>
                </c:pt>
                <c:pt idx="6">
                  <c:v>-150.46274161600979</c:v>
                </c:pt>
                <c:pt idx="7">
                  <c:v>-144.56088444033253</c:v>
                </c:pt>
                <c:pt idx="8">
                  <c:v>-140.17097068630432</c:v>
                </c:pt>
                <c:pt idx="9">
                  <c:v>-136.18014000082411</c:v>
                </c:pt>
                <c:pt idx="10">
                  <c:v>-133.15670566968484</c:v>
                </c:pt>
                <c:pt idx="11">
                  <c:v>-130.9577595184235</c:v>
                </c:pt>
                <c:pt idx="12">
                  <c:v>-128.95871756273138</c:v>
                </c:pt>
                <c:pt idx="13">
                  <c:v>-127.14140669392036</c:v>
                </c:pt>
                <c:pt idx="14">
                  <c:v>-125.48930590409216</c:v>
                </c:pt>
                <c:pt idx="15">
                  <c:v>-122.62202354158042</c:v>
                </c:pt>
                <c:pt idx="16">
                  <c:v>-119.34594334596342</c:v>
                </c:pt>
                <c:pt idx="17">
                  <c:v>-109.77026137119688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-166.198347107438</c:v>
                </c:pt>
                <c:pt idx="1">
                  <c:v>-162.12744298710342</c:v>
                </c:pt>
                <c:pt idx="2">
                  <c:v>-158.05653886676885</c:v>
                </c:pt>
                <c:pt idx="3">
                  <c:v>-153.98563474643424</c:v>
                </c:pt>
                <c:pt idx="4">
                  <c:v>-149.91473062609967</c:v>
                </c:pt>
                <c:pt idx="5">
                  <c:v>-145.84382650576509</c:v>
                </c:pt>
                <c:pt idx="6">
                  <c:v>-141.77292238543049</c:v>
                </c:pt>
                <c:pt idx="7">
                  <c:v>-137.70201826509592</c:v>
                </c:pt>
                <c:pt idx="8">
                  <c:v>-133.63111414476134</c:v>
                </c:pt>
                <c:pt idx="9">
                  <c:v>-129.56021002442674</c:v>
                </c:pt>
                <c:pt idx="10">
                  <c:v>-125.48930590409216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-3.439817599216159</c:v>
                </c:pt>
                <c:pt idx="1">
                  <c:v>16.580576149944548</c:v>
                </c:pt>
                <c:pt idx="2">
                  <c:v>-5.9155898681815273</c:v>
                </c:pt>
                <c:pt idx="3">
                  <c:v>32.663381127721834</c:v>
                </c:pt>
                <c:pt idx="4">
                  <c:v>-17.481428821008429</c:v>
                </c:pt>
                <c:pt idx="5">
                  <c:v>-14.867800236765621</c:v>
                </c:pt>
                <c:pt idx="6">
                  <c:v>-5.0829542070869493</c:v>
                </c:pt>
                <c:pt idx="7">
                  <c:v>-9.1943140558095848</c:v>
                </c:pt>
                <c:pt idx="8">
                  <c:v>8.6885246474791487</c:v>
                </c:pt>
                <c:pt idx="9">
                  <c:v>11.263584085186817</c:v>
                </c:pt>
                <c:pt idx="10">
                  <c:v>-4.2511698698505427</c:v>
                </c:pt>
                <c:pt idx="11">
                  <c:v>15.349715820912781</c:v>
                </c:pt>
                <c:pt idx="12">
                  <c:v>20.347589299803161</c:v>
                </c:pt>
                <c:pt idx="13">
                  <c:v>24.806218355431188</c:v>
                </c:pt>
                <c:pt idx="14">
                  <c:v>-27.872595936946261</c:v>
                </c:pt>
                <c:pt idx="15">
                  <c:v>-11.550330583594054</c:v>
                </c:pt>
                <c:pt idx="16">
                  <c:v>17.567510491535067</c:v>
                </c:pt>
                <c:pt idx="17">
                  <c:v>13.407690891277205</c:v>
                </c:pt>
                <c:pt idx="18">
                  <c:v>-14.943157357456435</c:v>
                </c:pt>
                <c:pt idx="19">
                  <c:v>3.7008085312834798</c:v>
                </c:pt>
                <c:pt idx="20">
                  <c:v>17.697197420962588</c:v>
                </c:pt>
                <c:pt idx="21">
                  <c:v>-23.114517873919112</c:v>
                </c:pt>
                <c:pt idx="22">
                  <c:v>4.581048488993499</c:v>
                </c:pt>
                <c:pt idx="23">
                  <c:v>4.4070417051106592</c:v>
                </c:pt>
                <c:pt idx="24">
                  <c:v>-1.6340789810361542</c:v>
                </c:pt>
                <c:pt idx="25">
                  <c:v>14.056042124705984</c:v>
                </c:pt>
                <c:pt idx="26">
                  <c:v>9.9880139258760092</c:v>
                </c:pt>
                <c:pt idx="27">
                  <c:v>-27.397990503734469</c:v>
                </c:pt>
                <c:pt idx="28">
                  <c:v>33.081261401236063</c:v>
                </c:pt>
                <c:pt idx="29">
                  <c:v>19.66979225591032</c:v>
                </c:pt>
                <c:pt idx="30">
                  <c:v>18.529776056718859</c:v>
                </c:pt>
                <c:pt idx="31">
                  <c:v>-11.262258079264164</c:v>
                </c:pt>
                <c:pt idx="32">
                  <c:v>18.227860558464688</c:v>
                </c:pt>
                <c:pt idx="33">
                  <c:v>-17.590518352387939</c:v>
                </c:pt>
                <c:pt idx="34">
                  <c:v>-6.0366881283568432</c:v>
                </c:pt>
                <c:pt idx="35">
                  <c:v>-1.2722922632169542</c:v>
                </c:pt>
                <c:pt idx="36">
                  <c:v>0.79670898648064181</c:v>
                </c:pt>
                <c:pt idx="37">
                  <c:v>-7.9556771375343018</c:v>
                </c:pt>
                <c:pt idx="38">
                  <c:v>23.209463458327519</c:v>
                </c:pt>
                <c:pt idx="39">
                  <c:v>3.5352246285302229</c:v>
                </c:pt>
                <c:pt idx="40">
                  <c:v>-11.510420254329961</c:v>
                </c:pt>
                <c:pt idx="41">
                  <c:v>13.653367285080957</c:v>
                </c:pt>
                <c:pt idx="42">
                  <c:v>27.672496724250877</c:v>
                </c:pt>
                <c:pt idx="43">
                  <c:v>-24.027730987101755</c:v>
                </c:pt>
                <c:pt idx="44">
                  <c:v>3.2884557367381202</c:v>
                </c:pt>
                <c:pt idx="45">
                  <c:v>20.63649609018762</c:v>
                </c:pt>
                <c:pt idx="46">
                  <c:v>-1.3803476070730021</c:v>
                </c:pt>
                <c:pt idx="47">
                  <c:v>-23.829538395166765</c:v>
                </c:pt>
                <c:pt idx="48">
                  <c:v>4.4990515706725791</c:v>
                </c:pt>
                <c:pt idx="49">
                  <c:v>13.928751335283703</c:v>
                </c:pt>
                <c:pt idx="50">
                  <c:v>-3.909133348941765</c:v>
                </c:pt>
                <c:pt idx="51">
                  <c:v>-14.190350107886427</c:v>
                </c:pt>
                <c:pt idx="52">
                  <c:v>-2.0933777311981459</c:v>
                </c:pt>
                <c:pt idx="53">
                  <c:v>-10.265408313821929</c:v>
                </c:pt>
                <c:pt idx="54">
                  <c:v>6.3079265567319069</c:v>
                </c:pt>
                <c:pt idx="55">
                  <c:v>-2.9713384033407024</c:v>
                </c:pt>
                <c:pt idx="56">
                  <c:v>-7.2442165428790588</c:v>
                </c:pt>
                <c:pt idx="57">
                  <c:v>17.748366676657707</c:v>
                </c:pt>
                <c:pt idx="58">
                  <c:v>8.462502442120245</c:v>
                </c:pt>
                <c:pt idx="59">
                  <c:v>13.891321340659609</c:v>
                </c:pt>
                <c:pt idx="60">
                  <c:v>-10.197716277751496</c:v>
                </c:pt>
                <c:pt idx="61">
                  <c:v>-7.0420471711326584</c:v>
                </c:pt>
                <c:pt idx="62">
                  <c:v>-0.82606933493214285</c:v>
                </c:pt>
                <c:pt idx="63">
                  <c:v>-19.446142488297987</c:v>
                </c:pt>
                <c:pt idx="64">
                  <c:v>-2.6822573737677011</c:v>
                </c:pt>
                <c:pt idx="65">
                  <c:v>-14.824419656405077</c:v>
                </c:pt>
                <c:pt idx="66">
                  <c:v>18.955362038094847</c:v>
                </c:pt>
                <c:pt idx="67">
                  <c:v>-1.5048795563675235</c:v>
                </c:pt>
                <c:pt idx="68">
                  <c:v>20.614096643125652</c:v>
                </c:pt>
                <c:pt idx="69">
                  <c:v>11.681601469793138</c:v>
                </c:pt>
                <c:pt idx="70">
                  <c:v>1.7422401606057427</c:v>
                </c:pt>
                <c:pt idx="71">
                  <c:v>-13.613433497275182</c:v>
                </c:pt>
                <c:pt idx="72">
                  <c:v>23.549206735197124</c:v>
                </c:pt>
                <c:pt idx="73">
                  <c:v>-3.9910588336704862</c:v>
                </c:pt>
                <c:pt idx="74">
                  <c:v>-2.1278487541077169</c:v>
                </c:pt>
                <c:pt idx="75">
                  <c:v>19.868520271170201</c:v>
                </c:pt>
                <c:pt idx="76">
                  <c:v>7.6651489287233794</c:v>
                </c:pt>
                <c:pt idx="77">
                  <c:v>-9.7818845321818273</c:v>
                </c:pt>
                <c:pt idx="78">
                  <c:v>-17.311395292495583</c:v>
                </c:pt>
                <c:pt idx="79">
                  <c:v>-14.582452036580719</c:v>
                </c:pt>
                <c:pt idx="80">
                  <c:v>23.849206522965019</c:v>
                </c:pt>
                <c:pt idx="81">
                  <c:v>-4.401565998932405</c:v>
                </c:pt>
                <c:pt idx="82">
                  <c:v>0.30130095002289892</c:v>
                </c:pt>
                <c:pt idx="83">
                  <c:v>27.915155609592677</c:v>
                </c:pt>
                <c:pt idx="84">
                  <c:v>2.5725896735848401</c:v>
                </c:pt>
                <c:pt idx="85">
                  <c:v>-13.021276903430536</c:v>
                </c:pt>
                <c:pt idx="86">
                  <c:v>-26.141005253120504</c:v>
                </c:pt>
                <c:pt idx="87">
                  <c:v>-7.9749643968730659</c:v>
                </c:pt>
                <c:pt idx="88">
                  <c:v>-4.1427277103100515</c:v>
                </c:pt>
                <c:pt idx="89">
                  <c:v>33.38741510591143</c:v>
                </c:pt>
                <c:pt idx="90">
                  <c:v>0.85002844109272147</c:v>
                </c:pt>
                <c:pt idx="91">
                  <c:v>14.545067826023224</c:v>
                </c:pt>
                <c:pt idx="92">
                  <c:v>7.6116557880439988</c:v>
                </c:pt>
                <c:pt idx="93">
                  <c:v>9.1910509761532424</c:v>
                </c:pt>
                <c:pt idx="94">
                  <c:v>-17.735498900171713</c:v>
                </c:pt>
                <c:pt idx="95">
                  <c:v>1.0028427821162431</c:v>
                </c:pt>
                <c:pt idx="96">
                  <c:v>19.666971986835335</c:v>
                </c:pt>
                <c:pt idx="97">
                  <c:v>6.8198420677809892</c:v>
                </c:pt>
                <c:pt idx="98">
                  <c:v>-25.036846690756448</c:v>
                </c:pt>
                <c:pt idx="99">
                  <c:v>-4.6264922404358835</c:v>
                </c:pt>
                <c:pt idx="100">
                  <c:v>9.7461216809250182</c:v>
                </c:pt>
                <c:pt idx="101">
                  <c:v>0.93754321538249741</c:v>
                </c:pt>
                <c:pt idx="102">
                  <c:v>3.8631540642958253</c:v>
                </c:pt>
                <c:pt idx="103">
                  <c:v>18.190644271106628</c:v>
                </c:pt>
                <c:pt idx="104">
                  <c:v>24.468536201855954</c:v>
                </c:pt>
                <c:pt idx="105">
                  <c:v>16.24751509481667</c:v>
                </c:pt>
                <c:pt idx="106">
                  <c:v>-4.8047121355253992</c:v>
                </c:pt>
                <c:pt idx="107">
                  <c:v>-7.2781847364626273</c:v>
                </c:pt>
                <c:pt idx="108">
                  <c:v>9.5532629867500738</c:v>
                </c:pt>
                <c:pt idx="109">
                  <c:v>1.8121182468333998</c:v>
                </c:pt>
                <c:pt idx="110">
                  <c:v>0.32240710931750272</c:v>
                </c:pt>
                <c:pt idx="111">
                  <c:v>9.1132044437207469</c:v>
                </c:pt>
                <c:pt idx="112">
                  <c:v>-0.35932975797510736</c:v>
                </c:pt>
                <c:pt idx="113">
                  <c:v>11.3556744830694</c:v>
                </c:pt>
                <c:pt idx="114">
                  <c:v>-0.79730244830324892</c:v>
                </c:pt>
                <c:pt idx="115">
                  <c:v>-2.3422631468413044</c:v>
                </c:pt>
                <c:pt idx="116">
                  <c:v>-6.071198445402505</c:v>
                </c:pt>
                <c:pt idx="117">
                  <c:v>-8.5102475708723269</c:v>
                </c:pt>
                <c:pt idx="118">
                  <c:v>12.212629844760908</c:v>
                </c:pt>
                <c:pt idx="119">
                  <c:v>9.7214785970179207</c:v>
                </c:pt>
                <c:pt idx="120">
                  <c:v>20.786539170250567</c:v>
                </c:pt>
                <c:pt idx="121">
                  <c:v>8.4605467943040615</c:v>
                </c:pt>
                <c:pt idx="122">
                  <c:v>10.158077503328839</c:v>
                </c:pt>
                <c:pt idx="123">
                  <c:v>10.256399366939409</c:v>
                </c:pt>
                <c:pt idx="124">
                  <c:v>-8.7648254569016757</c:v>
                </c:pt>
                <c:pt idx="125">
                  <c:v>-1.0761397633343961</c:v>
                </c:pt>
                <c:pt idx="126">
                  <c:v>11.702543264622625</c:v>
                </c:pt>
                <c:pt idx="127">
                  <c:v>18.629639383465346</c:v>
                </c:pt>
                <c:pt idx="128">
                  <c:v>-5.1617200277369335</c:v>
                </c:pt>
                <c:pt idx="129">
                  <c:v>-0.56826740376390816</c:v>
                </c:pt>
                <c:pt idx="130">
                  <c:v>-8.1528085212811163</c:v>
                </c:pt>
                <c:pt idx="131">
                  <c:v>10.268407006329554</c:v>
                </c:pt>
                <c:pt idx="132">
                  <c:v>20.556601902758032</c:v>
                </c:pt>
                <c:pt idx="133">
                  <c:v>3.6364160060707871</c:v>
                </c:pt>
                <c:pt idx="134">
                  <c:v>-10.389883179033191</c:v>
                </c:pt>
                <c:pt idx="135">
                  <c:v>14.535436280406286</c:v>
                </c:pt>
                <c:pt idx="136">
                  <c:v>23.275171957894329</c:v>
                </c:pt>
                <c:pt idx="137">
                  <c:v>18.120674718870124</c:v>
                </c:pt>
                <c:pt idx="138">
                  <c:v>-16.888862906400362</c:v>
                </c:pt>
                <c:pt idx="139">
                  <c:v>16.129496054998629</c:v>
                </c:pt>
                <c:pt idx="140">
                  <c:v>-13.137593837613668</c:v>
                </c:pt>
                <c:pt idx="141">
                  <c:v>-10.871835657146423</c:v>
                </c:pt>
                <c:pt idx="142">
                  <c:v>15.882603623890343</c:v>
                </c:pt>
                <c:pt idx="143">
                  <c:v>-4.0782540664576246</c:v>
                </c:pt>
                <c:pt idx="144">
                  <c:v>5.7071686046956671</c:v>
                </c:pt>
                <c:pt idx="145">
                  <c:v>1.0784498519554901</c:v>
                </c:pt>
                <c:pt idx="146">
                  <c:v>-1.1619354516077358</c:v>
                </c:pt>
                <c:pt idx="147">
                  <c:v>14.744034766576565</c:v>
                </c:pt>
                <c:pt idx="148">
                  <c:v>1.6425747548709211</c:v>
                </c:pt>
                <c:pt idx="149">
                  <c:v>21.246686532193245</c:v>
                </c:pt>
                <c:pt idx="150">
                  <c:v>-3.0651872631868784</c:v>
                </c:pt>
                <c:pt idx="151">
                  <c:v>-9.238355160228835</c:v>
                </c:pt>
                <c:pt idx="152">
                  <c:v>9.2551383257929949</c:v>
                </c:pt>
                <c:pt idx="153">
                  <c:v>14.99806527769535</c:v>
                </c:pt>
                <c:pt idx="154">
                  <c:v>6.8407051335819755</c:v>
                </c:pt>
                <c:pt idx="155">
                  <c:v>0.79693447273321283</c:v>
                </c:pt>
                <c:pt idx="156">
                  <c:v>-6.0659752393202027</c:v>
                </c:pt>
                <c:pt idx="157">
                  <c:v>8.2302990644931242</c:v>
                </c:pt>
                <c:pt idx="158">
                  <c:v>14.082790213264508</c:v>
                </c:pt>
                <c:pt idx="159">
                  <c:v>-1.3568824515267046</c:v>
                </c:pt>
                <c:pt idx="160">
                  <c:v>15.745019106678001</c:v>
                </c:pt>
                <c:pt idx="161">
                  <c:v>15.56591148881154</c:v>
                </c:pt>
                <c:pt idx="162">
                  <c:v>1.1430175768959607</c:v>
                </c:pt>
                <c:pt idx="163">
                  <c:v>-7.7405417484751773</c:v>
                </c:pt>
                <c:pt idx="164">
                  <c:v>1.4715522803494139</c:v>
                </c:pt>
                <c:pt idx="165">
                  <c:v>25.194395557643876</c:v>
                </c:pt>
                <c:pt idx="166">
                  <c:v>8.3885603828813728</c:v>
                </c:pt>
                <c:pt idx="167">
                  <c:v>8.0856718869567104</c:v>
                </c:pt>
                <c:pt idx="168">
                  <c:v>22.3840951204661</c:v>
                </c:pt>
                <c:pt idx="169">
                  <c:v>6.6472606737552056</c:v>
                </c:pt>
                <c:pt idx="170">
                  <c:v>-10.894907859599446</c:v>
                </c:pt>
                <c:pt idx="171">
                  <c:v>-7.7522874349948232</c:v>
                </c:pt>
                <c:pt idx="172">
                  <c:v>18.51189996582438</c:v>
                </c:pt>
                <c:pt idx="173">
                  <c:v>-2.4828214020713872</c:v>
                </c:pt>
                <c:pt idx="174">
                  <c:v>-3.3183343201860502</c:v>
                </c:pt>
                <c:pt idx="175">
                  <c:v>3.3996419619464895</c:v>
                </c:pt>
                <c:pt idx="176">
                  <c:v>-10.888388906643613</c:v>
                </c:pt>
                <c:pt idx="177">
                  <c:v>20.091604640467057</c:v>
                </c:pt>
                <c:pt idx="178">
                  <c:v>18.990789536022039</c:v>
                </c:pt>
                <c:pt idx="179">
                  <c:v>7.7583339845372024</c:v>
                </c:pt>
                <c:pt idx="180">
                  <c:v>-9.9997617853830008</c:v>
                </c:pt>
                <c:pt idx="181">
                  <c:v>7.1008026627949903</c:v>
                </c:pt>
                <c:pt idx="182">
                  <c:v>7.8046389436495911</c:v>
                </c:pt>
                <c:pt idx="183">
                  <c:v>-7.8945336068059149</c:v>
                </c:pt>
                <c:pt idx="184">
                  <c:v>-12.496837565094882</c:v>
                </c:pt>
                <c:pt idx="185">
                  <c:v>9.5250992432164594</c:v>
                </c:pt>
                <c:pt idx="186">
                  <c:v>-22.346017167115562</c:v>
                </c:pt>
                <c:pt idx="187">
                  <c:v>5.2714866356143819</c:v>
                </c:pt>
                <c:pt idx="188">
                  <c:v>41.849163147321207</c:v>
                </c:pt>
                <c:pt idx="189">
                  <c:v>8.2698406083292131</c:v>
                </c:pt>
                <c:pt idx="190">
                  <c:v>-18.739312156172041</c:v>
                </c:pt>
                <c:pt idx="191">
                  <c:v>-3.3110543312972069</c:v>
                </c:pt>
                <c:pt idx="192">
                  <c:v>16.346473510254548</c:v>
                </c:pt>
                <c:pt idx="193">
                  <c:v>-10.822034129262384</c:v>
                </c:pt>
                <c:pt idx="194">
                  <c:v>-2.2061420132287424</c:v>
                </c:pt>
                <c:pt idx="195">
                  <c:v>-5.9591024630800149</c:v>
                </c:pt>
                <c:pt idx="196">
                  <c:v>18.004122108340304</c:v>
                </c:pt>
                <c:pt idx="197">
                  <c:v>5.0571617562005766</c:v>
                </c:pt>
                <c:pt idx="198">
                  <c:v>-3.0184404613404787</c:v>
                </c:pt>
                <c:pt idx="199">
                  <c:v>22.571934916364818</c:v>
                </c:pt>
                <c:pt idx="200">
                  <c:v>2.9962673525495696</c:v>
                </c:pt>
                <c:pt idx="201">
                  <c:v>-6.4849411053339345</c:v>
                </c:pt>
                <c:pt idx="202">
                  <c:v>12.748919227906468</c:v>
                </c:pt>
                <c:pt idx="203">
                  <c:v>-6.7906096765432231</c:v>
                </c:pt>
                <c:pt idx="204">
                  <c:v>-3.9071533371478218</c:v>
                </c:pt>
                <c:pt idx="205">
                  <c:v>2.6819694188952852</c:v>
                </c:pt>
                <c:pt idx="206">
                  <c:v>16.117049653284663</c:v>
                </c:pt>
                <c:pt idx="207">
                  <c:v>18.511383573306453</c:v>
                </c:pt>
                <c:pt idx="208">
                  <c:v>21.133560269080817</c:v>
                </c:pt>
                <c:pt idx="209">
                  <c:v>7.6262253257024035</c:v>
                </c:pt>
                <c:pt idx="210">
                  <c:v>21.150646814819218</c:v>
                </c:pt>
                <c:pt idx="211">
                  <c:v>0.16820293372085615</c:v>
                </c:pt>
                <c:pt idx="212">
                  <c:v>-3.9601361990698258</c:v>
                </c:pt>
                <c:pt idx="213">
                  <c:v>6.9528130241466073</c:v>
                </c:pt>
                <c:pt idx="214">
                  <c:v>14.132888274726463</c:v>
                </c:pt>
                <c:pt idx="215">
                  <c:v>3.2567622240529523</c:v>
                </c:pt>
                <c:pt idx="216">
                  <c:v>9.0693000388046325</c:v>
                </c:pt>
                <c:pt idx="217">
                  <c:v>-7.9618249052662406</c:v>
                </c:pt>
                <c:pt idx="218">
                  <c:v>-15.259885595681197</c:v>
                </c:pt>
                <c:pt idx="219">
                  <c:v>8.5760826517151099</c:v>
                </c:pt>
                <c:pt idx="220">
                  <c:v>22.995904102221662</c:v>
                </c:pt>
                <c:pt idx="221">
                  <c:v>20.397772867539206</c:v>
                </c:pt>
                <c:pt idx="222">
                  <c:v>5.1280433943651431</c:v>
                </c:pt>
                <c:pt idx="223">
                  <c:v>5.6258887061342797</c:v>
                </c:pt>
                <c:pt idx="224">
                  <c:v>28.7613303142547</c:v>
                </c:pt>
                <c:pt idx="225">
                  <c:v>-5.2514905649485222</c:v>
                </c:pt>
                <c:pt idx="226">
                  <c:v>13.819127562908378</c:v>
                </c:pt>
                <c:pt idx="227">
                  <c:v>2.1466591982657395</c:v>
                </c:pt>
                <c:pt idx="228">
                  <c:v>-0.95231389406931655</c:v>
                </c:pt>
                <c:pt idx="229">
                  <c:v>5.3499933773255162</c:v>
                </c:pt>
                <c:pt idx="230">
                  <c:v>-11.591612316672901</c:v>
                </c:pt>
                <c:pt idx="231">
                  <c:v>-3.4336959206027373</c:v>
                </c:pt>
                <c:pt idx="232">
                  <c:v>6.2943634692386663</c:v>
                </c:pt>
                <c:pt idx="233">
                  <c:v>-8.1216211109914944</c:v>
                </c:pt>
                <c:pt idx="234">
                  <c:v>2.5281182037546266</c:v>
                </c:pt>
                <c:pt idx="235">
                  <c:v>-12.171176678261396</c:v>
                </c:pt>
                <c:pt idx="236">
                  <c:v>21.96613413799912</c:v>
                </c:pt>
                <c:pt idx="237">
                  <c:v>2.4520658743720567</c:v>
                </c:pt>
                <c:pt idx="238">
                  <c:v>17.066610215677194</c:v>
                </c:pt>
                <c:pt idx="239">
                  <c:v>29.905991462611539</c:v>
                </c:pt>
                <c:pt idx="240">
                  <c:v>13.05287107231381</c:v>
                </c:pt>
                <c:pt idx="241">
                  <c:v>18.993774124688748</c:v>
                </c:pt>
                <c:pt idx="242">
                  <c:v>-8.299617456108713</c:v>
                </c:pt>
                <c:pt idx="243">
                  <c:v>-3.6731777518690052</c:v>
                </c:pt>
                <c:pt idx="244">
                  <c:v>3.0618142923238949</c:v>
                </c:pt>
                <c:pt idx="245">
                  <c:v>-2.2348361264736027</c:v>
                </c:pt>
                <c:pt idx="246">
                  <c:v>5.8636692348741661</c:v>
                </c:pt>
                <c:pt idx="247">
                  <c:v>2.8132950684101559</c:v>
                </c:pt>
                <c:pt idx="248">
                  <c:v>-1.566556809457893</c:v>
                </c:pt>
                <c:pt idx="249">
                  <c:v>9.8338553497125822</c:v>
                </c:pt>
                <c:pt idx="250">
                  <c:v>5.9288706039748504</c:v>
                </c:pt>
                <c:pt idx="251">
                  <c:v>14.518203326183045</c:v>
                </c:pt>
                <c:pt idx="252">
                  <c:v>4.9196600371651513</c:v>
                </c:pt>
                <c:pt idx="253">
                  <c:v>8.6528438132412546</c:v>
                </c:pt>
                <c:pt idx="254">
                  <c:v>-6.7978849126629335</c:v>
                </c:pt>
                <c:pt idx="255">
                  <c:v>5.5250436854466383</c:v>
                </c:pt>
                <c:pt idx="256">
                  <c:v>-5.2665003306339919</c:v>
                </c:pt>
                <c:pt idx="257">
                  <c:v>6.7527458976170607</c:v>
                </c:pt>
                <c:pt idx="258">
                  <c:v>23.48383563325406</c:v>
                </c:pt>
                <c:pt idx="259">
                  <c:v>1.743436135035882</c:v>
                </c:pt>
                <c:pt idx="260">
                  <c:v>-13.045019820906852</c:v>
                </c:pt>
                <c:pt idx="261">
                  <c:v>11.033343124976177</c:v>
                </c:pt>
                <c:pt idx="262">
                  <c:v>25.767471448835501</c:v>
                </c:pt>
                <c:pt idx="263">
                  <c:v>15.95788344086116</c:v>
                </c:pt>
                <c:pt idx="264">
                  <c:v>26.507696696076778</c:v>
                </c:pt>
                <c:pt idx="265">
                  <c:v>-7.4720263970328915</c:v>
                </c:pt>
                <c:pt idx="266">
                  <c:v>17.410228837374024</c:v>
                </c:pt>
                <c:pt idx="267">
                  <c:v>-8.0389746827697621</c:v>
                </c:pt>
                <c:pt idx="268">
                  <c:v>4.0346631854880552</c:v>
                </c:pt>
                <c:pt idx="269">
                  <c:v>-3.5767797439136118</c:v>
                </c:pt>
                <c:pt idx="270">
                  <c:v>-2.2426300307373737</c:v>
                </c:pt>
                <c:pt idx="271">
                  <c:v>-12.091131006694006</c:v>
                </c:pt>
                <c:pt idx="272">
                  <c:v>-19.336652070837296</c:v>
                </c:pt>
                <c:pt idx="273">
                  <c:v>19.23068451814099</c:v>
                </c:pt>
                <c:pt idx="274">
                  <c:v>7.8377939110594355</c:v>
                </c:pt>
                <c:pt idx="275">
                  <c:v>12.367879503494652</c:v>
                </c:pt>
                <c:pt idx="276">
                  <c:v>5.698324915318274</c:v>
                </c:pt>
                <c:pt idx="277">
                  <c:v>-1.3803847471930055</c:v>
                </c:pt>
                <c:pt idx="278">
                  <c:v>3.4464139569221324</c:v>
                </c:pt>
                <c:pt idx="279">
                  <c:v>3.6041393626570937</c:v>
                </c:pt>
                <c:pt idx="280">
                  <c:v>7.8338337525716746</c:v>
                </c:pt>
                <c:pt idx="281">
                  <c:v>-6.9810125651457327</c:v>
                </c:pt>
                <c:pt idx="282">
                  <c:v>10.165084270837909</c:v>
                </c:pt>
                <c:pt idx="283">
                  <c:v>-10.306312094290384</c:v>
                </c:pt>
                <c:pt idx="284">
                  <c:v>0.53076279256287506</c:v>
                </c:pt>
                <c:pt idx="285">
                  <c:v>2.3181021343051036</c:v>
                </c:pt>
                <c:pt idx="286">
                  <c:v>-4.2971633065730614</c:v>
                </c:pt>
                <c:pt idx="287">
                  <c:v>8.8256268293598357</c:v>
                </c:pt>
                <c:pt idx="288">
                  <c:v>-0.60334875385426301</c:v>
                </c:pt>
                <c:pt idx="289">
                  <c:v>5.8763554160656923</c:v>
                </c:pt>
                <c:pt idx="290">
                  <c:v>-16.541765554978319</c:v>
                </c:pt>
                <c:pt idx="291">
                  <c:v>-6.900604395612703</c:v>
                </c:pt>
                <c:pt idx="292">
                  <c:v>-1.9816416287201797</c:v>
                </c:pt>
                <c:pt idx="293">
                  <c:v>1.5919883103244654</c:v>
                </c:pt>
                <c:pt idx="294">
                  <c:v>-5.9938086599266853</c:v>
                </c:pt>
                <c:pt idx="295">
                  <c:v>14.882956827353258</c:v>
                </c:pt>
                <c:pt idx="296">
                  <c:v>-2.1374951967607672</c:v>
                </c:pt>
                <c:pt idx="297">
                  <c:v>-14.089738600114046</c:v>
                </c:pt>
                <c:pt idx="298">
                  <c:v>-13.577390433624817</c:v>
                </c:pt>
                <c:pt idx="299">
                  <c:v>-19.11273341250422</c:v>
                </c:pt>
                <c:pt idx="300">
                  <c:v>-11.76446073944976</c:v>
                </c:pt>
                <c:pt idx="301">
                  <c:v>-10.775798205012844</c:v>
                </c:pt>
                <c:pt idx="302">
                  <c:v>-13.226375699515387</c:v>
                </c:pt>
                <c:pt idx="303">
                  <c:v>19.047512119771568</c:v>
                </c:pt>
                <c:pt idx="304">
                  <c:v>-3.967304933236818</c:v>
                </c:pt>
                <c:pt idx="305">
                  <c:v>21.032733040347559</c:v>
                </c:pt>
                <c:pt idx="306">
                  <c:v>4.8583283880633203</c:v>
                </c:pt>
                <c:pt idx="307">
                  <c:v>-13.748608696362467</c:v>
                </c:pt>
                <c:pt idx="308">
                  <c:v>3.7180821848305108</c:v>
                </c:pt>
                <c:pt idx="309">
                  <c:v>-7.1162132333625863</c:v>
                </c:pt>
                <c:pt idx="310">
                  <c:v>14.310323456323456</c:v>
                </c:pt>
                <c:pt idx="311">
                  <c:v>-5.8727467101182675</c:v>
                </c:pt>
                <c:pt idx="312">
                  <c:v>-16.105465260957295</c:v>
                </c:pt>
                <c:pt idx="313">
                  <c:v>7.3640172995723017</c:v>
                </c:pt>
                <c:pt idx="314">
                  <c:v>-8.5619160831083612</c:v>
                </c:pt>
                <c:pt idx="315">
                  <c:v>15.822403690861423</c:v>
                </c:pt>
                <c:pt idx="316">
                  <c:v>9.3578841942239563</c:v>
                </c:pt>
                <c:pt idx="317">
                  <c:v>0.13837412277037586</c:v>
                </c:pt>
                <c:pt idx="318">
                  <c:v>4.8756280907574023</c:v>
                </c:pt>
                <c:pt idx="319">
                  <c:v>11.889446555505813</c:v>
                </c:pt>
                <c:pt idx="320">
                  <c:v>17.445073072345998</c:v>
                </c:pt>
                <c:pt idx="321">
                  <c:v>22.842799451379062</c:v>
                </c:pt>
                <c:pt idx="322">
                  <c:v>20.65025112684566</c:v>
                </c:pt>
                <c:pt idx="323">
                  <c:v>8.4604401283823272</c:v>
                </c:pt>
                <c:pt idx="324">
                  <c:v>-5.3329557429175161</c:v>
                </c:pt>
                <c:pt idx="325">
                  <c:v>-3.9590928782791543</c:v>
                </c:pt>
                <c:pt idx="326">
                  <c:v>33.916941071703626</c:v>
                </c:pt>
                <c:pt idx="327">
                  <c:v>6.4357089806058347</c:v>
                </c:pt>
                <c:pt idx="328">
                  <c:v>8.76357293531842</c:v>
                </c:pt>
                <c:pt idx="329">
                  <c:v>10.300083193600369</c:v>
                </c:pt>
                <c:pt idx="330">
                  <c:v>15.716469897073553</c:v>
                </c:pt>
                <c:pt idx="331">
                  <c:v>14.096535610137593</c:v>
                </c:pt>
                <c:pt idx="332">
                  <c:v>-0.55572338435067437</c:v>
                </c:pt>
                <c:pt idx="333">
                  <c:v>11.404537988253875</c:v>
                </c:pt>
                <c:pt idx="334">
                  <c:v>-4.1474295583922647</c:v>
                </c:pt>
                <c:pt idx="335">
                  <c:v>-7.5690498870520813</c:v>
                </c:pt>
                <c:pt idx="336">
                  <c:v>4.5011986152787742</c:v>
                </c:pt>
                <c:pt idx="337">
                  <c:v>19.519052302609339</c:v>
                </c:pt>
                <c:pt idx="338">
                  <c:v>14.177560575740429</c:v>
                </c:pt>
                <c:pt idx="339">
                  <c:v>-13.121767789109303</c:v>
                </c:pt>
                <c:pt idx="340">
                  <c:v>-0.34584731621059106</c:v>
                </c:pt>
                <c:pt idx="341">
                  <c:v>-4.3180238346659223</c:v>
                </c:pt>
                <c:pt idx="342">
                  <c:v>-2.281901257525341</c:v>
                </c:pt>
                <c:pt idx="343">
                  <c:v>9.1804495732244149</c:v>
                </c:pt>
                <c:pt idx="344">
                  <c:v>3.157837222512871</c:v>
                </c:pt>
                <c:pt idx="345">
                  <c:v>-7.4363227027917134</c:v>
                </c:pt>
                <c:pt idx="346">
                  <c:v>0.78185035647657841</c:v>
                </c:pt>
                <c:pt idx="347">
                  <c:v>21.900394570245268</c:v>
                </c:pt>
                <c:pt idx="348">
                  <c:v>-2.2303987362145286</c:v>
                </c:pt>
                <c:pt idx="349">
                  <c:v>-8.2680910368392588</c:v>
                </c:pt>
                <c:pt idx="350">
                  <c:v>2.1589334382033716</c:v>
                </c:pt>
                <c:pt idx="351">
                  <c:v>-5.7984165898451785</c:v>
                </c:pt>
                <c:pt idx="352">
                  <c:v>15.820126553665364</c:v>
                </c:pt>
                <c:pt idx="353">
                  <c:v>0.66392271063378772</c:v>
                </c:pt>
                <c:pt idx="354">
                  <c:v>17.69919884972969</c:v>
                </c:pt>
                <c:pt idx="355">
                  <c:v>7.283031010185141</c:v>
                </c:pt>
                <c:pt idx="356">
                  <c:v>-8.982607832901202</c:v>
                </c:pt>
                <c:pt idx="357">
                  <c:v>10.451161208299535</c:v>
                </c:pt>
                <c:pt idx="358">
                  <c:v>-1.5366118938624247</c:v>
                </c:pt>
                <c:pt idx="359">
                  <c:v>4.7617558043296011</c:v>
                </c:pt>
                <c:pt idx="360">
                  <c:v>18.803851570405378</c:v>
                </c:pt>
                <c:pt idx="361">
                  <c:v>11.600314094137847</c:v>
                </c:pt>
                <c:pt idx="362">
                  <c:v>2.3312520636012479</c:v>
                </c:pt>
                <c:pt idx="363">
                  <c:v>-5.0905430125548179</c:v>
                </c:pt>
                <c:pt idx="364">
                  <c:v>4.3390910277557371</c:v>
                </c:pt>
                <c:pt idx="365">
                  <c:v>20.150647586648887</c:v>
                </c:pt>
                <c:pt idx="366">
                  <c:v>3.064926884574378</c:v>
                </c:pt>
                <c:pt idx="367">
                  <c:v>-0.34881707363595282</c:v>
                </c:pt>
                <c:pt idx="368">
                  <c:v>3.1248015624822596</c:v>
                </c:pt>
                <c:pt idx="369">
                  <c:v>4.7245044540856096</c:v>
                </c:pt>
                <c:pt idx="370">
                  <c:v>0.32024321686829182</c:v>
                </c:pt>
                <c:pt idx="371">
                  <c:v>6.6465662776689154</c:v>
                </c:pt>
                <c:pt idx="372">
                  <c:v>-9.935508610720067</c:v>
                </c:pt>
                <c:pt idx="373">
                  <c:v>13.713370920674599</c:v>
                </c:pt>
                <c:pt idx="374">
                  <c:v>16.627386944362872</c:v>
                </c:pt>
                <c:pt idx="375">
                  <c:v>7.1957228885455109</c:v>
                </c:pt>
                <c:pt idx="376">
                  <c:v>28.776448015752521</c:v>
                </c:pt>
                <c:pt idx="377">
                  <c:v>1.6916727390579371</c:v>
                </c:pt>
                <c:pt idx="378">
                  <c:v>-8.1664413285739101</c:v>
                </c:pt>
                <c:pt idx="379">
                  <c:v>-28.569145930236395</c:v>
                </c:pt>
                <c:pt idx="380">
                  <c:v>9.8812899360328359</c:v>
                </c:pt>
                <c:pt idx="381">
                  <c:v>-10.58490768034623</c:v>
                </c:pt>
                <c:pt idx="382">
                  <c:v>1.6688994611301151</c:v>
                </c:pt>
                <c:pt idx="383">
                  <c:v>24.277978171401706</c:v>
                </c:pt>
                <c:pt idx="384">
                  <c:v>8.88907481184056</c:v>
                </c:pt>
                <c:pt idx="385">
                  <c:v>-14.499493253923518</c:v>
                </c:pt>
                <c:pt idx="386">
                  <c:v>-14.398792823582561</c:v>
                </c:pt>
                <c:pt idx="387">
                  <c:v>-12.205106697918161</c:v>
                </c:pt>
                <c:pt idx="388">
                  <c:v>3.4845158981059061</c:v>
                </c:pt>
                <c:pt idx="389">
                  <c:v>-1.8157238544550331</c:v>
                </c:pt>
                <c:pt idx="390">
                  <c:v>-9.6152779215248145</c:v>
                </c:pt>
                <c:pt idx="391">
                  <c:v>7.5998813192917183</c:v>
                </c:pt>
                <c:pt idx="392">
                  <c:v>11.550924772101236</c:v>
                </c:pt>
                <c:pt idx="393">
                  <c:v>26.494625600123968</c:v>
                </c:pt>
                <c:pt idx="394">
                  <c:v>-9.1883698869975348</c:v>
                </c:pt>
                <c:pt idx="395">
                  <c:v>8.957632571807844</c:v>
                </c:pt>
                <c:pt idx="396">
                  <c:v>5.2941173243337563</c:v>
                </c:pt>
                <c:pt idx="397">
                  <c:v>30.400029440668945</c:v>
                </c:pt>
                <c:pt idx="398">
                  <c:v>18.628237464721863</c:v>
                </c:pt>
                <c:pt idx="399">
                  <c:v>-4.7424156608652162</c:v>
                </c:pt>
                <c:pt idx="400">
                  <c:v>-14.437637305204781</c:v>
                </c:pt>
                <c:pt idx="401">
                  <c:v>20.438955267223285</c:v>
                </c:pt>
                <c:pt idx="402">
                  <c:v>-6.6516083257125338</c:v>
                </c:pt>
                <c:pt idx="403">
                  <c:v>5.4066736984554389</c:v>
                </c:pt>
                <c:pt idx="404">
                  <c:v>7.4379197934459604</c:v>
                </c:pt>
                <c:pt idx="405">
                  <c:v>-3.4970495291275689</c:v>
                </c:pt>
                <c:pt idx="406">
                  <c:v>12.35258529482277</c:v>
                </c:pt>
                <c:pt idx="407">
                  <c:v>8.1451244591109937</c:v>
                </c:pt>
                <c:pt idx="408">
                  <c:v>0.13901746474114418</c:v>
                </c:pt>
                <c:pt idx="409">
                  <c:v>0.18550740848216662</c:v>
                </c:pt>
                <c:pt idx="410">
                  <c:v>8.9713207911288038</c:v>
                </c:pt>
                <c:pt idx="411">
                  <c:v>2.5917890809883612</c:v>
                </c:pt>
                <c:pt idx="412">
                  <c:v>-7.0023095349196076</c:v>
                </c:pt>
                <c:pt idx="413">
                  <c:v>-11.253681706413733</c:v>
                </c:pt>
                <c:pt idx="414">
                  <c:v>11.279912785768119</c:v>
                </c:pt>
                <c:pt idx="415">
                  <c:v>8.2913716704859901</c:v>
                </c:pt>
                <c:pt idx="416">
                  <c:v>3.8867329297732525</c:v>
                </c:pt>
                <c:pt idx="417">
                  <c:v>2.0468072893721647</c:v>
                </c:pt>
                <c:pt idx="418">
                  <c:v>9.1483734106263697</c:v>
                </c:pt>
                <c:pt idx="419">
                  <c:v>6.7257277674585048</c:v>
                </c:pt>
                <c:pt idx="420">
                  <c:v>-11.828642201764222</c:v>
                </c:pt>
                <c:pt idx="421">
                  <c:v>4.0173332292024746</c:v>
                </c:pt>
                <c:pt idx="422">
                  <c:v>-15.300202470876087</c:v>
                </c:pt>
                <c:pt idx="423">
                  <c:v>3.2304213199401417</c:v>
                </c:pt>
                <c:pt idx="424">
                  <c:v>7.9612200024855717</c:v>
                </c:pt>
                <c:pt idx="425">
                  <c:v>-0.47137059527277003</c:v>
                </c:pt>
                <c:pt idx="426">
                  <c:v>16.948766179159051</c:v>
                </c:pt>
                <c:pt idx="427">
                  <c:v>-4.2872524894022277</c:v>
                </c:pt>
                <c:pt idx="428">
                  <c:v>23.28848756966164</c:v>
                </c:pt>
                <c:pt idx="429">
                  <c:v>5.4489462571317873</c:v>
                </c:pt>
                <c:pt idx="430">
                  <c:v>13.929026580269397</c:v>
                </c:pt>
                <c:pt idx="431">
                  <c:v>-2.9811187666820302</c:v>
                </c:pt>
                <c:pt idx="432">
                  <c:v>-3.647211638535282</c:v>
                </c:pt>
                <c:pt idx="433">
                  <c:v>1.0219464996563552</c:v>
                </c:pt>
                <c:pt idx="434">
                  <c:v>-7.0904710214582174</c:v>
                </c:pt>
                <c:pt idx="435">
                  <c:v>17.942923797333066</c:v>
                </c:pt>
                <c:pt idx="436">
                  <c:v>0.9371035364994178</c:v>
                </c:pt>
                <c:pt idx="437">
                  <c:v>-12.875275709984276</c:v>
                </c:pt>
                <c:pt idx="438">
                  <c:v>6.7449491506283294</c:v>
                </c:pt>
                <c:pt idx="439">
                  <c:v>4.594451124004042</c:v>
                </c:pt>
                <c:pt idx="440">
                  <c:v>4.9478987456706456</c:v>
                </c:pt>
                <c:pt idx="441">
                  <c:v>6.1927357710116979</c:v>
                </c:pt>
                <c:pt idx="442">
                  <c:v>4.921409118527027</c:v>
                </c:pt>
                <c:pt idx="443">
                  <c:v>-17.324797281441235</c:v>
                </c:pt>
                <c:pt idx="444">
                  <c:v>20.261393995376018</c:v>
                </c:pt>
                <c:pt idx="445">
                  <c:v>-17.900387237797403</c:v>
                </c:pt>
                <c:pt idx="446">
                  <c:v>13.541701752022883</c:v>
                </c:pt>
                <c:pt idx="447">
                  <c:v>10.143331778422688</c:v>
                </c:pt>
                <c:pt idx="448">
                  <c:v>7.4198687008672639</c:v>
                </c:pt>
                <c:pt idx="449">
                  <c:v>9.8527182688275055</c:v>
                </c:pt>
                <c:pt idx="450">
                  <c:v>-6.4765086054309116</c:v>
                </c:pt>
                <c:pt idx="451">
                  <c:v>11.79664947601324</c:v>
                </c:pt>
                <c:pt idx="452">
                  <c:v>11.02888244430731</c:v>
                </c:pt>
                <c:pt idx="453">
                  <c:v>16.94263072072037</c:v>
                </c:pt>
                <c:pt idx="454">
                  <c:v>-21.067283517993289</c:v>
                </c:pt>
                <c:pt idx="455">
                  <c:v>-13.13967232725129</c:v>
                </c:pt>
                <c:pt idx="456">
                  <c:v>9.2957846957766943</c:v>
                </c:pt>
                <c:pt idx="457">
                  <c:v>19.874338661882327</c:v>
                </c:pt>
                <c:pt idx="458">
                  <c:v>17.104933561779436</c:v>
                </c:pt>
                <c:pt idx="459">
                  <c:v>2.9955588139663938</c:v>
                </c:pt>
                <c:pt idx="460">
                  <c:v>-0.67975862435950773</c:v>
                </c:pt>
                <c:pt idx="461">
                  <c:v>10.325348016256648</c:v>
                </c:pt>
                <c:pt idx="462">
                  <c:v>-22.84459035057921</c:v>
                </c:pt>
                <c:pt idx="463">
                  <c:v>4.7712242971220729</c:v>
                </c:pt>
                <c:pt idx="464">
                  <c:v>-1.3413331766244525</c:v>
                </c:pt>
                <c:pt idx="465">
                  <c:v>-8.3303870110255822</c:v>
                </c:pt>
                <c:pt idx="466">
                  <c:v>23.309508642481021</c:v>
                </c:pt>
                <c:pt idx="467">
                  <c:v>-17.617710611248825</c:v>
                </c:pt>
                <c:pt idx="468">
                  <c:v>-8.2530942965318772</c:v>
                </c:pt>
                <c:pt idx="469">
                  <c:v>8.7037196301849882</c:v>
                </c:pt>
                <c:pt idx="470">
                  <c:v>1.7344279337642838</c:v>
                </c:pt>
                <c:pt idx="471">
                  <c:v>13.052473857770938</c:v>
                </c:pt>
                <c:pt idx="472">
                  <c:v>-10.353064423953612</c:v>
                </c:pt>
                <c:pt idx="473">
                  <c:v>-6.4816712144449085</c:v>
                </c:pt>
                <c:pt idx="474">
                  <c:v>6.0947835517397841</c:v>
                </c:pt>
                <c:pt idx="475">
                  <c:v>10.494964084006547</c:v>
                </c:pt>
                <c:pt idx="476">
                  <c:v>-12.725207582939067</c:v>
                </c:pt>
                <c:pt idx="477">
                  <c:v>-3.9758526394327127</c:v>
                </c:pt>
                <c:pt idx="478">
                  <c:v>-12.106571095393299</c:v>
                </c:pt>
                <c:pt idx="479">
                  <c:v>12.304355956101832</c:v>
                </c:pt>
                <c:pt idx="480">
                  <c:v>31.867468021598398</c:v>
                </c:pt>
                <c:pt idx="481">
                  <c:v>-1.576168521066279E-2</c:v>
                </c:pt>
                <c:pt idx="482">
                  <c:v>-1.1608421211523918</c:v>
                </c:pt>
                <c:pt idx="483">
                  <c:v>12.838705597793396</c:v>
                </c:pt>
                <c:pt idx="484">
                  <c:v>2.9562242941209433</c:v>
                </c:pt>
                <c:pt idx="485">
                  <c:v>31.780687443807569</c:v>
                </c:pt>
                <c:pt idx="486">
                  <c:v>-9.7898186913898435</c:v>
                </c:pt>
                <c:pt idx="487">
                  <c:v>-9.4054944748883464</c:v>
                </c:pt>
                <c:pt idx="488">
                  <c:v>-2.1320821823631064</c:v>
                </c:pt>
                <c:pt idx="489">
                  <c:v>7.9514811582625597</c:v>
                </c:pt>
                <c:pt idx="490">
                  <c:v>5.1476510326908134</c:v>
                </c:pt>
                <c:pt idx="491">
                  <c:v>-4.8095486032300379</c:v>
                </c:pt>
                <c:pt idx="492">
                  <c:v>22.890922345034955</c:v>
                </c:pt>
                <c:pt idx="493">
                  <c:v>0.76676325858838368</c:v>
                </c:pt>
                <c:pt idx="494">
                  <c:v>7.8067329181023997</c:v>
                </c:pt>
                <c:pt idx="495">
                  <c:v>-2.2454434995484327</c:v>
                </c:pt>
                <c:pt idx="496">
                  <c:v>7.3842755770900066</c:v>
                </c:pt>
                <c:pt idx="497">
                  <c:v>6.5372444280333593</c:v>
                </c:pt>
                <c:pt idx="498">
                  <c:v>25.519732039272501</c:v>
                </c:pt>
                <c:pt idx="499">
                  <c:v>5.4793094126018325</c:v>
                </c:pt>
                <c:pt idx="500">
                  <c:v>2.8965217698126793</c:v>
                </c:pt>
                <c:pt idx="501">
                  <c:v>9.2794423763947513</c:v>
                </c:pt>
                <c:pt idx="502">
                  <c:v>4.9455733180798696</c:v>
                </c:pt>
                <c:pt idx="503">
                  <c:v>-14.770846054296911</c:v>
                </c:pt>
                <c:pt idx="504">
                  <c:v>-1.1258710519003543</c:v>
                </c:pt>
                <c:pt idx="505">
                  <c:v>7.2718552832199226</c:v>
                </c:pt>
                <c:pt idx="506">
                  <c:v>2.2187111960329311</c:v>
                </c:pt>
                <c:pt idx="507">
                  <c:v>1.0940833339481841</c:v>
                </c:pt>
                <c:pt idx="508">
                  <c:v>13.195650500148538</c:v>
                </c:pt>
                <c:pt idx="509">
                  <c:v>-6.0092753359983071</c:v>
                </c:pt>
                <c:pt idx="510">
                  <c:v>-18.967510535408167</c:v>
                </c:pt>
                <c:pt idx="511">
                  <c:v>-9.8221591366411936</c:v>
                </c:pt>
                <c:pt idx="512">
                  <c:v>11.971555160947355</c:v>
                </c:pt>
                <c:pt idx="513">
                  <c:v>16.703319309422362</c:v>
                </c:pt>
                <c:pt idx="514">
                  <c:v>22.304995411866237</c:v>
                </c:pt>
                <c:pt idx="515">
                  <c:v>18.292429974180244</c:v>
                </c:pt>
                <c:pt idx="516">
                  <c:v>1.7739887730717161</c:v>
                </c:pt>
                <c:pt idx="517">
                  <c:v>2.6091494034637126</c:v>
                </c:pt>
                <c:pt idx="518">
                  <c:v>2.4737694000003483</c:v>
                </c:pt>
                <c:pt idx="519">
                  <c:v>5.9068650397343454</c:v>
                </c:pt>
                <c:pt idx="520">
                  <c:v>10.344162805862201</c:v>
                </c:pt>
                <c:pt idx="521">
                  <c:v>-8.1134889996267141</c:v>
                </c:pt>
                <c:pt idx="522">
                  <c:v>12.611151070359259</c:v>
                </c:pt>
                <c:pt idx="523">
                  <c:v>4.4215638580309484</c:v>
                </c:pt>
                <c:pt idx="524">
                  <c:v>1.2004301683183733</c:v>
                </c:pt>
                <c:pt idx="525">
                  <c:v>9.5011163151556275</c:v>
                </c:pt>
                <c:pt idx="526">
                  <c:v>6.1590650560537661</c:v>
                </c:pt>
                <c:pt idx="527">
                  <c:v>-3.5294719896981874</c:v>
                </c:pt>
                <c:pt idx="528">
                  <c:v>8.8741144429220853</c:v>
                </c:pt>
                <c:pt idx="529">
                  <c:v>30.29238358222862</c:v>
                </c:pt>
                <c:pt idx="530">
                  <c:v>-2.7093761792259947</c:v>
                </c:pt>
                <c:pt idx="531">
                  <c:v>21.231170551312534</c:v>
                </c:pt>
                <c:pt idx="532">
                  <c:v>4.2659517071533717</c:v>
                </c:pt>
                <c:pt idx="533">
                  <c:v>11.198493978592055</c:v>
                </c:pt>
                <c:pt idx="534">
                  <c:v>13.798681089857336</c:v>
                </c:pt>
                <c:pt idx="535">
                  <c:v>-8.5343061783915957</c:v>
                </c:pt>
                <c:pt idx="536">
                  <c:v>10.182712655453228</c:v>
                </c:pt>
                <c:pt idx="537">
                  <c:v>-7.7895467174970712</c:v>
                </c:pt>
                <c:pt idx="538">
                  <c:v>8.916666631902773</c:v>
                </c:pt>
                <c:pt idx="539">
                  <c:v>7.7029474669789373</c:v>
                </c:pt>
                <c:pt idx="540">
                  <c:v>-14.512006715807193</c:v>
                </c:pt>
                <c:pt idx="541">
                  <c:v>25.270006549195756</c:v>
                </c:pt>
                <c:pt idx="542">
                  <c:v>-2.7642237304366333</c:v>
                </c:pt>
                <c:pt idx="543">
                  <c:v>14.772142298440395</c:v>
                </c:pt>
                <c:pt idx="544">
                  <c:v>-3.6307360619765312</c:v>
                </c:pt>
                <c:pt idx="545">
                  <c:v>-11.080906546472029</c:v>
                </c:pt>
                <c:pt idx="546">
                  <c:v>-12.940610874739871</c:v>
                </c:pt>
                <c:pt idx="547">
                  <c:v>-5.5026071896200754</c:v>
                </c:pt>
                <c:pt idx="548">
                  <c:v>-5.3587314448865726</c:v>
                </c:pt>
                <c:pt idx="549">
                  <c:v>-7.7906704682035652</c:v>
                </c:pt>
                <c:pt idx="550">
                  <c:v>13.639438934314033</c:v>
                </c:pt>
                <c:pt idx="551">
                  <c:v>23.968631296563117</c:v>
                </c:pt>
                <c:pt idx="552">
                  <c:v>30.607676477602787</c:v>
                </c:pt>
                <c:pt idx="553">
                  <c:v>5.2833092319793717</c:v>
                </c:pt>
                <c:pt idx="554">
                  <c:v>6.7301068033691323</c:v>
                </c:pt>
                <c:pt idx="555">
                  <c:v>13.332793850992436</c:v>
                </c:pt>
                <c:pt idx="556">
                  <c:v>-15.291864733377338</c:v>
                </c:pt>
                <c:pt idx="557">
                  <c:v>10.999641121036852</c:v>
                </c:pt>
                <c:pt idx="558">
                  <c:v>-15.87772488951061</c:v>
                </c:pt>
                <c:pt idx="559">
                  <c:v>-5.5387245697856287</c:v>
                </c:pt>
                <c:pt idx="560">
                  <c:v>8.682092643342326</c:v>
                </c:pt>
                <c:pt idx="561">
                  <c:v>-6.5117307365840418</c:v>
                </c:pt>
                <c:pt idx="562">
                  <c:v>-16.965427203167344</c:v>
                </c:pt>
                <c:pt idx="563">
                  <c:v>15.010294493126235</c:v>
                </c:pt>
                <c:pt idx="564">
                  <c:v>-1.4146775607461137</c:v>
                </c:pt>
                <c:pt idx="565">
                  <c:v>-13.542115555502356</c:v>
                </c:pt>
                <c:pt idx="566">
                  <c:v>8.0634905736647688</c:v>
                </c:pt>
                <c:pt idx="567">
                  <c:v>-1.4692545273572648</c:v>
                </c:pt>
                <c:pt idx="568">
                  <c:v>-9.8842807304217644</c:v>
                </c:pt>
                <c:pt idx="569">
                  <c:v>-34.946977263058258</c:v>
                </c:pt>
                <c:pt idx="570">
                  <c:v>7.0379396607458578</c:v>
                </c:pt>
                <c:pt idx="571">
                  <c:v>5.6303016108799575</c:v>
                </c:pt>
                <c:pt idx="572">
                  <c:v>15.715972312207411</c:v>
                </c:pt>
                <c:pt idx="573">
                  <c:v>-3.6889459073946682</c:v>
                </c:pt>
                <c:pt idx="574">
                  <c:v>-3.9506343071868315</c:v>
                </c:pt>
                <c:pt idx="575">
                  <c:v>-4.7624127542081318</c:v>
                </c:pt>
                <c:pt idx="576">
                  <c:v>-3.231440303937017</c:v>
                </c:pt>
                <c:pt idx="577">
                  <c:v>-6.4147891232016647</c:v>
                </c:pt>
                <c:pt idx="578">
                  <c:v>-4.0846934884563417</c:v>
                </c:pt>
                <c:pt idx="579">
                  <c:v>-0.87353111485347412</c:v>
                </c:pt>
                <c:pt idx="580">
                  <c:v>-9.1168112488027475</c:v>
                </c:pt>
                <c:pt idx="581">
                  <c:v>-11.809742880909354</c:v>
                </c:pt>
                <c:pt idx="582">
                  <c:v>-17.05035457039785</c:v>
                </c:pt>
                <c:pt idx="583">
                  <c:v>14.540476865283436</c:v>
                </c:pt>
                <c:pt idx="584">
                  <c:v>10.018351393449382</c:v>
                </c:pt>
                <c:pt idx="585">
                  <c:v>-14.275426417094877</c:v>
                </c:pt>
                <c:pt idx="586">
                  <c:v>6.6601967841301217</c:v>
                </c:pt>
                <c:pt idx="587">
                  <c:v>-10.284367897521381</c:v>
                </c:pt>
                <c:pt idx="588">
                  <c:v>-19.753954059768908</c:v>
                </c:pt>
                <c:pt idx="589">
                  <c:v>6.6213859574787737</c:v>
                </c:pt>
                <c:pt idx="590">
                  <c:v>4.9234431227351294</c:v>
                </c:pt>
                <c:pt idx="591">
                  <c:v>20.812088983521548</c:v>
                </c:pt>
                <c:pt idx="592">
                  <c:v>-0.57307706399516789</c:v>
                </c:pt>
                <c:pt idx="593">
                  <c:v>-8.6889668060679242</c:v>
                </c:pt>
                <c:pt idx="594">
                  <c:v>12.934547498297004</c:v>
                </c:pt>
                <c:pt idx="595">
                  <c:v>-12.533393323110619</c:v>
                </c:pt>
                <c:pt idx="596">
                  <c:v>-0.83377398186335938</c:v>
                </c:pt>
                <c:pt idx="597">
                  <c:v>20.102619540379802</c:v>
                </c:pt>
                <c:pt idx="598">
                  <c:v>11.486442145559412</c:v>
                </c:pt>
                <c:pt idx="599">
                  <c:v>-11.092036436994949</c:v>
                </c:pt>
                <c:pt idx="600">
                  <c:v>4.3945214511220563</c:v>
                </c:pt>
                <c:pt idx="601">
                  <c:v>8.2904495350760889</c:v>
                </c:pt>
                <c:pt idx="602">
                  <c:v>-10.883686461357193</c:v>
                </c:pt>
                <c:pt idx="603">
                  <c:v>4.7720361907706703</c:v>
                </c:pt>
                <c:pt idx="604">
                  <c:v>29.384650667800862</c:v>
                </c:pt>
                <c:pt idx="605">
                  <c:v>6.4913561230211112</c:v>
                </c:pt>
                <c:pt idx="606">
                  <c:v>-6.8494132122671942</c:v>
                </c:pt>
                <c:pt idx="607">
                  <c:v>-5.6349352174786418</c:v>
                </c:pt>
                <c:pt idx="608">
                  <c:v>22.318199195968532</c:v>
                </c:pt>
                <c:pt idx="609">
                  <c:v>2.4776715887858973</c:v>
                </c:pt>
                <c:pt idx="610">
                  <c:v>24.08517484848495</c:v>
                </c:pt>
                <c:pt idx="611">
                  <c:v>14.184855756208172</c:v>
                </c:pt>
                <c:pt idx="612">
                  <c:v>11.206866696251961</c:v>
                </c:pt>
                <c:pt idx="613">
                  <c:v>-8.8440548621136053</c:v>
                </c:pt>
                <c:pt idx="614">
                  <c:v>3.6059052778005629</c:v>
                </c:pt>
                <c:pt idx="615">
                  <c:v>-5.7558613585241538</c:v>
                </c:pt>
                <c:pt idx="616">
                  <c:v>1.6659464114745965</c:v>
                </c:pt>
                <c:pt idx="617">
                  <c:v>-6.8434879536973945</c:v>
                </c:pt>
                <c:pt idx="618">
                  <c:v>11.315211890706536</c:v>
                </c:pt>
                <c:pt idx="619">
                  <c:v>-0.42277284126701886</c:v>
                </c:pt>
                <c:pt idx="620">
                  <c:v>4.0624374354376531</c:v>
                </c:pt>
                <c:pt idx="621">
                  <c:v>-1.4711304912955967</c:v>
                </c:pt>
                <c:pt idx="622">
                  <c:v>14.241705859236484</c:v>
                </c:pt>
                <c:pt idx="623">
                  <c:v>23.585502366630866</c:v>
                </c:pt>
                <c:pt idx="624">
                  <c:v>2.5747402835884543</c:v>
                </c:pt>
                <c:pt idx="625">
                  <c:v>-0.17305410099245222</c:v>
                </c:pt>
                <c:pt idx="626">
                  <c:v>12.405920480702397</c:v>
                </c:pt>
                <c:pt idx="627">
                  <c:v>15.811522611570293</c:v>
                </c:pt>
                <c:pt idx="628">
                  <c:v>33.566674596150719</c:v>
                </c:pt>
                <c:pt idx="629">
                  <c:v>-5.7960796429607093</c:v>
                </c:pt>
                <c:pt idx="630">
                  <c:v>17.939029046150548</c:v>
                </c:pt>
                <c:pt idx="631">
                  <c:v>-5.4335997448115627</c:v>
                </c:pt>
                <c:pt idx="632">
                  <c:v>25.977167588584443</c:v>
                </c:pt>
                <c:pt idx="633">
                  <c:v>0.88149450257084538</c:v>
                </c:pt>
                <c:pt idx="634">
                  <c:v>-0.55102275262221667</c:v>
                </c:pt>
                <c:pt idx="635">
                  <c:v>-10.895383988684522</c:v>
                </c:pt>
                <c:pt idx="636">
                  <c:v>-13.955696218725471</c:v>
                </c:pt>
                <c:pt idx="637">
                  <c:v>-15.349270863141754</c:v>
                </c:pt>
                <c:pt idx="638">
                  <c:v>8.3861720389490539</c:v>
                </c:pt>
                <c:pt idx="639">
                  <c:v>-4.3265556024425891</c:v>
                </c:pt>
                <c:pt idx="640">
                  <c:v>-3.9303595168851544</c:v>
                </c:pt>
                <c:pt idx="641">
                  <c:v>12.727474524426444</c:v>
                </c:pt>
                <c:pt idx="642">
                  <c:v>13.332101910612501</c:v>
                </c:pt>
                <c:pt idx="643">
                  <c:v>14.924179119929983</c:v>
                </c:pt>
                <c:pt idx="644">
                  <c:v>-13.420197229814235</c:v>
                </c:pt>
                <c:pt idx="645">
                  <c:v>22.693592364683468</c:v>
                </c:pt>
                <c:pt idx="646">
                  <c:v>11.574014721974109</c:v>
                </c:pt>
                <c:pt idx="647">
                  <c:v>0.85328913612448076</c:v>
                </c:pt>
                <c:pt idx="648">
                  <c:v>35.406055906575077</c:v>
                </c:pt>
                <c:pt idx="649">
                  <c:v>-2.4444221581758292</c:v>
                </c:pt>
                <c:pt idx="650">
                  <c:v>1.6482098783463606</c:v>
                </c:pt>
                <c:pt idx="651">
                  <c:v>-1.0064123920475829</c:v>
                </c:pt>
                <c:pt idx="652">
                  <c:v>-5.8598547625910946</c:v>
                </c:pt>
                <c:pt idx="653">
                  <c:v>5.0079560529723892</c:v>
                </c:pt>
                <c:pt idx="654">
                  <c:v>-0.93557609131361374</c:v>
                </c:pt>
                <c:pt idx="655">
                  <c:v>17.830044498772565</c:v>
                </c:pt>
                <c:pt idx="656">
                  <c:v>34.868632963895791</c:v>
                </c:pt>
                <c:pt idx="657">
                  <c:v>4.1535774831264973</c:v>
                </c:pt>
                <c:pt idx="658">
                  <c:v>-16.348408984404848</c:v>
                </c:pt>
                <c:pt idx="659">
                  <c:v>3.5352997555040204</c:v>
                </c:pt>
                <c:pt idx="660">
                  <c:v>-5.3914766331889155</c:v>
                </c:pt>
                <c:pt idx="661">
                  <c:v>5.5280206848833977</c:v>
                </c:pt>
                <c:pt idx="662">
                  <c:v>-0.17019296206509438</c:v>
                </c:pt>
                <c:pt idx="663">
                  <c:v>-3.6192465995972682</c:v>
                </c:pt>
                <c:pt idx="664">
                  <c:v>18.120200529606326</c:v>
                </c:pt>
                <c:pt idx="665">
                  <c:v>12.617185760669823</c:v>
                </c:pt>
                <c:pt idx="666">
                  <c:v>1.0937754712590113</c:v>
                </c:pt>
                <c:pt idx="667">
                  <c:v>1.8988501826642636</c:v>
                </c:pt>
                <c:pt idx="668">
                  <c:v>-4.5329802782829915</c:v>
                </c:pt>
                <c:pt idx="669">
                  <c:v>20.558141720154406</c:v>
                </c:pt>
                <c:pt idx="670">
                  <c:v>2.0196578689432272</c:v>
                </c:pt>
                <c:pt idx="671">
                  <c:v>10.205251695775374</c:v>
                </c:pt>
                <c:pt idx="672">
                  <c:v>-8.704141283369907</c:v>
                </c:pt>
                <c:pt idx="673">
                  <c:v>13.640611445364994</c:v>
                </c:pt>
                <c:pt idx="674">
                  <c:v>12.055685601514813</c:v>
                </c:pt>
                <c:pt idx="675">
                  <c:v>-25.34318004604264</c:v>
                </c:pt>
                <c:pt idx="676">
                  <c:v>-4.7415970416203947</c:v>
                </c:pt>
                <c:pt idx="677">
                  <c:v>0.25313844388523421</c:v>
                </c:pt>
                <c:pt idx="678">
                  <c:v>20.245356315012739</c:v>
                </c:pt>
                <c:pt idx="679">
                  <c:v>-3.1058309423231556</c:v>
                </c:pt>
                <c:pt idx="680">
                  <c:v>4.4781824650549051</c:v>
                </c:pt>
                <c:pt idx="681">
                  <c:v>9.7533032835312312</c:v>
                </c:pt>
                <c:pt idx="682">
                  <c:v>-16.616328460059698</c:v>
                </c:pt>
                <c:pt idx="683">
                  <c:v>0.9273564088588202</c:v>
                </c:pt>
                <c:pt idx="684">
                  <c:v>-11.470072798530037</c:v>
                </c:pt>
                <c:pt idx="685">
                  <c:v>-1.5775347952081411</c:v>
                </c:pt>
                <c:pt idx="686">
                  <c:v>-15.614730509810066</c:v>
                </c:pt>
                <c:pt idx="687">
                  <c:v>2.0119338038752783</c:v>
                </c:pt>
                <c:pt idx="688">
                  <c:v>8.1741036358140757</c:v>
                </c:pt>
                <c:pt idx="689">
                  <c:v>7.4399834394402884</c:v>
                </c:pt>
                <c:pt idx="690">
                  <c:v>-2.2064242740189819</c:v>
                </c:pt>
                <c:pt idx="691">
                  <c:v>8.7081054870575088</c:v>
                </c:pt>
                <c:pt idx="692">
                  <c:v>24.694916830953254</c:v>
                </c:pt>
                <c:pt idx="693">
                  <c:v>0.69928305548202019</c:v>
                </c:pt>
                <c:pt idx="694">
                  <c:v>-10.181646808969163</c:v>
                </c:pt>
                <c:pt idx="695">
                  <c:v>-17.617504343963212</c:v>
                </c:pt>
                <c:pt idx="696">
                  <c:v>14.970496053577076</c:v>
                </c:pt>
                <c:pt idx="697">
                  <c:v>14.977425014507869</c:v>
                </c:pt>
                <c:pt idx="698">
                  <c:v>10.164381024913194</c:v>
                </c:pt>
                <c:pt idx="699">
                  <c:v>11.256833886287527</c:v>
                </c:pt>
                <c:pt idx="700">
                  <c:v>3.7408904142334283</c:v>
                </c:pt>
                <c:pt idx="701">
                  <c:v>16.643876706204832</c:v>
                </c:pt>
                <c:pt idx="702">
                  <c:v>-8.6987060316272071</c:v>
                </c:pt>
                <c:pt idx="703">
                  <c:v>-9.6747584496659904</c:v>
                </c:pt>
                <c:pt idx="704">
                  <c:v>-25.64211073519472</c:v>
                </c:pt>
                <c:pt idx="705">
                  <c:v>14.101649439009353</c:v>
                </c:pt>
                <c:pt idx="706">
                  <c:v>-3.4358350772194832</c:v>
                </c:pt>
                <c:pt idx="707">
                  <c:v>20.080331585068443</c:v>
                </c:pt>
                <c:pt idx="708">
                  <c:v>-14.290782741361696</c:v>
                </c:pt>
                <c:pt idx="709">
                  <c:v>12.665758752074165</c:v>
                </c:pt>
                <c:pt idx="710">
                  <c:v>26.408010843198536</c:v>
                </c:pt>
                <c:pt idx="711">
                  <c:v>22.218199836660414</c:v>
                </c:pt>
                <c:pt idx="712">
                  <c:v>4.4279567467972285</c:v>
                </c:pt>
                <c:pt idx="713">
                  <c:v>8.9707827079893452</c:v>
                </c:pt>
                <c:pt idx="714">
                  <c:v>16.661338069860808</c:v>
                </c:pt>
                <c:pt idx="715">
                  <c:v>11.689043668451262</c:v>
                </c:pt>
                <c:pt idx="716">
                  <c:v>-5.2672725962633251</c:v>
                </c:pt>
                <c:pt idx="717">
                  <c:v>-4.4340869037126112</c:v>
                </c:pt>
                <c:pt idx="718">
                  <c:v>6.4316336204875189</c:v>
                </c:pt>
                <c:pt idx="719">
                  <c:v>3.5997293605910823</c:v>
                </c:pt>
                <c:pt idx="720">
                  <c:v>6.422796504812144</c:v>
                </c:pt>
                <c:pt idx="721">
                  <c:v>6.2388178326705379</c:v>
                </c:pt>
                <c:pt idx="722">
                  <c:v>11.843068375331885</c:v>
                </c:pt>
                <c:pt idx="723">
                  <c:v>-8.7541898507559637</c:v>
                </c:pt>
                <c:pt idx="724">
                  <c:v>2.1180797038068242</c:v>
                </c:pt>
                <c:pt idx="725">
                  <c:v>-4.2986486841159177</c:v>
                </c:pt>
                <c:pt idx="726">
                  <c:v>12.625593153041272</c:v>
                </c:pt>
                <c:pt idx="727">
                  <c:v>-1.7711787422405827</c:v>
                </c:pt>
                <c:pt idx="728">
                  <c:v>1.1627229877814322</c:v>
                </c:pt>
                <c:pt idx="729">
                  <c:v>9.7868694462639283</c:v>
                </c:pt>
                <c:pt idx="730">
                  <c:v>-12.376202974531903</c:v>
                </c:pt>
                <c:pt idx="731">
                  <c:v>9.5536278404596437</c:v>
                </c:pt>
                <c:pt idx="732">
                  <c:v>-1.1240513674842418</c:v>
                </c:pt>
                <c:pt idx="733">
                  <c:v>1.9321843903043892</c:v>
                </c:pt>
                <c:pt idx="734">
                  <c:v>-0.93723467236737079</c:v>
                </c:pt>
                <c:pt idx="735">
                  <c:v>9.8692141867311101</c:v>
                </c:pt>
                <c:pt idx="736">
                  <c:v>8.0753238361749275</c:v>
                </c:pt>
                <c:pt idx="737">
                  <c:v>9.0998903465197429</c:v>
                </c:pt>
                <c:pt idx="738">
                  <c:v>5.1970343550307874</c:v>
                </c:pt>
                <c:pt idx="739">
                  <c:v>31.175792700143667</c:v>
                </c:pt>
                <c:pt idx="740">
                  <c:v>10.198043892822406</c:v>
                </c:pt>
                <c:pt idx="741">
                  <c:v>14.30437680625063</c:v>
                </c:pt>
                <c:pt idx="742">
                  <c:v>10.792780473059123</c:v>
                </c:pt>
                <c:pt idx="743">
                  <c:v>-1.2831362709063541</c:v>
                </c:pt>
                <c:pt idx="744">
                  <c:v>3.6396876020724847</c:v>
                </c:pt>
                <c:pt idx="745">
                  <c:v>-6.9471850961005188</c:v>
                </c:pt>
                <c:pt idx="746">
                  <c:v>-4.5457854790268044</c:v>
                </c:pt>
                <c:pt idx="747">
                  <c:v>4.9491825880636959</c:v>
                </c:pt>
                <c:pt idx="748">
                  <c:v>18.552606408301941</c:v>
                </c:pt>
                <c:pt idx="749">
                  <c:v>8.6121363746569415</c:v>
                </c:pt>
                <c:pt idx="750">
                  <c:v>3.3133304872845493</c:v>
                </c:pt>
                <c:pt idx="751">
                  <c:v>-1.9549233979311822</c:v>
                </c:pt>
                <c:pt idx="752">
                  <c:v>-2.5152893619170378</c:v>
                </c:pt>
                <c:pt idx="753">
                  <c:v>7.7814510466045608</c:v>
                </c:pt>
                <c:pt idx="754">
                  <c:v>-4.8333105618013228</c:v>
                </c:pt>
                <c:pt idx="755">
                  <c:v>18.0614371259061</c:v>
                </c:pt>
                <c:pt idx="756">
                  <c:v>3.316232827564253</c:v>
                </c:pt>
                <c:pt idx="757">
                  <c:v>12.057440133094339</c:v>
                </c:pt>
                <c:pt idx="758">
                  <c:v>8.725065071721259</c:v>
                </c:pt>
                <c:pt idx="759">
                  <c:v>11.089199855074124</c:v>
                </c:pt>
                <c:pt idx="760">
                  <c:v>6.5154612836405335</c:v>
                </c:pt>
                <c:pt idx="761">
                  <c:v>6.6354176873927013</c:v>
                </c:pt>
                <c:pt idx="762">
                  <c:v>12.255194187648243</c:v>
                </c:pt>
                <c:pt idx="763">
                  <c:v>20.63143597928396</c:v>
                </c:pt>
                <c:pt idx="764">
                  <c:v>5.0789691378263164</c:v>
                </c:pt>
                <c:pt idx="765">
                  <c:v>14.485834504089773</c:v>
                </c:pt>
                <c:pt idx="766">
                  <c:v>3.793392415105501E-2</c:v>
                </c:pt>
                <c:pt idx="767">
                  <c:v>5.0869781717645743</c:v>
                </c:pt>
                <c:pt idx="768">
                  <c:v>15.551123262377882</c:v>
                </c:pt>
                <c:pt idx="769">
                  <c:v>-4.8894083498651071</c:v>
                </c:pt>
                <c:pt idx="770">
                  <c:v>11.21779143702221</c:v>
                </c:pt>
                <c:pt idx="771">
                  <c:v>4.4508280259169464</c:v>
                </c:pt>
                <c:pt idx="772">
                  <c:v>-2.3473050248310372</c:v>
                </c:pt>
                <c:pt idx="773">
                  <c:v>8.1949584609740356</c:v>
                </c:pt>
                <c:pt idx="774">
                  <c:v>-1.8677776220529303</c:v>
                </c:pt>
                <c:pt idx="775">
                  <c:v>4.2935242436575489</c:v>
                </c:pt>
                <c:pt idx="776">
                  <c:v>6.0006872315344868</c:v>
                </c:pt>
                <c:pt idx="777">
                  <c:v>-14.512814416242421</c:v>
                </c:pt>
                <c:pt idx="778">
                  <c:v>12.461459313484795</c:v>
                </c:pt>
                <c:pt idx="779">
                  <c:v>7.3385652396822163</c:v>
                </c:pt>
                <c:pt idx="780">
                  <c:v>19.612510806466616</c:v>
                </c:pt>
                <c:pt idx="781">
                  <c:v>-3.8441419498987486</c:v>
                </c:pt>
                <c:pt idx="782">
                  <c:v>-8.7185352450294218</c:v>
                </c:pt>
                <c:pt idx="783">
                  <c:v>10.621252680402833</c:v>
                </c:pt>
                <c:pt idx="784">
                  <c:v>16.206821242194785</c:v>
                </c:pt>
                <c:pt idx="785">
                  <c:v>6.2528390208006304</c:v>
                </c:pt>
                <c:pt idx="786">
                  <c:v>-8.391068998495367</c:v>
                </c:pt>
                <c:pt idx="787">
                  <c:v>6.6341121483923686</c:v>
                </c:pt>
                <c:pt idx="788">
                  <c:v>8.2160627466081255</c:v>
                </c:pt>
                <c:pt idx="789">
                  <c:v>1.6045621874811875</c:v>
                </c:pt>
                <c:pt idx="790">
                  <c:v>-11.851070817024357</c:v>
                </c:pt>
                <c:pt idx="791">
                  <c:v>1.9520390096030784</c:v>
                </c:pt>
                <c:pt idx="792">
                  <c:v>15.869046873199832</c:v>
                </c:pt>
                <c:pt idx="793">
                  <c:v>-2.7089924190049821</c:v>
                </c:pt>
                <c:pt idx="794">
                  <c:v>-6.0726976979922824</c:v>
                </c:pt>
                <c:pt idx="795">
                  <c:v>47.976135967441706</c:v>
                </c:pt>
                <c:pt idx="796">
                  <c:v>17.722483404156922</c:v>
                </c:pt>
                <c:pt idx="797">
                  <c:v>0.16619601317478683</c:v>
                </c:pt>
                <c:pt idx="798">
                  <c:v>1.3893118462574741</c:v>
                </c:pt>
                <c:pt idx="799">
                  <c:v>26.365595112931512</c:v>
                </c:pt>
                <c:pt idx="800">
                  <c:v>19.086324679802864</c:v>
                </c:pt>
                <c:pt idx="801">
                  <c:v>-9.0893154160750385</c:v>
                </c:pt>
                <c:pt idx="802">
                  <c:v>13.542481129478228</c:v>
                </c:pt>
                <c:pt idx="803">
                  <c:v>7.0809822241968163</c:v>
                </c:pt>
                <c:pt idx="804">
                  <c:v>17.7564273105247</c:v>
                </c:pt>
                <c:pt idx="805">
                  <c:v>-8.079325177670448</c:v>
                </c:pt>
                <c:pt idx="806">
                  <c:v>-11.48829108402964</c:v>
                </c:pt>
                <c:pt idx="807">
                  <c:v>8.9721163934827199</c:v>
                </c:pt>
                <c:pt idx="808">
                  <c:v>15.430022690614969</c:v>
                </c:pt>
                <c:pt idx="809">
                  <c:v>12.484570548460312</c:v>
                </c:pt>
                <c:pt idx="810">
                  <c:v>-2.5576423752444981</c:v>
                </c:pt>
                <c:pt idx="811">
                  <c:v>21.801865647581984</c:v>
                </c:pt>
                <c:pt idx="812">
                  <c:v>3.6492281382938412</c:v>
                </c:pt>
                <c:pt idx="813">
                  <c:v>12.069326457533615</c:v>
                </c:pt>
                <c:pt idx="814">
                  <c:v>-12.762348533043735</c:v>
                </c:pt>
                <c:pt idx="815">
                  <c:v>10.084354503289005</c:v>
                </c:pt>
                <c:pt idx="816">
                  <c:v>-0.11308790693438553</c:v>
                </c:pt>
                <c:pt idx="817">
                  <c:v>37.887243719005227</c:v>
                </c:pt>
                <c:pt idx="818">
                  <c:v>-20.184680020401117</c:v>
                </c:pt>
                <c:pt idx="819">
                  <c:v>-1.1495708248105956</c:v>
                </c:pt>
                <c:pt idx="820">
                  <c:v>8.6706566684670356</c:v>
                </c:pt>
                <c:pt idx="821">
                  <c:v>-0.30047910927221366</c:v>
                </c:pt>
                <c:pt idx="822">
                  <c:v>7.8240610584088088</c:v>
                </c:pt>
                <c:pt idx="823">
                  <c:v>23.199382182118008</c:v>
                </c:pt>
                <c:pt idx="824">
                  <c:v>-12.763441377385014</c:v>
                </c:pt>
                <c:pt idx="825">
                  <c:v>-11.017185351572842</c:v>
                </c:pt>
                <c:pt idx="826">
                  <c:v>5.1401943579517315</c:v>
                </c:pt>
                <c:pt idx="827">
                  <c:v>-19.956010522643012</c:v>
                </c:pt>
                <c:pt idx="828">
                  <c:v>16.60891929383893</c:v>
                </c:pt>
                <c:pt idx="829">
                  <c:v>0.71981593402696475</c:v>
                </c:pt>
                <c:pt idx="830">
                  <c:v>0.67087274347593961</c:v>
                </c:pt>
                <c:pt idx="831">
                  <c:v>9.8400202893493649</c:v>
                </c:pt>
                <c:pt idx="832">
                  <c:v>-2.9747885031346222</c:v>
                </c:pt>
                <c:pt idx="833">
                  <c:v>-1.0500691117283409</c:v>
                </c:pt>
                <c:pt idx="834">
                  <c:v>19.502203351021937</c:v>
                </c:pt>
                <c:pt idx="835">
                  <c:v>11.295534148524544</c:v>
                </c:pt>
                <c:pt idx="836">
                  <c:v>26.8686632810481</c:v>
                </c:pt>
                <c:pt idx="837">
                  <c:v>22.497521847949045</c:v>
                </c:pt>
                <c:pt idx="838">
                  <c:v>25.802785454890937</c:v>
                </c:pt>
                <c:pt idx="839">
                  <c:v>-8.5282059407489896E-3</c:v>
                </c:pt>
                <c:pt idx="840">
                  <c:v>12.413980575368402</c:v>
                </c:pt>
                <c:pt idx="841">
                  <c:v>-22.061873422386689</c:v>
                </c:pt>
                <c:pt idx="842">
                  <c:v>24.371718132781638</c:v>
                </c:pt>
                <c:pt idx="843">
                  <c:v>-0.87019669616891804</c:v>
                </c:pt>
                <c:pt idx="844">
                  <c:v>-8.0366925512352623</c:v>
                </c:pt>
                <c:pt idx="845">
                  <c:v>4.5011421028376351</c:v>
                </c:pt>
                <c:pt idx="846">
                  <c:v>-6.612841731941284</c:v>
                </c:pt>
                <c:pt idx="847">
                  <c:v>-4.4269718696661258</c:v>
                </c:pt>
                <c:pt idx="848">
                  <c:v>17.984487777587795</c:v>
                </c:pt>
                <c:pt idx="849">
                  <c:v>-14.425581854411355</c:v>
                </c:pt>
                <c:pt idx="850">
                  <c:v>-4.6657763647239392</c:v>
                </c:pt>
                <c:pt idx="851">
                  <c:v>-6.6736781698807981</c:v>
                </c:pt>
                <c:pt idx="852">
                  <c:v>8.3972956798137552</c:v>
                </c:pt>
                <c:pt idx="853">
                  <c:v>-2.8857422851825909</c:v>
                </c:pt>
                <c:pt idx="854">
                  <c:v>11.482969380022887</c:v>
                </c:pt>
                <c:pt idx="855">
                  <c:v>1.849759093775095</c:v>
                </c:pt>
                <c:pt idx="856">
                  <c:v>14.221969333025202</c:v>
                </c:pt>
                <c:pt idx="857">
                  <c:v>8.6696668518016082</c:v>
                </c:pt>
                <c:pt idx="858">
                  <c:v>-21.012035585639367</c:v>
                </c:pt>
                <c:pt idx="859">
                  <c:v>19.675347239846111</c:v>
                </c:pt>
                <c:pt idx="860">
                  <c:v>14.268905132330733</c:v>
                </c:pt>
                <c:pt idx="861">
                  <c:v>7.6133297716059491</c:v>
                </c:pt>
                <c:pt idx="862">
                  <c:v>-11.726325104618823</c:v>
                </c:pt>
                <c:pt idx="863">
                  <c:v>-0.94717135605023373</c:v>
                </c:pt>
                <c:pt idx="864">
                  <c:v>-23.762879255680829</c:v>
                </c:pt>
                <c:pt idx="865">
                  <c:v>1.8815078650536332</c:v>
                </c:pt>
                <c:pt idx="866">
                  <c:v>13.198350268628792</c:v>
                </c:pt>
                <c:pt idx="867">
                  <c:v>1.6245945808055335</c:v>
                </c:pt>
                <c:pt idx="868">
                  <c:v>12.924218322655822</c:v>
                </c:pt>
                <c:pt idx="869">
                  <c:v>26.090563828404697</c:v>
                </c:pt>
                <c:pt idx="870">
                  <c:v>-16.97526222765714</c:v>
                </c:pt>
                <c:pt idx="871">
                  <c:v>22.786260527734768</c:v>
                </c:pt>
                <c:pt idx="872">
                  <c:v>-0.88461212384793342</c:v>
                </c:pt>
                <c:pt idx="873">
                  <c:v>4.9259948218767473</c:v>
                </c:pt>
                <c:pt idx="874">
                  <c:v>16.362556137068108</c:v>
                </c:pt>
                <c:pt idx="875">
                  <c:v>-4.2435534118609226</c:v>
                </c:pt>
                <c:pt idx="876">
                  <c:v>2.2127032458639722</c:v>
                </c:pt>
                <c:pt idx="877">
                  <c:v>5.6526919220606242</c:v>
                </c:pt>
                <c:pt idx="878">
                  <c:v>2.9516724455175272</c:v>
                </c:pt>
                <c:pt idx="879">
                  <c:v>5.5896303090652548</c:v>
                </c:pt>
                <c:pt idx="880">
                  <c:v>-5.943165690527568</c:v>
                </c:pt>
                <c:pt idx="881">
                  <c:v>42.017995923116771</c:v>
                </c:pt>
                <c:pt idx="882">
                  <c:v>9.2774335231054614</c:v>
                </c:pt>
                <c:pt idx="883">
                  <c:v>2.8776784447767163</c:v>
                </c:pt>
                <c:pt idx="884">
                  <c:v>1.0162186253772916</c:v>
                </c:pt>
                <c:pt idx="885">
                  <c:v>12.294672703449711</c:v>
                </c:pt>
                <c:pt idx="886">
                  <c:v>6.2240464681862697</c:v>
                </c:pt>
                <c:pt idx="887">
                  <c:v>13.534835828508246</c:v>
                </c:pt>
                <c:pt idx="888">
                  <c:v>7.9542089844861739</c:v>
                </c:pt>
                <c:pt idx="889">
                  <c:v>24.303563143282162</c:v>
                </c:pt>
                <c:pt idx="890">
                  <c:v>-0.79556281846322108</c:v>
                </c:pt>
                <c:pt idx="891">
                  <c:v>7.2443380802564725</c:v>
                </c:pt>
                <c:pt idx="892">
                  <c:v>-12.037521705467498</c:v>
                </c:pt>
                <c:pt idx="893">
                  <c:v>20.443328204350859</c:v>
                </c:pt>
                <c:pt idx="894">
                  <c:v>7.5827578158685025</c:v>
                </c:pt>
                <c:pt idx="895">
                  <c:v>15.332600937067335</c:v>
                </c:pt>
                <c:pt idx="896">
                  <c:v>9.7663396082011857</c:v>
                </c:pt>
                <c:pt idx="897">
                  <c:v>12.054109200355844</c:v>
                </c:pt>
                <c:pt idx="898">
                  <c:v>-5.2317180525446538</c:v>
                </c:pt>
                <c:pt idx="899">
                  <c:v>-0.18587008085071233</c:v>
                </c:pt>
                <c:pt idx="900">
                  <c:v>1.1198407739401048</c:v>
                </c:pt>
                <c:pt idx="901">
                  <c:v>10.60652070985998</c:v>
                </c:pt>
                <c:pt idx="902">
                  <c:v>-9.5251006015303297</c:v>
                </c:pt>
                <c:pt idx="903">
                  <c:v>-16.401196488267047</c:v>
                </c:pt>
                <c:pt idx="904">
                  <c:v>11.824378580365735</c:v>
                </c:pt>
                <c:pt idx="905">
                  <c:v>11.78875596423482</c:v>
                </c:pt>
                <c:pt idx="906">
                  <c:v>-15.39202898645572</c:v>
                </c:pt>
                <c:pt idx="907">
                  <c:v>-5.6378696522155245</c:v>
                </c:pt>
                <c:pt idx="908">
                  <c:v>11.917990526143232</c:v>
                </c:pt>
                <c:pt idx="909">
                  <c:v>-9.1856246879443049</c:v>
                </c:pt>
                <c:pt idx="910">
                  <c:v>8.3143912445615893</c:v>
                </c:pt>
                <c:pt idx="911">
                  <c:v>-5.1384305760589726</c:v>
                </c:pt>
                <c:pt idx="912">
                  <c:v>1.1174785231803916</c:v>
                </c:pt>
                <c:pt idx="913">
                  <c:v>-17.127602886830154</c:v>
                </c:pt>
                <c:pt idx="914">
                  <c:v>27.714527045132925</c:v>
                </c:pt>
                <c:pt idx="915">
                  <c:v>7.8406639062797687</c:v>
                </c:pt>
                <c:pt idx="916">
                  <c:v>3.0471793446738502</c:v>
                </c:pt>
                <c:pt idx="917">
                  <c:v>14.052168475548912</c:v>
                </c:pt>
                <c:pt idx="918">
                  <c:v>-5.5251331778691117</c:v>
                </c:pt>
                <c:pt idx="919">
                  <c:v>-5.5811508625843764</c:v>
                </c:pt>
                <c:pt idx="920">
                  <c:v>-9.0356869825851014</c:v>
                </c:pt>
                <c:pt idx="921">
                  <c:v>9.8022459328086438</c:v>
                </c:pt>
                <c:pt idx="922">
                  <c:v>24.972514353834473</c:v>
                </c:pt>
                <c:pt idx="923">
                  <c:v>-1.9971302060416107</c:v>
                </c:pt>
                <c:pt idx="924">
                  <c:v>4.140287555747042</c:v>
                </c:pt>
                <c:pt idx="925">
                  <c:v>-4.6602750520338851</c:v>
                </c:pt>
                <c:pt idx="926">
                  <c:v>14.71128738987859</c:v>
                </c:pt>
                <c:pt idx="927">
                  <c:v>-7.8770523643607078</c:v>
                </c:pt>
                <c:pt idx="928">
                  <c:v>5.5383810821326396</c:v>
                </c:pt>
                <c:pt idx="929">
                  <c:v>7.5869074503028422</c:v>
                </c:pt>
                <c:pt idx="930">
                  <c:v>12.074388396301648</c:v>
                </c:pt>
                <c:pt idx="931">
                  <c:v>14.438179593729103</c:v>
                </c:pt>
                <c:pt idx="932">
                  <c:v>14.232628565864825</c:v>
                </c:pt>
                <c:pt idx="933">
                  <c:v>18.238088441504793</c:v>
                </c:pt>
                <c:pt idx="934">
                  <c:v>26.17304510781452</c:v>
                </c:pt>
                <c:pt idx="935">
                  <c:v>12.571855708951476</c:v>
                </c:pt>
                <c:pt idx="936">
                  <c:v>1.5352060073440228</c:v>
                </c:pt>
                <c:pt idx="937">
                  <c:v>16.864278206093459</c:v>
                </c:pt>
                <c:pt idx="938">
                  <c:v>-6.6347800925186817</c:v>
                </c:pt>
                <c:pt idx="939">
                  <c:v>-12.96480769692786</c:v>
                </c:pt>
                <c:pt idx="940">
                  <c:v>-8.1122753425390748</c:v>
                </c:pt>
                <c:pt idx="941">
                  <c:v>0.51929932874123708</c:v>
                </c:pt>
                <c:pt idx="942">
                  <c:v>0.7000332338834454</c:v>
                </c:pt>
                <c:pt idx="943">
                  <c:v>-5.9113782735992224</c:v>
                </c:pt>
                <c:pt idx="944">
                  <c:v>3.8355160687479248</c:v>
                </c:pt>
                <c:pt idx="945">
                  <c:v>19.477146801184745</c:v>
                </c:pt>
                <c:pt idx="946">
                  <c:v>-10.530967618385326</c:v>
                </c:pt>
                <c:pt idx="947">
                  <c:v>-13.900577167750932</c:v>
                </c:pt>
                <c:pt idx="948">
                  <c:v>16.414406869041947</c:v>
                </c:pt>
                <c:pt idx="949">
                  <c:v>9.8361110935910965</c:v>
                </c:pt>
                <c:pt idx="950">
                  <c:v>9.4372619486925018</c:v>
                </c:pt>
                <c:pt idx="951">
                  <c:v>-7.1197711479307593</c:v>
                </c:pt>
                <c:pt idx="952">
                  <c:v>5.0504516080852397</c:v>
                </c:pt>
                <c:pt idx="953">
                  <c:v>18.218198245881265</c:v>
                </c:pt>
                <c:pt idx="954">
                  <c:v>2.9244802652892119</c:v>
                </c:pt>
                <c:pt idx="955">
                  <c:v>16.837607671070508</c:v>
                </c:pt>
                <c:pt idx="956">
                  <c:v>-13.634341019318704</c:v>
                </c:pt>
                <c:pt idx="957">
                  <c:v>8.9637962298490095</c:v>
                </c:pt>
                <c:pt idx="958">
                  <c:v>0.80488710951886588</c:v>
                </c:pt>
                <c:pt idx="959">
                  <c:v>13.805655607003056</c:v>
                </c:pt>
                <c:pt idx="960">
                  <c:v>3.2065703130633771</c:v>
                </c:pt>
                <c:pt idx="961">
                  <c:v>-8.4750124023142561</c:v>
                </c:pt>
                <c:pt idx="962">
                  <c:v>-5.0644885447571859</c:v>
                </c:pt>
                <c:pt idx="963">
                  <c:v>-24.043593538468912</c:v>
                </c:pt>
                <c:pt idx="964">
                  <c:v>12.909142689110599</c:v>
                </c:pt>
                <c:pt idx="965">
                  <c:v>8.5440006482164357</c:v>
                </c:pt>
                <c:pt idx="966">
                  <c:v>-7.6509112195323787</c:v>
                </c:pt>
                <c:pt idx="967">
                  <c:v>6.0393221584307533</c:v>
                </c:pt>
                <c:pt idx="968">
                  <c:v>-11.570757028101863</c:v>
                </c:pt>
                <c:pt idx="969">
                  <c:v>-9.6416615304944742</c:v>
                </c:pt>
                <c:pt idx="970">
                  <c:v>19.737057618670054</c:v>
                </c:pt>
                <c:pt idx="971">
                  <c:v>2.7498687790491108</c:v>
                </c:pt>
                <c:pt idx="972">
                  <c:v>-16.004212208765431</c:v>
                </c:pt>
                <c:pt idx="973">
                  <c:v>8.3989119161243213</c:v>
                </c:pt>
                <c:pt idx="974">
                  <c:v>-3.9388902455889578</c:v>
                </c:pt>
                <c:pt idx="975">
                  <c:v>5.4813065500340699</c:v>
                </c:pt>
                <c:pt idx="976">
                  <c:v>12.475191479673315</c:v>
                </c:pt>
                <c:pt idx="977">
                  <c:v>13.875984464065635</c:v>
                </c:pt>
                <c:pt idx="978">
                  <c:v>8.4677460309420756</c:v>
                </c:pt>
                <c:pt idx="979">
                  <c:v>-0.5322602000687624</c:v>
                </c:pt>
                <c:pt idx="980">
                  <c:v>17.006480725803222</c:v>
                </c:pt>
                <c:pt idx="981">
                  <c:v>-23.763027777880403</c:v>
                </c:pt>
                <c:pt idx="982">
                  <c:v>-6.1662053423205876</c:v>
                </c:pt>
                <c:pt idx="983">
                  <c:v>4.167173918109139</c:v>
                </c:pt>
                <c:pt idx="984">
                  <c:v>11.237480439726649</c:v>
                </c:pt>
                <c:pt idx="985">
                  <c:v>9.2702974049890337</c:v>
                </c:pt>
                <c:pt idx="986">
                  <c:v>-1.3367231759071387</c:v>
                </c:pt>
                <c:pt idx="987">
                  <c:v>-7.5057774200952885</c:v>
                </c:pt>
                <c:pt idx="988">
                  <c:v>-12.231029193807679</c:v>
                </c:pt>
                <c:pt idx="989">
                  <c:v>-6.1544999122706763</c:v>
                </c:pt>
                <c:pt idx="990">
                  <c:v>7.7041977897649723</c:v>
                </c:pt>
                <c:pt idx="991">
                  <c:v>-3.7789788151420467</c:v>
                </c:pt>
                <c:pt idx="992">
                  <c:v>-11.143913298233759</c:v>
                </c:pt>
                <c:pt idx="993">
                  <c:v>1.8904680967226071</c:v>
                </c:pt>
                <c:pt idx="994">
                  <c:v>3.8850598568913561</c:v>
                </c:pt>
                <c:pt idx="995">
                  <c:v>17.144740938565917</c:v>
                </c:pt>
                <c:pt idx="996">
                  <c:v>10.93191973700057</c:v>
                </c:pt>
                <c:pt idx="997">
                  <c:v>-3.727359669882059</c:v>
                </c:pt>
                <c:pt idx="998">
                  <c:v>-6.5585092412976138</c:v>
                </c:pt>
                <c:pt idx="999">
                  <c:v>16.590227777401196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0.29399999999999998</c:v>
                </c:pt>
                <c:pt idx="1">
                  <c:v>0.84899999999999998</c:v>
                </c:pt>
                <c:pt idx="2">
                  <c:v>0.221</c:v>
                </c:pt>
                <c:pt idx="3">
                  <c:v>0.98899999999999999</c:v>
                </c:pt>
                <c:pt idx="4">
                  <c:v>3.2000000000000001E-2</c:v>
                </c:pt>
                <c:pt idx="5">
                  <c:v>5.3999999999999999E-2</c:v>
                </c:pt>
                <c:pt idx="6">
                  <c:v>0.245</c:v>
                </c:pt>
                <c:pt idx="7">
                  <c:v>0.14199999999999999</c:v>
                </c:pt>
                <c:pt idx="8">
                  <c:v>0.65700000000000003</c:v>
                </c:pt>
                <c:pt idx="9">
                  <c:v>0.73</c:v>
                </c:pt>
                <c:pt idx="10">
                  <c:v>0.26700000000000002</c:v>
                </c:pt>
                <c:pt idx="11">
                  <c:v>0.82899999999999996</c:v>
                </c:pt>
                <c:pt idx="12">
                  <c:v>0.91400000000000003</c:v>
                </c:pt>
                <c:pt idx="13">
                  <c:v>0.96099999999999997</c:v>
                </c:pt>
                <c:pt idx="14">
                  <c:v>2E-3</c:v>
                </c:pt>
                <c:pt idx="15">
                  <c:v>0.104</c:v>
                </c:pt>
                <c:pt idx="16">
                  <c:v>0.86599999999999999</c:v>
                </c:pt>
                <c:pt idx="17">
                  <c:v>0.78400000000000003</c:v>
                </c:pt>
                <c:pt idx="18">
                  <c:v>5.2999999999999999E-2</c:v>
                </c:pt>
                <c:pt idx="19">
                  <c:v>0.498</c:v>
                </c:pt>
                <c:pt idx="20">
                  <c:v>0.86699999999999999</c:v>
                </c:pt>
                <c:pt idx="21">
                  <c:v>1.2999999999999999E-2</c:v>
                </c:pt>
                <c:pt idx="22">
                  <c:v>0.52300000000000002</c:v>
                </c:pt>
                <c:pt idx="23">
                  <c:v>0.51500000000000001</c:v>
                </c:pt>
                <c:pt idx="24">
                  <c:v>0.33400000000000002</c:v>
                </c:pt>
                <c:pt idx="25">
                  <c:v>0.8</c:v>
                </c:pt>
                <c:pt idx="26">
                  <c:v>0.7</c:v>
                </c:pt>
                <c:pt idx="27">
                  <c:v>3.0000000000000001E-3</c:v>
                </c:pt>
                <c:pt idx="28">
                  <c:v>0.99</c:v>
                </c:pt>
                <c:pt idx="29">
                  <c:v>0.90300000000000002</c:v>
                </c:pt>
                <c:pt idx="30">
                  <c:v>0.88700000000000001</c:v>
                </c:pt>
                <c:pt idx="31">
                  <c:v>0.108</c:v>
                </c:pt>
                <c:pt idx="32">
                  <c:v>0.88200000000000001</c:v>
                </c:pt>
                <c:pt idx="33">
                  <c:v>3.1E-2</c:v>
                </c:pt>
                <c:pt idx="34">
                  <c:v>0.216</c:v>
                </c:pt>
                <c:pt idx="35">
                  <c:v>0.34799999999999998</c:v>
                </c:pt>
                <c:pt idx="36">
                  <c:v>0.40600000000000003</c:v>
                </c:pt>
                <c:pt idx="37">
                  <c:v>0.17499999999999999</c:v>
                </c:pt>
                <c:pt idx="38">
                  <c:v>0.94599999999999995</c:v>
                </c:pt>
                <c:pt idx="39">
                  <c:v>0.49</c:v>
                </c:pt>
                <c:pt idx="40">
                  <c:v>0.105</c:v>
                </c:pt>
                <c:pt idx="41">
                  <c:v>0.79</c:v>
                </c:pt>
                <c:pt idx="42">
                  <c:v>0.97599999999999998</c:v>
                </c:pt>
                <c:pt idx="43">
                  <c:v>8.9999999999999993E-3</c:v>
                </c:pt>
                <c:pt idx="44">
                  <c:v>0.48399999999999999</c:v>
                </c:pt>
                <c:pt idx="45">
                  <c:v>0.92200000000000004</c:v>
                </c:pt>
                <c:pt idx="46">
                  <c:v>0.34300000000000003</c:v>
                </c:pt>
                <c:pt idx="47">
                  <c:v>0.01</c:v>
                </c:pt>
                <c:pt idx="48">
                  <c:v>0.52</c:v>
                </c:pt>
                <c:pt idx="49">
                  <c:v>0.79700000000000004</c:v>
                </c:pt>
                <c:pt idx="50">
                  <c:v>0.28100000000000003</c:v>
                </c:pt>
                <c:pt idx="51">
                  <c:v>6.6000000000000003E-2</c:v>
                </c:pt>
                <c:pt idx="52">
                  <c:v>0.32700000000000001</c:v>
                </c:pt>
                <c:pt idx="53">
                  <c:v>0.127</c:v>
                </c:pt>
                <c:pt idx="54">
                  <c:v>0.57699999999999996</c:v>
                </c:pt>
                <c:pt idx="55">
                  <c:v>0.30499999999999999</c:v>
                </c:pt>
                <c:pt idx="56">
                  <c:v>0.188</c:v>
                </c:pt>
                <c:pt idx="57">
                  <c:v>0.87</c:v>
                </c:pt>
                <c:pt idx="58">
                  <c:v>0.64800000000000002</c:v>
                </c:pt>
                <c:pt idx="59">
                  <c:v>0.79600000000000004</c:v>
                </c:pt>
                <c:pt idx="60">
                  <c:v>0.128</c:v>
                </c:pt>
                <c:pt idx="61">
                  <c:v>0.192</c:v>
                </c:pt>
                <c:pt idx="62">
                  <c:v>0.36499999999999999</c:v>
                </c:pt>
                <c:pt idx="63">
                  <c:v>2.1999999999999999E-2</c:v>
                </c:pt>
                <c:pt idx="64">
                  <c:v>0.31</c:v>
                </c:pt>
                <c:pt idx="65">
                  <c:v>5.5E-2</c:v>
                </c:pt>
                <c:pt idx="66">
                  <c:v>0.89200000000000002</c:v>
                </c:pt>
                <c:pt idx="67">
                  <c:v>0.33800000000000002</c:v>
                </c:pt>
                <c:pt idx="68">
                  <c:v>0.92</c:v>
                </c:pt>
                <c:pt idx="69">
                  <c:v>0.74099999999999999</c:v>
                </c:pt>
                <c:pt idx="70">
                  <c:v>0.438</c:v>
                </c:pt>
                <c:pt idx="71">
                  <c:v>7.1999999999999995E-2</c:v>
                </c:pt>
                <c:pt idx="72">
                  <c:v>0.95099999999999996</c:v>
                </c:pt>
                <c:pt idx="73">
                  <c:v>0.27300000000000002</c:v>
                </c:pt>
                <c:pt idx="74">
                  <c:v>0.32600000000000001</c:v>
                </c:pt>
                <c:pt idx="75">
                  <c:v>0.90600000000000003</c:v>
                </c:pt>
                <c:pt idx="76">
                  <c:v>0.61599999999999999</c:v>
                </c:pt>
                <c:pt idx="77">
                  <c:v>0.13500000000000001</c:v>
                </c:pt>
                <c:pt idx="78">
                  <c:v>3.4000000000000002E-2</c:v>
                </c:pt>
                <c:pt idx="79">
                  <c:v>5.7000000000000002E-2</c:v>
                </c:pt>
                <c:pt idx="80">
                  <c:v>0.95299999999999996</c:v>
                </c:pt>
                <c:pt idx="81">
                  <c:v>0.26100000000000001</c:v>
                </c:pt>
                <c:pt idx="82">
                  <c:v>0.39400000000000002</c:v>
                </c:pt>
                <c:pt idx="83">
                  <c:v>0.97799999999999998</c:v>
                </c:pt>
                <c:pt idx="84">
                  <c:v>0.46200000000000002</c:v>
                </c:pt>
                <c:pt idx="85">
                  <c:v>8.1000000000000003E-2</c:v>
                </c:pt>
                <c:pt idx="86">
                  <c:v>4.0000000000000001E-3</c:v>
                </c:pt>
                <c:pt idx="87">
                  <c:v>0.17299999999999999</c:v>
                </c:pt>
                <c:pt idx="88">
                  <c:v>0.27</c:v>
                </c:pt>
                <c:pt idx="89">
                  <c:v>0.99099999999999999</c:v>
                </c:pt>
                <c:pt idx="90">
                  <c:v>0.40899999999999997</c:v>
                </c:pt>
                <c:pt idx="91">
                  <c:v>0.81799999999999995</c:v>
                </c:pt>
                <c:pt idx="92">
                  <c:v>0.61299999999999999</c:v>
                </c:pt>
                <c:pt idx="93">
                  <c:v>0.67600000000000005</c:v>
                </c:pt>
                <c:pt idx="94">
                  <c:v>2.8000000000000001E-2</c:v>
                </c:pt>
                <c:pt idx="95">
                  <c:v>0.41499999999999998</c:v>
                </c:pt>
                <c:pt idx="96">
                  <c:v>0.90200000000000002</c:v>
                </c:pt>
                <c:pt idx="97">
                  <c:v>0.59399999999999997</c:v>
                </c:pt>
                <c:pt idx="98">
                  <c:v>7.0000000000000001E-3</c:v>
                </c:pt>
                <c:pt idx="99">
                  <c:v>0.25600000000000001</c:v>
                </c:pt>
                <c:pt idx="100">
                  <c:v>0.68899999999999995</c:v>
                </c:pt>
                <c:pt idx="101">
                  <c:v>0.41399999999999998</c:v>
                </c:pt>
                <c:pt idx="102">
                  <c:v>0.502</c:v>
                </c:pt>
                <c:pt idx="103">
                  <c:v>0.88</c:v>
                </c:pt>
                <c:pt idx="104">
                  <c:v>0.95899999999999996</c:v>
                </c:pt>
                <c:pt idx="105">
                  <c:v>0.84499999999999997</c:v>
                </c:pt>
                <c:pt idx="106">
                  <c:v>0.25</c:v>
                </c:pt>
                <c:pt idx="107">
                  <c:v>0.187</c:v>
                </c:pt>
                <c:pt idx="108">
                  <c:v>0.68600000000000005</c:v>
                </c:pt>
                <c:pt idx="109">
                  <c:v>0.441</c:v>
                </c:pt>
                <c:pt idx="110">
                  <c:v>0.39600000000000002</c:v>
                </c:pt>
                <c:pt idx="111">
                  <c:v>0.67300000000000004</c:v>
                </c:pt>
                <c:pt idx="112">
                  <c:v>0.377</c:v>
                </c:pt>
                <c:pt idx="113">
                  <c:v>0.73399999999999999</c:v>
                </c:pt>
                <c:pt idx="114">
                  <c:v>0.36599999999999999</c:v>
                </c:pt>
                <c:pt idx="115">
                  <c:v>0.316</c:v>
                </c:pt>
                <c:pt idx="116">
                  <c:v>0.214</c:v>
                </c:pt>
                <c:pt idx="117">
                  <c:v>0.158</c:v>
                </c:pt>
                <c:pt idx="118">
                  <c:v>0.75600000000000001</c:v>
                </c:pt>
                <c:pt idx="119">
                  <c:v>0.68799999999999994</c:v>
                </c:pt>
                <c:pt idx="120">
                  <c:v>0.92400000000000004</c:v>
                </c:pt>
                <c:pt idx="121">
                  <c:v>0.64700000000000002</c:v>
                </c:pt>
                <c:pt idx="122">
                  <c:v>0.70399999999999996</c:v>
                </c:pt>
                <c:pt idx="123">
                  <c:v>0.71</c:v>
                </c:pt>
                <c:pt idx="124">
                  <c:v>0.15</c:v>
                </c:pt>
                <c:pt idx="125">
                  <c:v>0.35399999999999998</c:v>
                </c:pt>
                <c:pt idx="126">
                  <c:v>0.74299999999999999</c:v>
                </c:pt>
                <c:pt idx="127">
                  <c:v>0.89</c:v>
                </c:pt>
                <c:pt idx="128">
                  <c:v>0.24199999999999999</c:v>
                </c:pt>
                <c:pt idx="129">
                  <c:v>0.371</c:v>
                </c:pt>
                <c:pt idx="130">
                  <c:v>0.16600000000000001</c:v>
                </c:pt>
                <c:pt idx="131">
                  <c:v>0.71099999999999997</c:v>
                </c:pt>
                <c:pt idx="132">
                  <c:v>0.91800000000000004</c:v>
                </c:pt>
                <c:pt idx="133">
                  <c:v>0.495</c:v>
                </c:pt>
                <c:pt idx="134">
                  <c:v>0.123</c:v>
                </c:pt>
                <c:pt idx="135">
                  <c:v>0.81599999999999995</c:v>
                </c:pt>
                <c:pt idx="136">
                  <c:v>0.94699999999999995</c:v>
                </c:pt>
                <c:pt idx="137">
                  <c:v>0.879</c:v>
                </c:pt>
                <c:pt idx="138">
                  <c:v>3.9E-2</c:v>
                </c:pt>
                <c:pt idx="139">
                  <c:v>0.84299999999999997</c:v>
                </c:pt>
                <c:pt idx="140">
                  <c:v>7.8E-2</c:v>
                </c:pt>
                <c:pt idx="141">
                  <c:v>0.11799999999999999</c:v>
                </c:pt>
                <c:pt idx="142">
                  <c:v>0.84</c:v>
                </c:pt>
                <c:pt idx="143">
                  <c:v>0.27200000000000002</c:v>
                </c:pt>
                <c:pt idx="144">
                  <c:v>0.56299999999999994</c:v>
                </c:pt>
                <c:pt idx="145">
                  <c:v>0.41799999999999998</c:v>
                </c:pt>
                <c:pt idx="146">
                  <c:v>0.34899999999999998</c:v>
                </c:pt>
                <c:pt idx="147">
                  <c:v>0.82</c:v>
                </c:pt>
                <c:pt idx="148">
                  <c:v>0.432</c:v>
                </c:pt>
                <c:pt idx="149">
                  <c:v>0.93</c:v>
                </c:pt>
                <c:pt idx="150">
                  <c:v>0.30099999999999999</c:v>
                </c:pt>
                <c:pt idx="151">
                  <c:v>0.14099999999999999</c:v>
                </c:pt>
                <c:pt idx="152">
                  <c:v>0.67700000000000005</c:v>
                </c:pt>
                <c:pt idx="153">
                  <c:v>0.82599999999999996</c:v>
                </c:pt>
                <c:pt idx="154">
                  <c:v>0.59499999999999997</c:v>
                </c:pt>
                <c:pt idx="155">
                  <c:v>0.40699999999999997</c:v>
                </c:pt>
                <c:pt idx="156">
                  <c:v>0.215</c:v>
                </c:pt>
                <c:pt idx="157">
                  <c:v>0.63700000000000001</c:v>
                </c:pt>
                <c:pt idx="158">
                  <c:v>0.80100000000000005</c:v>
                </c:pt>
                <c:pt idx="159">
                  <c:v>0.34399999999999997</c:v>
                </c:pt>
                <c:pt idx="160">
                  <c:v>0.83499999999999996</c:v>
                </c:pt>
                <c:pt idx="161">
                  <c:v>0.83199999999999996</c:v>
                </c:pt>
                <c:pt idx="162">
                  <c:v>0.42299999999999999</c:v>
                </c:pt>
                <c:pt idx="163">
                  <c:v>0.18099999999999999</c:v>
                </c:pt>
                <c:pt idx="164">
                  <c:v>0.42699999999999999</c:v>
                </c:pt>
                <c:pt idx="165">
                  <c:v>0.96299999999999997</c:v>
                </c:pt>
                <c:pt idx="166">
                  <c:v>0.64300000000000002</c:v>
                </c:pt>
                <c:pt idx="167">
                  <c:v>0.63200000000000001</c:v>
                </c:pt>
                <c:pt idx="168">
                  <c:v>0.93700000000000006</c:v>
                </c:pt>
                <c:pt idx="169">
                  <c:v>0.58799999999999997</c:v>
                </c:pt>
                <c:pt idx="170">
                  <c:v>0.115</c:v>
                </c:pt>
                <c:pt idx="171">
                  <c:v>0.18</c:v>
                </c:pt>
                <c:pt idx="172">
                  <c:v>0.88600000000000001</c:v>
                </c:pt>
                <c:pt idx="173">
                  <c:v>0.313</c:v>
                </c:pt>
                <c:pt idx="174">
                  <c:v>0.29699999999999999</c:v>
                </c:pt>
                <c:pt idx="175">
                  <c:v>0.48699999999999999</c:v>
                </c:pt>
                <c:pt idx="176">
                  <c:v>0.11600000000000001</c:v>
                </c:pt>
                <c:pt idx="177">
                  <c:v>0.90900000000000003</c:v>
                </c:pt>
                <c:pt idx="178">
                  <c:v>0.89300000000000002</c:v>
                </c:pt>
                <c:pt idx="179">
                  <c:v>0.61899999999999999</c:v>
                </c:pt>
                <c:pt idx="180">
                  <c:v>0.13</c:v>
                </c:pt>
                <c:pt idx="181">
                  <c:v>0.59899999999999998</c:v>
                </c:pt>
                <c:pt idx="182">
                  <c:v>0.621</c:v>
                </c:pt>
                <c:pt idx="183">
                  <c:v>0.17599999999999999</c:v>
                </c:pt>
                <c:pt idx="184">
                  <c:v>8.8999999999999996E-2</c:v>
                </c:pt>
                <c:pt idx="185">
                  <c:v>0.68500000000000005</c:v>
                </c:pt>
                <c:pt idx="186">
                  <c:v>1.4999999999999999E-2</c:v>
                </c:pt>
                <c:pt idx="187">
                  <c:v>0.54700000000000004</c:v>
                </c:pt>
                <c:pt idx="188">
                  <c:v>0.997</c:v>
                </c:pt>
                <c:pt idx="189">
                  <c:v>0.63800000000000001</c:v>
                </c:pt>
                <c:pt idx="190">
                  <c:v>2.5999999999999999E-2</c:v>
                </c:pt>
                <c:pt idx="191">
                  <c:v>0.29799999999999999</c:v>
                </c:pt>
                <c:pt idx="192">
                  <c:v>0.84599999999999997</c:v>
                </c:pt>
                <c:pt idx="193">
                  <c:v>0.11899999999999999</c:v>
                </c:pt>
                <c:pt idx="194">
                  <c:v>0.32300000000000001</c:v>
                </c:pt>
                <c:pt idx="195">
                  <c:v>0.219</c:v>
                </c:pt>
                <c:pt idx="196">
                  <c:v>0.876</c:v>
                </c:pt>
                <c:pt idx="197">
                  <c:v>0.54</c:v>
                </c:pt>
                <c:pt idx="198">
                  <c:v>0.30199999999999999</c:v>
                </c:pt>
                <c:pt idx="199">
                  <c:v>0.93899999999999995</c:v>
                </c:pt>
                <c:pt idx="200">
                  <c:v>0.47499999999999998</c:v>
                </c:pt>
                <c:pt idx="201">
                  <c:v>0.20699999999999999</c:v>
                </c:pt>
                <c:pt idx="202">
                  <c:v>0.77300000000000002</c:v>
                </c:pt>
                <c:pt idx="203">
                  <c:v>0.2</c:v>
                </c:pt>
                <c:pt idx="204">
                  <c:v>0.28199999999999997</c:v>
                </c:pt>
                <c:pt idx="205">
                  <c:v>0.46600000000000003</c:v>
                </c:pt>
                <c:pt idx="206">
                  <c:v>0.84199999999999997</c:v>
                </c:pt>
                <c:pt idx="207">
                  <c:v>0.88500000000000001</c:v>
                </c:pt>
                <c:pt idx="208">
                  <c:v>0.92700000000000005</c:v>
                </c:pt>
                <c:pt idx="209">
                  <c:v>0.61499999999999999</c:v>
                </c:pt>
                <c:pt idx="210">
                  <c:v>0.92800000000000005</c:v>
                </c:pt>
                <c:pt idx="211">
                  <c:v>0.39100000000000001</c:v>
                </c:pt>
                <c:pt idx="212">
                  <c:v>0.27600000000000002</c:v>
                </c:pt>
                <c:pt idx="213">
                  <c:v>0.59599999999999997</c:v>
                </c:pt>
                <c:pt idx="214">
                  <c:v>0.80400000000000005</c:v>
                </c:pt>
                <c:pt idx="215">
                  <c:v>0.48299999999999998</c:v>
                </c:pt>
                <c:pt idx="216">
                  <c:v>0.67100000000000004</c:v>
                </c:pt>
                <c:pt idx="217">
                  <c:v>0.17399999999999999</c:v>
                </c:pt>
                <c:pt idx="218">
                  <c:v>5.1999999999999998E-2</c:v>
                </c:pt>
                <c:pt idx="219">
                  <c:v>0.65100000000000002</c:v>
                </c:pt>
                <c:pt idx="220">
                  <c:v>0.94399999999999995</c:v>
                </c:pt>
                <c:pt idx="221">
                  <c:v>0.91500000000000004</c:v>
                </c:pt>
                <c:pt idx="222">
                  <c:v>0.54300000000000004</c:v>
                </c:pt>
                <c:pt idx="223">
                  <c:v>0.55900000000000005</c:v>
                </c:pt>
                <c:pt idx="224">
                  <c:v>0.97899999999999998</c:v>
                </c:pt>
                <c:pt idx="225">
                  <c:v>0.24</c:v>
                </c:pt>
                <c:pt idx="226">
                  <c:v>0.79400000000000004</c:v>
                </c:pt>
                <c:pt idx="227">
                  <c:v>0.45200000000000001</c:v>
                </c:pt>
                <c:pt idx="228">
                  <c:v>0.35699999999999998</c:v>
                </c:pt>
                <c:pt idx="229">
                  <c:v>0.55000000000000004</c:v>
                </c:pt>
                <c:pt idx="230">
                  <c:v>0.10199999999999999</c:v>
                </c:pt>
                <c:pt idx="231">
                  <c:v>0.29599999999999999</c:v>
                </c:pt>
                <c:pt idx="232">
                  <c:v>0.57599999999999996</c:v>
                </c:pt>
                <c:pt idx="233">
                  <c:v>0.16700000000000001</c:v>
                </c:pt>
                <c:pt idx="234">
                  <c:v>0.46100000000000002</c:v>
                </c:pt>
                <c:pt idx="235">
                  <c:v>9.2999999999999999E-2</c:v>
                </c:pt>
                <c:pt idx="236">
                  <c:v>0.93300000000000005</c:v>
                </c:pt>
                <c:pt idx="237">
                  <c:v>0.45800000000000002</c:v>
                </c:pt>
                <c:pt idx="238">
                  <c:v>0.86099999999999999</c:v>
                </c:pt>
                <c:pt idx="239">
                  <c:v>0.98199999999999998</c:v>
                </c:pt>
                <c:pt idx="240">
                  <c:v>0.77900000000000003</c:v>
                </c:pt>
                <c:pt idx="241">
                  <c:v>0.89400000000000002</c:v>
                </c:pt>
                <c:pt idx="242">
                  <c:v>0.16200000000000001</c:v>
                </c:pt>
                <c:pt idx="243">
                  <c:v>0.28699999999999998</c:v>
                </c:pt>
                <c:pt idx="244">
                  <c:v>0.47699999999999998</c:v>
                </c:pt>
                <c:pt idx="245">
                  <c:v>0.32</c:v>
                </c:pt>
                <c:pt idx="246">
                  <c:v>0.56399999999999995</c:v>
                </c:pt>
                <c:pt idx="247">
                  <c:v>0.46800000000000003</c:v>
                </c:pt>
                <c:pt idx="248">
                  <c:v>0.33600000000000002</c:v>
                </c:pt>
                <c:pt idx="249">
                  <c:v>0.69399999999999995</c:v>
                </c:pt>
                <c:pt idx="250">
                  <c:v>0.56699999999999995</c:v>
                </c:pt>
                <c:pt idx="251">
                  <c:v>0.81499999999999995</c:v>
                </c:pt>
                <c:pt idx="252">
                  <c:v>0.53100000000000003</c:v>
                </c:pt>
                <c:pt idx="253">
                  <c:v>0.65300000000000002</c:v>
                </c:pt>
                <c:pt idx="254">
                  <c:v>0.19900000000000001</c:v>
                </c:pt>
                <c:pt idx="255">
                  <c:v>0.55500000000000005</c:v>
                </c:pt>
                <c:pt idx="256">
                  <c:v>0.23899999999999999</c:v>
                </c:pt>
                <c:pt idx="257">
                  <c:v>0.59299999999999997</c:v>
                </c:pt>
                <c:pt idx="258">
                  <c:v>0.95</c:v>
                </c:pt>
                <c:pt idx="259">
                  <c:v>0.439</c:v>
                </c:pt>
                <c:pt idx="260">
                  <c:v>0.08</c:v>
                </c:pt>
                <c:pt idx="261">
                  <c:v>0.72299999999999998</c:v>
                </c:pt>
                <c:pt idx="262">
                  <c:v>0.96599999999999997</c:v>
                </c:pt>
                <c:pt idx="263">
                  <c:v>0.84099999999999997</c:v>
                </c:pt>
                <c:pt idx="264">
                  <c:v>0.97399999999999998</c:v>
                </c:pt>
                <c:pt idx="265">
                  <c:v>0.185</c:v>
                </c:pt>
                <c:pt idx="266">
                  <c:v>0.86399999999999999</c:v>
                </c:pt>
                <c:pt idx="267">
                  <c:v>0.17100000000000001</c:v>
                </c:pt>
                <c:pt idx="268">
                  <c:v>0.50600000000000001</c:v>
                </c:pt>
                <c:pt idx="269">
                  <c:v>0.29099999999999998</c:v>
                </c:pt>
                <c:pt idx="270">
                  <c:v>0.31900000000000001</c:v>
                </c:pt>
                <c:pt idx="271">
                  <c:v>9.5000000000000001E-2</c:v>
                </c:pt>
                <c:pt idx="272">
                  <c:v>2.3E-2</c:v>
                </c:pt>
                <c:pt idx="273">
                  <c:v>0.89700000000000002</c:v>
                </c:pt>
                <c:pt idx="274">
                  <c:v>0.625</c:v>
                </c:pt>
                <c:pt idx="275">
                  <c:v>0.76100000000000001</c:v>
                </c:pt>
                <c:pt idx="276">
                  <c:v>0.56200000000000006</c:v>
                </c:pt>
                <c:pt idx="277">
                  <c:v>0.34200000000000003</c:v>
                </c:pt>
                <c:pt idx="278">
                  <c:v>0.48799999999999999</c:v>
                </c:pt>
                <c:pt idx="279">
                  <c:v>0.49299999999999999</c:v>
                </c:pt>
                <c:pt idx="280">
                  <c:v>0.624</c:v>
                </c:pt>
                <c:pt idx="281">
                  <c:v>0.19400000000000001</c:v>
                </c:pt>
                <c:pt idx="282">
                  <c:v>0.70599999999999996</c:v>
                </c:pt>
                <c:pt idx="283">
                  <c:v>0.125</c:v>
                </c:pt>
                <c:pt idx="284">
                  <c:v>0.39800000000000002</c:v>
                </c:pt>
                <c:pt idx="285">
                  <c:v>0.45600000000000002</c:v>
                </c:pt>
                <c:pt idx="286">
                  <c:v>0.26500000000000001</c:v>
                </c:pt>
                <c:pt idx="287">
                  <c:v>0.66200000000000003</c:v>
                </c:pt>
                <c:pt idx="288">
                  <c:v>0.36899999999999999</c:v>
                </c:pt>
                <c:pt idx="289">
                  <c:v>0.56499999999999995</c:v>
                </c:pt>
                <c:pt idx="290">
                  <c:v>4.1000000000000002E-2</c:v>
                </c:pt>
                <c:pt idx="291">
                  <c:v>0.19600000000000001</c:v>
                </c:pt>
                <c:pt idx="292">
                  <c:v>0.32900000000000001</c:v>
                </c:pt>
                <c:pt idx="293">
                  <c:v>0.42899999999999999</c:v>
                </c:pt>
                <c:pt idx="294">
                  <c:v>0.218</c:v>
                </c:pt>
                <c:pt idx="295">
                  <c:v>0.82199999999999995</c:v>
                </c:pt>
                <c:pt idx="296">
                  <c:v>0.32400000000000001</c:v>
                </c:pt>
                <c:pt idx="297">
                  <c:v>6.7000000000000004E-2</c:v>
                </c:pt>
                <c:pt idx="298">
                  <c:v>7.2999999999999995E-2</c:v>
                </c:pt>
                <c:pt idx="299">
                  <c:v>2.4E-2</c:v>
                </c:pt>
                <c:pt idx="300">
                  <c:v>0.1</c:v>
                </c:pt>
                <c:pt idx="301">
                  <c:v>0.12</c:v>
                </c:pt>
                <c:pt idx="302">
                  <c:v>7.5999999999999998E-2</c:v>
                </c:pt>
                <c:pt idx="303">
                  <c:v>0.89500000000000002</c:v>
                </c:pt>
                <c:pt idx="304">
                  <c:v>0.27500000000000002</c:v>
                </c:pt>
                <c:pt idx="305">
                  <c:v>0.92600000000000005</c:v>
                </c:pt>
                <c:pt idx="306">
                  <c:v>0.52900000000000003</c:v>
                </c:pt>
                <c:pt idx="307">
                  <c:v>7.0000000000000007E-2</c:v>
                </c:pt>
                <c:pt idx="308">
                  <c:v>0.499</c:v>
                </c:pt>
                <c:pt idx="309">
                  <c:v>0.19</c:v>
                </c:pt>
                <c:pt idx="310">
                  <c:v>0.81200000000000006</c:v>
                </c:pt>
                <c:pt idx="311">
                  <c:v>0.223</c:v>
                </c:pt>
                <c:pt idx="312">
                  <c:v>4.3999999999999997E-2</c:v>
                </c:pt>
                <c:pt idx="313">
                  <c:v>0.60499999999999998</c:v>
                </c:pt>
                <c:pt idx="314">
                  <c:v>0.156</c:v>
                </c:pt>
                <c:pt idx="315">
                  <c:v>0.83799999999999997</c:v>
                </c:pt>
                <c:pt idx="316">
                  <c:v>0.68200000000000005</c:v>
                </c:pt>
                <c:pt idx="317">
                  <c:v>0.38800000000000001</c:v>
                </c:pt>
                <c:pt idx="318">
                  <c:v>0.53</c:v>
                </c:pt>
                <c:pt idx="319">
                  <c:v>0.748</c:v>
                </c:pt>
                <c:pt idx="320">
                  <c:v>0.86499999999999999</c:v>
                </c:pt>
                <c:pt idx="321">
                  <c:v>0.94199999999999995</c:v>
                </c:pt>
                <c:pt idx="322">
                  <c:v>0.92300000000000004</c:v>
                </c:pt>
                <c:pt idx="323">
                  <c:v>0.64600000000000002</c:v>
                </c:pt>
                <c:pt idx="324">
                  <c:v>0.23699999999999999</c:v>
                </c:pt>
                <c:pt idx="325">
                  <c:v>0.27700000000000002</c:v>
                </c:pt>
                <c:pt idx="326">
                  <c:v>0.99299999999999999</c:v>
                </c:pt>
                <c:pt idx="327">
                  <c:v>0.57999999999999996</c:v>
                </c:pt>
                <c:pt idx="328">
                  <c:v>0.66100000000000003</c:v>
                </c:pt>
                <c:pt idx="329">
                  <c:v>0.71199999999999997</c:v>
                </c:pt>
                <c:pt idx="330">
                  <c:v>0.83399999999999996</c:v>
                </c:pt>
                <c:pt idx="331">
                  <c:v>0.80200000000000005</c:v>
                </c:pt>
                <c:pt idx="332">
                  <c:v>0.372</c:v>
                </c:pt>
                <c:pt idx="333">
                  <c:v>0.73499999999999999</c:v>
                </c:pt>
                <c:pt idx="334">
                  <c:v>0.26900000000000002</c:v>
                </c:pt>
                <c:pt idx="335">
                  <c:v>0.183</c:v>
                </c:pt>
                <c:pt idx="336">
                  <c:v>0.52200000000000002</c:v>
                </c:pt>
                <c:pt idx="337">
                  <c:v>0.9</c:v>
                </c:pt>
                <c:pt idx="338">
                  <c:v>0.80500000000000005</c:v>
                </c:pt>
                <c:pt idx="339">
                  <c:v>7.9000000000000001E-2</c:v>
                </c:pt>
                <c:pt idx="340">
                  <c:v>0.379</c:v>
                </c:pt>
                <c:pt idx="341">
                  <c:v>0.26300000000000001</c:v>
                </c:pt>
                <c:pt idx="342">
                  <c:v>0.317</c:v>
                </c:pt>
                <c:pt idx="343">
                  <c:v>0.67500000000000004</c:v>
                </c:pt>
                <c:pt idx="344">
                  <c:v>0.48</c:v>
                </c:pt>
                <c:pt idx="345">
                  <c:v>0.186</c:v>
                </c:pt>
                <c:pt idx="346">
                  <c:v>0.40500000000000003</c:v>
                </c:pt>
                <c:pt idx="347">
                  <c:v>0.93200000000000005</c:v>
                </c:pt>
                <c:pt idx="348">
                  <c:v>0.32100000000000001</c:v>
                </c:pt>
                <c:pt idx="349">
                  <c:v>0.16300000000000001</c:v>
                </c:pt>
                <c:pt idx="350">
                  <c:v>0.45300000000000001</c:v>
                </c:pt>
                <c:pt idx="351">
                  <c:v>0.22500000000000001</c:v>
                </c:pt>
                <c:pt idx="352">
                  <c:v>0.83699999999999997</c:v>
                </c:pt>
                <c:pt idx="353">
                  <c:v>0.39900000000000002</c:v>
                </c:pt>
                <c:pt idx="354">
                  <c:v>0.86799999999999999</c:v>
                </c:pt>
                <c:pt idx="355">
                  <c:v>0.60299999999999998</c:v>
                </c:pt>
                <c:pt idx="356">
                  <c:v>0.14799999999999999</c:v>
                </c:pt>
                <c:pt idx="357">
                  <c:v>0.71499999999999997</c:v>
                </c:pt>
                <c:pt idx="358">
                  <c:v>0.33700000000000002</c:v>
                </c:pt>
                <c:pt idx="359">
                  <c:v>0.52600000000000002</c:v>
                </c:pt>
                <c:pt idx="360">
                  <c:v>0.89100000000000001</c:v>
                </c:pt>
                <c:pt idx="361">
                  <c:v>0.74</c:v>
                </c:pt>
                <c:pt idx="362">
                  <c:v>0.45700000000000002</c:v>
                </c:pt>
                <c:pt idx="363">
                  <c:v>0.24399999999999999</c:v>
                </c:pt>
                <c:pt idx="364">
                  <c:v>0.51300000000000001</c:v>
                </c:pt>
                <c:pt idx="365">
                  <c:v>0.91100000000000003</c:v>
                </c:pt>
                <c:pt idx="366">
                  <c:v>0.47799999999999998</c:v>
                </c:pt>
                <c:pt idx="367">
                  <c:v>0.378</c:v>
                </c:pt>
                <c:pt idx="368">
                  <c:v>0.47899999999999998</c:v>
                </c:pt>
                <c:pt idx="369">
                  <c:v>0.52500000000000002</c:v>
                </c:pt>
                <c:pt idx="370">
                  <c:v>0.39500000000000002</c:v>
                </c:pt>
                <c:pt idx="371">
                  <c:v>0.58699999999999997</c:v>
                </c:pt>
                <c:pt idx="372">
                  <c:v>0.13100000000000001</c:v>
                </c:pt>
                <c:pt idx="373">
                  <c:v>0.79100000000000004</c:v>
                </c:pt>
                <c:pt idx="374">
                  <c:v>0.85199999999999998</c:v>
                </c:pt>
                <c:pt idx="375">
                  <c:v>0.6</c:v>
                </c:pt>
                <c:pt idx="376">
                  <c:v>0.98</c:v>
                </c:pt>
                <c:pt idx="377">
                  <c:v>0.436</c:v>
                </c:pt>
                <c:pt idx="378">
                  <c:v>0.16500000000000001</c:v>
                </c:pt>
                <c:pt idx="379">
                  <c:v>1E-3</c:v>
                </c:pt>
                <c:pt idx="380">
                  <c:v>0.69899999999999995</c:v>
                </c:pt>
                <c:pt idx="381">
                  <c:v>0.121</c:v>
                </c:pt>
                <c:pt idx="382">
                  <c:v>0.435</c:v>
                </c:pt>
                <c:pt idx="383">
                  <c:v>0.95599999999999996</c:v>
                </c:pt>
                <c:pt idx="384">
                  <c:v>0.66400000000000003</c:v>
                </c:pt>
                <c:pt idx="385">
                  <c:v>0.06</c:v>
                </c:pt>
                <c:pt idx="386">
                  <c:v>6.3E-2</c:v>
                </c:pt>
                <c:pt idx="387">
                  <c:v>9.1999999999999998E-2</c:v>
                </c:pt>
                <c:pt idx="388">
                  <c:v>0.48899999999999999</c:v>
                </c:pt>
                <c:pt idx="389">
                  <c:v>0.33200000000000002</c:v>
                </c:pt>
                <c:pt idx="390">
                  <c:v>0.13800000000000001</c:v>
                </c:pt>
                <c:pt idx="391">
                  <c:v>0.61199999999999999</c:v>
                </c:pt>
                <c:pt idx="392">
                  <c:v>0.73799999999999999</c:v>
                </c:pt>
                <c:pt idx="393">
                  <c:v>0.97299999999999998</c:v>
                </c:pt>
                <c:pt idx="394">
                  <c:v>0.14299999999999999</c:v>
                </c:pt>
                <c:pt idx="395">
                  <c:v>0.66600000000000004</c:v>
                </c:pt>
                <c:pt idx="396">
                  <c:v>0.54900000000000004</c:v>
                </c:pt>
                <c:pt idx="397">
                  <c:v>0.98399999999999999</c:v>
                </c:pt>
                <c:pt idx="398">
                  <c:v>0.88900000000000001</c:v>
                </c:pt>
                <c:pt idx="399">
                  <c:v>0.252</c:v>
                </c:pt>
                <c:pt idx="400">
                  <c:v>6.0999999999999999E-2</c:v>
                </c:pt>
                <c:pt idx="401">
                  <c:v>0.91600000000000004</c:v>
                </c:pt>
                <c:pt idx="402">
                  <c:v>0.20200000000000001</c:v>
                </c:pt>
                <c:pt idx="403">
                  <c:v>0.55100000000000005</c:v>
                </c:pt>
                <c:pt idx="404">
                  <c:v>0.60799999999999998</c:v>
                </c:pt>
                <c:pt idx="405">
                  <c:v>0.29299999999999998</c:v>
                </c:pt>
                <c:pt idx="406">
                  <c:v>0.76</c:v>
                </c:pt>
                <c:pt idx="407">
                  <c:v>0.63300000000000001</c:v>
                </c:pt>
                <c:pt idx="408">
                  <c:v>0.38900000000000001</c:v>
                </c:pt>
                <c:pt idx="409">
                  <c:v>0.39200000000000002</c:v>
                </c:pt>
                <c:pt idx="410">
                  <c:v>0.66900000000000004</c:v>
                </c:pt>
                <c:pt idx="411">
                  <c:v>0.46400000000000002</c:v>
                </c:pt>
                <c:pt idx="412">
                  <c:v>0.193</c:v>
                </c:pt>
                <c:pt idx="413">
                  <c:v>0.109</c:v>
                </c:pt>
                <c:pt idx="414">
                  <c:v>0.73099999999999998</c:v>
                </c:pt>
                <c:pt idx="415">
                  <c:v>0.64</c:v>
                </c:pt>
                <c:pt idx="416">
                  <c:v>0.504</c:v>
                </c:pt>
                <c:pt idx="417">
                  <c:v>0.45</c:v>
                </c:pt>
                <c:pt idx="418">
                  <c:v>0.67400000000000004</c:v>
                </c:pt>
                <c:pt idx="419">
                  <c:v>0.59</c:v>
                </c:pt>
                <c:pt idx="420">
                  <c:v>9.8000000000000004E-2</c:v>
                </c:pt>
                <c:pt idx="421">
                  <c:v>0.505</c:v>
                </c:pt>
                <c:pt idx="422">
                  <c:v>0.05</c:v>
                </c:pt>
                <c:pt idx="423">
                  <c:v>0.48199999999999998</c:v>
                </c:pt>
                <c:pt idx="424">
                  <c:v>0.629</c:v>
                </c:pt>
                <c:pt idx="425">
                  <c:v>0.375</c:v>
                </c:pt>
                <c:pt idx="426">
                  <c:v>0.85899999999999999</c:v>
                </c:pt>
                <c:pt idx="427">
                  <c:v>0.26600000000000001</c:v>
                </c:pt>
                <c:pt idx="428">
                  <c:v>0.94799999999999995</c:v>
                </c:pt>
                <c:pt idx="429">
                  <c:v>0.55200000000000005</c:v>
                </c:pt>
                <c:pt idx="430">
                  <c:v>0.79800000000000004</c:v>
                </c:pt>
                <c:pt idx="431">
                  <c:v>0.30299999999999999</c:v>
                </c:pt>
                <c:pt idx="432">
                  <c:v>0.28799999999999998</c:v>
                </c:pt>
                <c:pt idx="433">
                  <c:v>0.41699999999999998</c:v>
                </c:pt>
                <c:pt idx="434">
                  <c:v>0.191</c:v>
                </c:pt>
                <c:pt idx="435">
                  <c:v>0.874</c:v>
                </c:pt>
                <c:pt idx="436">
                  <c:v>0.41299999999999998</c:v>
                </c:pt>
                <c:pt idx="437">
                  <c:v>8.4000000000000005E-2</c:v>
                </c:pt>
                <c:pt idx="438">
                  <c:v>0.59199999999999997</c:v>
                </c:pt>
                <c:pt idx="439">
                  <c:v>0.52400000000000002</c:v>
                </c:pt>
                <c:pt idx="440">
                  <c:v>0.53600000000000003</c:v>
                </c:pt>
                <c:pt idx="441">
                  <c:v>0.57199999999999995</c:v>
                </c:pt>
                <c:pt idx="442">
                  <c:v>0.53200000000000003</c:v>
                </c:pt>
                <c:pt idx="443">
                  <c:v>3.3000000000000002E-2</c:v>
                </c:pt>
                <c:pt idx="444">
                  <c:v>0.91300000000000003</c:v>
                </c:pt>
                <c:pt idx="445">
                  <c:v>2.7E-2</c:v>
                </c:pt>
                <c:pt idx="446">
                  <c:v>0.78600000000000003</c:v>
                </c:pt>
                <c:pt idx="447">
                  <c:v>0.70299999999999996</c:v>
                </c:pt>
                <c:pt idx="448">
                  <c:v>0.60699999999999998</c:v>
                </c:pt>
                <c:pt idx="449">
                  <c:v>0.69699999999999995</c:v>
                </c:pt>
                <c:pt idx="450">
                  <c:v>0.20899999999999999</c:v>
                </c:pt>
                <c:pt idx="451">
                  <c:v>0.745</c:v>
                </c:pt>
                <c:pt idx="452">
                  <c:v>0.72199999999999998</c:v>
                </c:pt>
                <c:pt idx="453">
                  <c:v>0.85799999999999998</c:v>
                </c:pt>
                <c:pt idx="454">
                  <c:v>1.7000000000000001E-2</c:v>
                </c:pt>
                <c:pt idx="455">
                  <c:v>7.6999999999999999E-2</c:v>
                </c:pt>
                <c:pt idx="456">
                  <c:v>0.68100000000000005</c:v>
                </c:pt>
                <c:pt idx="457">
                  <c:v>0.90700000000000003</c:v>
                </c:pt>
                <c:pt idx="458">
                  <c:v>0.86199999999999999</c:v>
                </c:pt>
                <c:pt idx="459">
                  <c:v>0.47399999999999998</c:v>
                </c:pt>
                <c:pt idx="460">
                  <c:v>0.36799999999999999</c:v>
                </c:pt>
                <c:pt idx="461">
                  <c:v>0.71299999999999997</c:v>
                </c:pt>
                <c:pt idx="462">
                  <c:v>1.4E-2</c:v>
                </c:pt>
                <c:pt idx="463">
                  <c:v>0.52700000000000002</c:v>
                </c:pt>
                <c:pt idx="464">
                  <c:v>0.34499999999999997</c:v>
                </c:pt>
                <c:pt idx="465">
                  <c:v>0.161</c:v>
                </c:pt>
                <c:pt idx="466">
                  <c:v>0.94899999999999995</c:v>
                </c:pt>
                <c:pt idx="467">
                  <c:v>2.9000000000000001E-2</c:v>
                </c:pt>
                <c:pt idx="468">
                  <c:v>0.16400000000000001</c:v>
                </c:pt>
                <c:pt idx="469">
                  <c:v>0.65800000000000003</c:v>
                </c:pt>
                <c:pt idx="470">
                  <c:v>0.437</c:v>
                </c:pt>
                <c:pt idx="471">
                  <c:v>0.77800000000000002</c:v>
                </c:pt>
                <c:pt idx="472">
                  <c:v>0.124</c:v>
                </c:pt>
                <c:pt idx="473">
                  <c:v>0.20799999999999999</c:v>
                </c:pt>
                <c:pt idx="474">
                  <c:v>0.56999999999999995</c:v>
                </c:pt>
                <c:pt idx="475">
                  <c:v>0.71599999999999997</c:v>
                </c:pt>
                <c:pt idx="476">
                  <c:v>8.6999999999999994E-2</c:v>
                </c:pt>
                <c:pt idx="477">
                  <c:v>0.27400000000000002</c:v>
                </c:pt>
                <c:pt idx="478">
                  <c:v>9.4E-2</c:v>
                </c:pt>
                <c:pt idx="479">
                  <c:v>0.75900000000000001</c:v>
                </c:pt>
                <c:pt idx="480">
                  <c:v>0.98799999999999999</c:v>
                </c:pt>
                <c:pt idx="481">
                  <c:v>0.38500000000000001</c:v>
                </c:pt>
                <c:pt idx="482">
                  <c:v>0.35</c:v>
                </c:pt>
                <c:pt idx="483">
                  <c:v>0.77400000000000002</c:v>
                </c:pt>
                <c:pt idx="484">
                  <c:v>0.47299999999999998</c:v>
                </c:pt>
                <c:pt idx="485">
                  <c:v>0.98699999999999999</c:v>
                </c:pt>
                <c:pt idx="486">
                  <c:v>0.13400000000000001</c:v>
                </c:pt>
                <c:pt idx="487">
                  <c:v>0.14000000000000001</c:v>
                </c:pt>
                <c:pt idx="488">
                  <c:v>0.32500000000000001</c:v>
                </c:pt>
                <c:pt idx="489">
                  <c:v>0.627</c:v>
                </c:pt>
                <c:pt idx="490">
                  <c:v>0.54500000000000004</c:v>
                </c:pt>
                <c:pt idx="491">
                  <c:v>0.249</c:v>
                </c:pt>
                <c:pt idx="492">
                  <c:v>0.94299999999999995</c:v>
                </c:pt>
                <c:pt idx="493">
                  <c:v>0.40400000000000003</c:v>
                </c:pt>
                <c:pt idx="494">
                  <c:v>0.622</c:v>
                </c:pt>
                <c:pt idx="495">
                  <c:v>0.318</c:v>
                </c:pt>
                <c:pt idx="496">
                  <c:v>0.60599999999999998</c:v>
                </c:pt>
                <c:pt idx="497">
                  <c:v>0.58299999999999996</c:v>
                </c:pt>
                <c:pt idx="498">
                  <c:v>0.96499999999999997</c:v>
                </c:pt>
                <c:pt idx="499">
                  <c:v>0.55300000000000005</c:v>
                </c:pt>
                <c:pt idx="500">
                  <c:v>0.47</c:v>
                </c:pt>
                <c:pt idx="501">
                  <c:v>0.68</c:v>
                </c:pt>
                <c:pt idx="502">
                  <c:v>0.53500000000000003</c:v>
                </c:pt>
                <c:pt idx="503">
                  <c:v>5.6000000000000001E-2</c:v>
                </c:pt>
                <c:pt idx="504">
                  <c:v>0.35199999999999998</c:v>
                </c:pt>
                <c:pt idx="505">
                  <c:v>0.60199999999999998</c:v>
                </c:pt>
                <c:pt idx="506">
                  <c:v>0.45500000000000002</c:v>
                </c:pt>
                <c:pt idx="507">
                  <c:v>0.42</c:v>
                </c:pt>
                <c:pt idx="508">
                  <c:v>0.78</c:v>
                </c:pt>
                <c:pt idx="509">
                  <c:v>0.217</c:v>
                </c:pt>
                <c:pt idx="510">
                  <c:v>2.5000000000000001E-2</c:v>
                </c:pt>
                <c:pt idx="511">
                  <c:v>0.13300000000000001</c:v>
                </c:pt>
                <c:pt idx="512">
                  <c:v>0.75</c:v>
                </c:pt>
                <c:pt idx="513">
                  <c:v>0.85499999999999998</c:v>
                </c:pt>
                <c:pt idx="514">
                  <c:v>0.93500000000000005</c:v>
                </c:pt>
                <c:pt idx="515">
                  <c:v>0.88400000000000001</c:v>
                </c:pt>
                <c:pt idx="516">
                  <c:v>0.44</c:v>
                </c:pt>
                <c:pt idx="517">
                  <c:v>0.46500000000000002</c:v>
                </c:pt>
                <c:pt idx="518">
                  <c:v>0.45900000000000002</c:v>
                </c:pt>
                <c:pt idx="519">
                  <c:v>0.56599999999999995</c:v>
                </c:pt>
                <c:pt idx="520">
                  <c:v>0.71399999999999997</c:v>
                </c:pt>
                <c:pt idx="521">
                  <c:v>0.16800000000000001</c:v>
                </c:pt>
                <c:pt idx="522">
                  <c:v>0.76800000000000002</c:v>
                </c:pt>
                <c:pt idx="523">
                  <c:v>0.51600000000000001</c:v>
                </c:pt>
                <c:pt idx="524">
                  <c:v>0.42499999999999999</c:v>
                </c:pt>
                <c:pt idx="525">
                  <c:v>0.68400000000000005</c:v>
                </c:pt>
                <c:pt idx="526">
                  <c:v>0.57099999999999995</c:v>
                </c:pt>
                <c:pt idx="527">
                  <c:v>0.29199999999999998</c:v>
                </c:pt>
                <c:pt idx="528">
                  <c:v>0.66300000000000003</c:v>
                </c:pt>
                <c:pt idx="529">
                  <c:v>0.98299999999999998</c:v>
                </c:pt>
                <c:pt idx="530">
                  <c:v>0.308</c:v>
                </c:pt>
                <c:pt idx="531">
                  <c:v>0.92900000000000005</c:v>
                </c:pt>
                <c:pt idx="532">
                  <c:v>0.51100000000000001</c:v>
                </c:pt>
                <c:pt idx="533">
                  <c:v>0.72499999999999998</c:v>
                </c:pt>
                <c:pt idx="534">
                  <c:v>0.79200000000000004</c:v>
                </c:pt>
                <c:pt idx="535">
                  <c:v>0.157</c:v>
                </c:pt>
                <c:pt idx="536">
                  <c:v>0.70699999999999996</c:v>
                </c:pt>
                <c:pt idx="537">
                  <c:v>0.17899999999999999</c:v>
                </c:pt>
                <c:pt idx="538">
                  <c:v>0.66500000000000004</c:v>
                </c:pt>
                <c:pt idx="539">
                  <c:v>0.61699999999999999</c:v>
                </c:pt>
                <c:pt idx="540">
                  <c:v>5.8999999999999997E-2</c:v>
                </c:pt>
                <c:pt idx="541">
                  <c:v>0.96399999999999997</c:v>
                </c:pt>
                <c:pt idx="542">
                  <c:v>0.307</c:v>
                </c:pt>
                <c:pt idx="543">
                  <c:v>0.82099999999999995</c:v>
                </c:pt>
                <c:pt idx="544">
                  <c:v>0.28899999999999998</c:v>
                </c:pt>
                <c:pt idx="545">
                  <c:v>0.112</c:v>
                </c:pt>
                <c:pt idx="546">
                  <c:v>8.3000000000000004E-2</c:v>
                </c:pt>
                <c:pt idx="547">
                  <c:v>0.23300000000000001</c:v>
                </c:pt>
                <c:pt idx="548">
                  <c:v>0.23599999999999999</c:v>
                </c:pt>
                <c:pt idx="549">
                  <c:v>0.17799999999999999</c:v>
                </c:pt>
                <c:pt idx="550">
                  <c:v>0.78800000000000003</c:v>
                </c:pt>
                <c:pt idx="551">
                  <c:v>0.95399999999999996</c:v>
                </c:pt>
                <c:pt idx="552">
                  <c:v>0.98499999999999999</c:v>
                </c:pt>
                <c:pt idx="553">
                  <c:v>0.54800000000000004</c:v>
                </c:pt>
                <c:pt idx="554">
                  <c:v>0.59099999999999997</c:v>
                </c:pt>
                <c:pt idx="555">
                  <c:v>0.78300000000000003</c:v>
                </c:pt>
                <c:pt idx="556">
                  <c:v>5.0999999999999997E-2</c:v>
                </c:pt>
                <c:pt idx="557">
                  <c:v>0.72099999999999997</c:v>
                </c:pt>
                <c:pt idx="558">
                  <c:v>4.5999999999999999E-2</c:v>
                </c:pt>
                <c:pt idx="559">
                  <c:v>0.23100000000000001</c:v>
                </c:pt>
                <c:pt idx="560">
                  <c:v>0.65600000000000003</c:v>
                </c:pt>
                <c:pt idx="561">
                  <c:v>0.20599999999999999</c:v>
                </c:pt>
                <c:pt idx="562">
                  <c:v>3.7999999999999999E-2</c:v>
                </c:pt>
                <c:pt idx="563">
                  <c:v>0.82699999999999996</c:v>
                </c:pt>
                <c:pt idx="564">
                  <c:v>0.34100000000000003</c:v>
                </c:pt>
                <c:pt idx="565">
                  <c:v>7.3999999999999996E-2</c:v>
                </c:pt>
                <c:pt idx="566">
                  <c:v>0.63</c:v>
                </c:pt>
                <c:pt idx="567">
                  <c:v>0.34</c:v>
                </c:pt>
                <c:pt idx="568">
                  <c:v>0.13200000000000001</c:v>
                </c:pt>
                <c:pt idx="569">
                  <c:v>0</c:v>
                </c:pt>
                <c:pt idx="570">
                  <c:v>0.59699999999999998</c:v>
                </c:pt>
                <c:pt idx="571">
                  <c:v>0.56000000000000005</c:v>
                </c:pt>
                <c:pt idx="572">
                  <c:v>0.83299999999999996</c:v>
                </c:pt>
                <c:pt idx="573">
                  <c:v>0.28599999999999998</c:v>
                </c:pt>
                <c:pt idx="574">
                  <c:v>0.27800000000000002</c:v>
                </c:pt>
                <c:pt idx="575">
                  <c:v>0.251</c:v>
                </c:pt>
                <c:pt idx="576">
                  <c:v>0.29899999999999999</c:v>
                </c:pt>
                <c:pt idx="577">
                  <c:v>0.21</c:v>
                </c:pt>
                <c:pt idx="578">
                  <c:v>0.27100000000000002</c:v>
                </c:pt>
                <c:pt idx="579">
                  <c:v>0.36199999999999999</c:v>
                </c:pt>
                <c:pt idx="580">
                  <c:v>0.14499999999999999</c:v>
                </c:pt>
                <c:pt idx="581">
                  <c:v>9.9000000000000005E-2</c:v>
                </c:pt>
                <c:pt idx="582">
                  <c:v>3.5999999999999997E-2</c:v>
                </c:pt>
                <c:pt idx="583">
                  <c:v>0.81699999999999995</c:v>
                </c:pt>
                <c:pt idx="584">
                  <c:v>0.70099999999999996</c:v>
                </c:pt>
                <c:pt idx="585">
                  <c:v>6.5000000000000002E-2</c:v>
                </c:pt>
                <c:pt idx="586">
                  <c:v>0.58899999999999997</c:v>
                </c:pt>
                <c:pt idx="587">
                  <c:v>0.126</c:v>
                </c:pt>
                <c:pt idx="588">
                  <c:v>2.1000000000000001E-2</c:v>
                </c:pt>
                <c:pt idx="589">
                  <c:v>0.58399999999999996</c:v>
                </c:pt>
                <c:pt idx="590">
                  <c:v>0.53300000000000003</c:v>
                </c:pt>
                <c:pt idx="591">
                  <c:v>0.92500000000000004</c:v>
                </c:pt>
                <c:pt idx="592">
                  <c:v>0.37</c:v>
                </c:pt>
                <c:pt idx="593">
                  <c:v>0.155</c:v>
                </c:pt>
                <c:pt idx="594">
                  <c:v>0.77700000000000002</c:v>
                </c:pt>
                <c:pt idx="595">
                  <c:v>8.7999999999999995E-2</c:v>
                </c:pt>
                <c:pt idx="596">
                  <c:v>0.36399999999999999</c:v>
                </c:pt>
                <c:pt idx="597">
                  <c:v>0.91</c:v>
                </c:pt>
                <c:pt idx="598">
                  <c:v>0.73699999999999999</c:v>
                </c:pt>
                <c:pt idx="599">
                  <c:v>0.111</c:v>
                </c:pt>
                <c:pt idx="600">
                  <c:v>0.51400000000000001</c:v>
                </c:pt>
                <c:pt idx="601">
                  <c:v>0.63900000000000001</c:v>
                </c:pt>
                <c:pt idx="602">
                  <c:v>0.11700000000000001</c:v>
                </c:pt>
                <c:pt idx="603">
                  <c:v>0.52800000000000002</c:v>
                </c:pt>
                <c:pt idx="604">
                  <c:v>0.98099999999999998</c:v>
                </c:pt>
                <c:pt idx="605">
                  <c:v>0.58099999999999996</c:v>
                </c:pt>
                <c:pt idx="606">
                  <c:v>0.19700000000000001</c:v>
                </c:pt>
                <c:pt idx="607">
                  <c:v>0.22900000000000001</c:v>
                </c:pt>
                <c:pt idx="608">
                  <c:v>0.93600000000000005</c:v>
                </c:pt>
                <c:pt idx="609">
                  <c:v>0.46</c:v>
                </c:pt>
                <c:pt idx="610">
                  <c:v>0.95499999999999996</c:v>
                </c:pt>
                <c:pt idx="611">
                  <c:v>0.80600000000000005</c:v>
                </c:pt>
                <c:pt idx="612">
                  <c:v>0.72599999999999998</c:v>
                </c:pt>
                <c:pt idx="613">
                  <c:v>0.14899999999999999</c:v>
                </c:pt>
                <c:pt idx="614">
                  <c:v>0.49399999999999999</c:v>
                </c:pt>
                <c:pt idx="615">
                  <c:v>0.22700000000000001</c:v>
                </c:pt>
                <c:pt idx="616">
                  <c:v>0.434</c:v>
                </c:pt>
                <c:pt idx="617">
                  <c:v>0.19800000000000001</c:v>
                </c:pt>
                <c:pt idx="618">
                  <c:v>0.73299999999999998</c:v>
                </c:pt>
                <c:pt idx="619">
                  <c:v>0.376</c:v>
                </c:pt>
                <c:pt idx="620">
                  <c:v>0.50700000000000001</c:v>
                </c:pt>
                <c:pt idx="621">
                  <c:v>0.33900000000000002</c:v>
                </c:pt>
                <c:pt idx="622">
                  <c:v>0.80900000000000005</c:v>
                </c:pt>
                <c:pt idx="623">
                  <c:v>0.95199999999999996</c:v>
                </c:pt>
                <c:pt idx="624">
                  <c:v>0.46300000000000002</c:v>
                </c:pt>
                <c:pt idx="625">
                  <c:v>0.38200000000000001</c:v>
                </c:pt>
                <c:pt idx="626">
                  <c:v>0.76200000000000001</c:v>
                </c:pt>
                <c:pt idx="627">
                  <c:v>0.83599999999999997</c:v>
                </c:pt>
                <c:pt idx="628">
                  <c:v>0.99199999999999999</c:v>
                </c:pt>
                <c:pt idx="629">
                  <c:v>0.22600000000000001</c:v>
                </c:pt>
                <c:pt idx="630">
                  <c:v>0.873</c:v>
                </c:pt>
                <c:pt idx="631">
                  <c:v>0.23400000000000001</c:v>
                </c:pt>
                <c:pt idx="632">
                  <c:v>0.96799999999999997</c:v>
                </c:pt>
                <c:pt idx="633">
                  <c:v>0.41099999999999998</c:v>
                </c:pt>
                <c:pt idx="634">
                  <c:v>0.373</c:v>
                </c:pt>
                <c:pt idx="635">
                  <c:v>0.114</c:v>
                </c:pt>
                <c:pt idx="636">
                  <c:v>6.8000000000000005E-2</c:v>
                </c:pt>
                <c:pt idx="637">
                  <c:v>4.9000000000000002E-2</c:v>
                </c:pt>
                <c:pt idx="638">
                  <c:v>0.64200000000000002</c:v>
                </c:pt>
                <c:pt idx="639">
                  <c:v>0.26200000000000001</c:v>
                </c:pt>
                <c:pt idx="640">
                  <c:v>0.28000000000000003</c:v>
                </c:pt>
                <c:pt idx="641">
                  <c:v>0.77200000000000002</c:v>
                </c:pt>
                <c:pt idx="642">
                  <c:v>0.78200000000000003</c:v>
                </c:pt>
                <c:pt idx="643">
                  <c:v>0.82299999999999995</c:v>
                </c:pt>
                <c:pt idx="644">
                  <c:v>7.4999999999999997E-2</c:v>
                </c:pt>
                <c:pt idx="645">
                  <c:v>0.94</c:v>
                </c:pt>
                <c:pt idx="646">
                  <c:v>0.73899999999999999</c:v>
                </c:pt>
                <c:pt idx="647">
                  <c:v>0.41</c:v>
                </c:pt>
                <c:pt idx="648">
                  <c:v>0.995</c:v>
                </c:pt>
                <c:pt idx="649">
                  <c:v>0.314</c:v>
                </c:pt>
                <c:pt idx="650">
                  <c:v>0.433</c:v>
                </c:pt>
                <c:pt idx="651">
                  <c:v>0.35599999999999998</c:v>
                </c:pt>
                <c:pt idx="652">
                  <c:v>0.224</c:v>
                </c:pt>
                <c:pt idx="653">
                  <c:v>0.53800000000000003</c:v>
                </c:pt>
                <c:pt idx="654">
                  <c:v>0.36</c:v>
                </c:pt>
                <c:pt idx="655">
                  <c:v>0.872</c:v>
                </c:pt>
                <c:pt idx="656">
                  <c:v>0.99399999999999999</c:v>
                </c:pt>
                <c:pt idx="657">
                  <c:v>0.50900000000000001</c:v>
                </c:pt>
                <c:pt idx="658">
                  <c:v>4.2999999999999997E-2</c:v>
                </c:pt>
                <c:pt idx="659">
                  <c:v>0.49099999999999999</c:v>
                </c:pt>
                <c:pt idx="660">
                  <c:v>0.23499999999999999</c:v>
                </c:pt>
                <c:pt idx="661">
                  <c:v>0.55600000000000005</c:v>
                </c:pt>
                <c:pt idx="662">
                  <c:v>0.38300000000000001</c:v>
                </c:pt>
                <c:pt idx="663">
                  <c:v>0.28999999999999998</c:v>
                </c:pt>
                <c:pt idx="664">
                  <c:v>0.878</c:v>
                </c:pt>
                <c:pt idx="665">
                  <c:v>0.76900000000000002</c:v>
                </c:pt>
                <c:pt idx="666">
                  <c:v>0.41899999999999998</c:v>
                </c:pt>
                <c:pt idx="667">
                  <c:v>0.44500000000000001</c:v>
                </c:pt>
                <c:pt idx="668">
                  <c:v>0.25800000000000001</c:v>
                </c:pt>
                <c:pt idx="669">
                  <c:v>0.91900000000000004</c:v>
                </c:pt>
                <c:pt idx="670">
                  <c:v>0.44900000000000001</c:v>
                </c:pt>
                <c:pt idx="671">
                  <c:v>0.70899999999999996</c:v>
                </c:pt>
                <c:pt idx="672">
                  <c:v>0.153</c:v>
                </c:pt>
                <c:pt idx="673">
                  <c:v>0.78900000000000003</c:v>
                </c:pt>
                <c:pt idx="674">
                  <c:v>0.752</c:v>
                </c:pt>
                <c:pt idx="675">
                  <c:v>6.0000000000000001E-3</c:v>
                </c:pt>
                <c:pt idx="676">
                  <c:v>0.253</c:v>
                </c:pt>
                <c:pt idx="677">
                  <c:v>0.39300000000000002</c:v>
                </c:pt>
                <c:pt idx="678">
                  <c:v>0.91200000000000003</c:v>
                </c:pt>
                <c:pt idx="679">
                  <c:v>0.3</c:v>
                </c:pt>
                <c:pt idx="680">
                  <c:v>0.51900000000000002</c:v>
                </c:pt>
                <c:pt idx="681">
                  <c:v>0.69</c:v>
                </c:pt>
                <c:pt idx="682">
                  <c:v>0.04</c:v>
                </c:pt>
                <c:pt idx="683">
                  <c:v>0.41199999999999998</c:v>
                </c:pt>
                <c:pt idx="684">
                  <c:v>0.107</c:v>
                </c:pt>
                <c:pt idx="685">
                  <c:v>0.33500000000000002</c:v>
                </c:pt>
                <c:pt idx="686">
                  <c:v>4.7E-2</c:v>
                </c:pt>
                <c:pt idx="687">
                  <c:v>0.44800000000000001</c:v>
                </c:pt>
                <c:pt idx="688">
                  <c:v>0.63400000000000001</c:v>
                </c:pt>
                <c:pt idx="689">
                  <c:v>0.60899999999999999</c:v>
                </c:pt>
                <c:pt idx="690">
                  <c:v>0.32200000000000001</c:v>
                </c:pt>
                <c:pt idx="691">
                  <c:v>0.65900000000000003</c:v>
                </c:pt>
                <c:pt idx="692">
                  <c:v>0.96</c:v>
                </c:pt>
                <c:pt idx="693">
                  <c:v>0.40100000000000002</c:v>
                </c:pt>
                <c:pt idx="694">
                  <c:v>0.129</c:v>
                </c:pt>
                <c:pt idx="695">
                  <c:v>0.03</c:v>
                </c:pt>
                <c:pt idx="696">
                  <c:v>0.82399999999999995</c:v>
                </c:pt>
                <c:pt idx="697">
                  <c:v>0.82499999999999996</c:v>
                </c:pt>
                <c:pt idx="698">
                  <c:v>0.70499999999999996</c:v>
                </c:pt>
                <c:pt idx="699">
                  <c:v>0.72899999999999998</c:v>
                </c:pt>
                <c:pt idx="700">
                  <c:v>0.5</c:v>
                </c:pt>
                <c:pt idx="701">
                  <c:v>0.85299999999999998</c:v>
                </c:pt>
                <c:pt idx="702">
                  <c:v>0.154</c:v>
                </c:pt>
                <c:pt idx="703">
                  <c:v>0.13600000000000001</c:v>
                </c:pt>
                <c:pt idx="704">
                  <c:v>5.0000000000000001E-3</c:v>
                </c:pt>
                <c:pt idx="705">
                  <c:v>0.80300000000000005</c:v>
                </c:pt>
                <c:pt idx="706">
                  <c:v>0.29499999999999998</c:v>
                </c:pt>
                <c:pt idx="707">
                  <c:v>0.90800000000000003</c:v>
                </c:pt>
                <c:pt idx="708">
                  <c:v>6.4000000000000001E-2</c:v>
                </c:pt>
                <c:pt idx="709">
                  <c:v>0.77100000000000002</c:v>
                </c:pt>
                <c:pt idx="710">
                  <c:v>0.97199999999999998</c:v>
                </c:pt>
                <c:pt idx="711">
                  <c:v>0.93400000000000005</c:v>
                </c:pt>
                <c:pt idx="712">
                  <c:v>0.51700000000000002</c:v>
                </c:pt>
                <c:pt idx="713">
                  <c:v>0.66800000000000004</c:v>
                </c:pt>
                <c:pt idx="714">
                  <c:v>0.85399999999999998</c:v>
                </c:pt>
                <c:pt idx="715">
                  <c:v>0.74199999999999999</c:v>
                </c:pt>
                <c:pt idx="716">
                  <c:v>0.23799999999999999</c:v>
                </c:pt>
                <c:pt idx="717">
                  <c:v>0.25900000000000001</c:v>
                </c:pt>
                <c:pt idx="718">
                  <c:v>0.57899999999999996</c:v>
                </c:pt>
                <c:pt idx="719">
                  <c:v>0.49199999999999999</c:v>
                </c:pt>
                <c:pt idx="720">
                  <c:v>0.57799999999999996</c:v>
                </c:pt>
                <c:pt idx="721">
                  <c:v>0.57399999999999995</c:v>
                </c:pt>
                <c:pt idx="722">
                  <c:v>0.747</c:v>
                </c:pt>
                <c:pt idx="723">
                  <c:v>0.151</c:v>
                </c:pt>
                <c:pt idx="724">
                  <c:v>0.45100000000000001</c:v>
                </c:pt>
                <c:pt idx="725">
                  <c:v>0.26400000000000001</c:v>
                </c:pt>
                <c:pt idx="726">
                  <c:v>0.77</c:v>
                </c:pt>
                <c:pt idx="727">
                  <c:v>0.33300000000000002</c:v>
                </c:pt>
                <c:pt idx="728">
                  <c:v>0.42399999999999999</c:v>
                </c:pt>
                <c:pt idx="729">
                  <c:v>0.69199999999999995</c:v>
                </c:pt>
                <c:pt idx="730">
                  <c:v>0.09</c:v>
                </c:pt>
                <c:pt idx="731">
                  <c:v>0.68700000000000006</c:v>
                </c:pt>
                <c:pt idx="732">
                  <c:v>0.35299999999999998</c:v>
                </c:pt>
                <c:pt idx="733">
                  <c:v>0.44600000000000001</c:v>
                </c:pt>
                <c:pt idx="734">
                  <c:v>0.35899999999999999</c:v>
                </c:pt>
                <c:pt idx="735">
                  <c:v>0.69799999999999995</c:v>
                </c:pt>
                <c:pt idx="736">
                  <c:v>0.63100000000000001</c:v>
                </c:pt>
                <c:pt idx="737">
                  <c:v>0.67200000000000004</c:v>
                </c:pt>
                <c:pt idx="738">
                  <c:v>0.54600000000000004</c:v>
                </c:pt>
                <c:pt idx="739">
                  <c:v>0.98599999999999999</c:v>
                </c:pt>
                <c:pt idx="740">
                  <c:v>0.70799999999999996</c:v>
                </c:pt>
                <c:pt idx="741">
                  <c:v>0.81100000000000005</c:v>
                </c:pt>
                <c:pt idx="742">
                  <c:v>0.71899999999999997</c:v>
                </c:pt>
                <c:pt idx="743">
                  <c:v>0.34699999999999998</c:v>
                </c:pt>
                <c:pt idx="744">
                  <c:v>0.496</c:v>
                </c:pt>
                <c:pt idx="745">
                  <c:v>0.19500000000000001</c:v>
                </c:pt>
                <c:pt idx="746">
                  <c:v>0.25700000000000001</c:v>
                </c:pt>
                <c:pt idx="747">
                  <c:v>0.53700000000000003</c:v>
                </c:pt>
                <c:pt idx="748">
                  <c:v>0.88800000000000001</c:v>
                </c:pt>
                <c:pt idx="749">
                  <c:v>0.65200000000000002</c:v>
                </c:pt>
                <c:pt idx="750">
                  <c:v>0.48499999999999999</c:v>
                </c:pt>
                <c:pt idx="751">
                  <c:v>0.33</c:v>
                </c:pt>
                <c:pt idx="752">
                  <c:v>0.312</c:v>
                </c:pt>
                <c:pt idx="753">
                  <c:v>0.62</c:v>
                </c:pt>
                <c:pt idx="754">
                  <c:v>0.248</c:v>
                </c:pt>
                <c:pt idx="755">
                  <c:v>0.877</c:v>
                </c:pt>
                <c:pt idx="756">
                  <c:v>0.48599999999999999</c:v>
                </c:pt>
                <c:pt idx="757">
                  <c:v>0.753</c:v>
                </c:pt>
                <c:pt idx="758">
                  <c:v>0.66</c:v>
                </c:pt>
                <c:pt idx="759">
                  <c:v>0.72399999999999998</c:v>
                </c:pt>
                <c:pt idx="760">
                  <c:v>0.58199999999999996</c:v>
                </c:pt>
                <c:pt idx="761">
                  <c:v>0.58599999999999997</c:v>
                </c:pt>
                <c:pt idx="762">
                  <c:v>0.75700000000000001</c:v>
                </c:pt>
                <c:pt idx="763">
                  <c:v>0.92100000000000004</c:v>
                </c:pt>
                <c:pt idx="764">
                  <c:v>0.54100000000000004</c:v>
                </c:pt>
                <c:pt idx="765">
                  <c:v>0.81399999999999995</c:v>
                </c:pt>
                <c:pt idx="766">
                  <c:v>0.38700000000000001</c:v>
                </c:pt>
                <c:pt idx="767">
                  <c:v>0.54200000000000004</c:v>
                </c:pt>
                <c:pt idx="768">
                  <c:v>0.83099999999999996</c:v>
                </c:pt>
                <c:pt idx="769">
                  <c:v>0.247</c:v>
                </c:pt>
                <c:pt idx="770">
                  <c:v>0.72699999999999998</c:v>
                </c:pt>
                <c:pt idx="771">
                  <c:v>0.51800000000000002</c:v>
                </c:pt>
                <c:pt idx="772">
                  <c:v>0.315</c:v>
                </c:pt>
                <c:pt idx="773">
                  <c:v>0.63500000000000001</c:v>
                </c:pt>
                <c:pt idx="774">
                  <c:v>0.33100000000000002</c:v>
                </c:pt>
                <c:pt idx="775">
                  <c:v>0.51200000000000001</c:v>
                </c:pt>
                <c:pt idx="776">
                  <c:v>0.56799999999999995</c:v>
                </c:pt>
                <c:pt idx="777">
                  <c:v>5.8000000000000003E-2</c:v>
                </c:pt>
                <c:pt idx="778">
                  <c:v>0.76400000000000001</c:v>
                </c:pt>
                <c:pt idx="779">
                  <c:v>0.60399999999999998</c:v>
                </c:pt>
                <c:pt idx="780">
                  <c:v>0.90100000000000002</c:v>
                </c:pt>
                <c:pt idx="781">
                  <c:v>0.28299999999999997</c:v>
                </c:pt>
                <c:pt idx="782">
                  <c:v>0.152</c:v>
                </c:pt>
                <c:pt idx="783">
                  <c:v>0.71799999999999997</c:v>
                </c:pt>
                <c:pt idx="784">
                  <c:v>0.84399999999999997</c:v>
                </c:pt>
                <c:pt idx="785">
                  <c:v>0.57499999999999996</c:v>
                </c:pt>
                <c:pt idx="786">
                  <c:v>0.16</c:v>
                </c:pt>
                <c:pt idx="787">
                  <c:v>0.58499999999999996</c:v>
                </c:pt>
                <c:pt idx="788">
                  <c:v>0.63600000000000001</c:v>
                </c:pt>
                <c:pt idx="789">
                  <c:v>0.43</c:v>
                </c:pt>
                <c:pt idx="790">
                  <c:v>9.7000000000000003E-2</c:v>
                </c:pt>
                <c:pt idx="791">
                  <c:v>0.44700000000000001</c:v>
                </c:pt>
                <c:pt idx="792">
                  <c:v>0.83899999999999997</c:v>
                </c:pt>
                <c:pt idx="793">
                  <c:v>0.309</c:v>
                </c:pt>
                <c:pt idx="794">
                  <c:v>0.21299999999999999</c:v>
                </c:pt>
                <c:pt idx="795">
                  <c:v>0.999</c:v>
                </c:pt>
                <c:pt idx="796">
                  <c:v>0.86899999999999999</c:v>
                </c:pt>
                <c:pt idx="797">
                  <c:v>0.39</c:v>
                </c:pt>
                <c:pt idx="798">
                  <c:v>0.42599999999999999</c:v>
                </c:pt>
                <c:pt idx="799">
                  <c:v>0.97099999999999997</c:v>
                </c:pt>
                <c:pt idx="800">
                  <c:v>0.89600000000000002</c:v>
                </c:pt>
                <c:pt idx="801">
                  <c:v>0.14599999999999999</c:v>
                </c:pt>
                <c:pt idx="802">
                  <c:v>0.78700000000000003</c:v>
                </c:pt>
                <c:pt idx="803">
                  <c:v>0.59799999999999998</c:v>
                </c:pt>
                <c:pt idx="804">
                  <c:v>0.871</c:v>
                </c:pt>
                <c:pt idx="805">
                  <c:v>0.17</c:v>
                </c:pt>
                <c:pt idx="806">
                  <c:v>0.106</c:v>
                </c:pt>
                <c:pt idx="807">
                  <c:v>0.67</c:v>
                </c:pt>
                <c:pt idx="808">
                  <c:v>0.83</c:v>
                </c:pt>
                <c:pt idx="809">
                  <c:v>0.76600000000000001</c:v>
                </c:pt>
                <c:pt idx="810">
                  <c:v>0.311</c:v>
                </c:pt>
                <c:pt idx="811">
                  <c:v>0.93100000000000005</c:v>
                </c:pt>
                <c:pt idx="812">
                  <c:v>0.497</c:v>
                </c:pt>
                <c:pt idx="813">
                  <c:v>0.754</c:v>
                </c:pt>
                <c:pt idx="814">
                  <c:v>8.5999999999999993E-2</c:v>
                </c:pt>
                <c:pt idx="815">
                  <c:v>0.70199999999999996</c:v>
                </c:pt>
                <c:pt idx="816">
                  <c:v>0.38400000000000001</c:v>
                </c:pt>
                <c:pt idx="817">
                  <c:v>0.996</c:v>
                </c:pt>
                <c:pt idx="818">
                  <c:v>1.9E-2</c:v>
                </c:pt>
                <c:pt idx="819">
                  <c:v>0.35099999999999998</c:v>
                </c:pt>
                <c:pt idx="820">
                  <c:v>0.65500000000000003</c:v>
                </c:pt>
                <c:pt idx="821">
                  <c:v>0.38</c:v>
                </c:pt>
                <c:pt idx="822">
                  <c:v>0.623</c:v>
                </c:pt>
                <c:pt idx="823">
                  <c:v>0.94499999999999995</c:v>
                </c:pt>
                <c:pt idx="824">
                  <c:v>8.5000000000000006E-2</c:v>
                </c:pt>
                <c:pt idx="825">
                  <c:v>0.113</c:v>
                </c:pt>
                <c:pt idx="826">
                  <c:v>0.54400000000000004</c:v>
                </c:pt>
                <c:pt idx="827">
                  <c:v>0.02</c:v>
                </c:pt>
                <c:pt idx="828">
                  <c:v>0.85099999999999998</c:v>
                </c:pt>
                <c:pt idx="829">
                  <c:v>0.40300000000000002</c:v>
                </c:pt>
                <c:pt idx="830">
                  <c:v>0.4</c:v>
                </c:pt>
                <c:pt idx="831">
                  <c:v>0.69599999999999995</c:v>
                </c:pt>
                <c:pt idx="832">
                  <c:v>0.30399999999999999</c:v>
                </c:pt>
                <c:pt idx="833">
                  <c:v>0.35499999999999998</c:v>
                </c:pt>
                <c:pt idx="834">
                  <c:v>0.89900000000000002</c:v>
                </c:pt>
                <c:pt idx="835">
                  <c:v>0.73199999999999998</c:v>
                </c:pt>
                <c:pt idx="836">
                  <c:v>0.97499999999999998</c:v>
                </c:pt>
                <c:pt idx="837">
                  <c:v>0.93799999999999994</c:v>
                </c:pt>
                <c:pt idx="838">
                  <c:v>0.96699999999999997</c:v>
                </c:pt>
                <c:pt idx="839">
                  <c:v>0.38600000000000001</c:v>
                </c:pt>
                <c:pt idx="840">
                  <c:v>0.76300000000000001</c:v>
                </c:pt>
                <c:pt idx="841">
                  <c:v>1.6E-2</c:v>
                </c:pt>
                <c:pt idx="842">
                  <c:v>0.95799999999999996</c:v>
                </c:pt>
                <c:pt idx="843">
                  <c:v>0.36299999999999999</c:v>
                </c:pt>
                <c:pt idx="844">
                  <c:v>0.17199999999999999</c:v>
                </c:pt>
                <c:pt idx="845">
                  <c:v>0.52100000000000002</c:v>
                </c:pt>
                <c:pt idx="846">
                  <c:v>0.20399999999999999</c:v>
                </c:pt>
                <c:pt idx="847">
                  <c:v>0.26</c:v>
                </c:pt>
                <c:pt idx="848">
                  <c:v>0.875</c:v>
                </c:pt>
                <c:pt idx="849">
                  <c:v>6.2E-2</c:v>
                </c:pt>
                <c:pt idx="850">
                  <c:v>0.254</c:v>
                </c:pt>
                <c:pt idx="851">
                  <c:v>0.20100000000000001</c:v>
                </c:pt>
                <c:pt idx="852">
                  <c:v>0.64400000000000002</c:v>
                </c:pt>
                <c:pt idx="853">
                  <c:v>0.30599999999999999</c:v>
                </c:pt>
                <c:pt idx="854">
                  <c:v>0.73599999999999999</c:v>
                </c:pt>
                <c:pt idx="855">
                  <c:v>0.442</c:v>
                </c:pt>
                <c:pt idx="856">
                  <c:v>0.80700000000000005</c:v>
                </c:pt>
                <c:pt idx="857">
                  <c:v>0.65400000000000003</c:v>
                </c:pt>
                <c:pt idx="858">
                  <c:v>1.7999999999999999E-2</c:v>
                </c:pt>
                <c:pt idx="859">
                  <c:v>0.90400000000000003</c:v>
                </c:pt>
                <c:pt idx="860">
                  <c:v>0.81</c:v>
                </c:pt>
                <c:pt idx="861">
                  <c:v>0.61399999999999999</c:v>
                </c:pt>
                <c:pt idx="862">
                  <c:v>0.10100000000000001</c:v>
                </c:pt>
                <c:pt idx="863">
                  <c:v>0.35799999999999998</c:v>
                </c:pt>
                <c:pt idx="864">
                  <c:v>1.2E-2</c:v>
                </c:pt>
                <c:pt idx="865">
                  <c:v>0.443</c:v>
                </c:pt>
                <c:pt idx="866">
                  <c:v>0.78100000000000003</c:v>
                </c:pt>
                <c:pt idx="867">
                  <c:v>0.43099999999999999</c:v>
                </c:pt>
                <c:pt idx="868">
                  <c:v>0.77600000000000002</c:v>
                </c:pt>
                <c:pt idx="869">
                  <c:v>0.96899999999999997</c:v>
                </c:pt>
                <c:pt idx="870">
                  <c:v>3.6999999999999998E-2</c:v>
                </c:pt>
                <c:pt idx="871">
                  <c:v>0.94099999999999995</c:v>
                </c:pt>
                <c:pt idx="872">
                  <c:v>0.36099999999999999</c:v>
                </c:pt>
                <c:pt idx="873">
                  <c:v>0.53400000000000003</c:v>
                </c:pt>
                <c:pt idx="874">
                  <c:v>0.84699999999999998</c:v>
                </c:pt>
                <c:pt idx="875">
                  <c:v>0.26800000000000002</c:v>
                </c:pt>
                <c:pt idx="876">
                  <c:v>0.45400000000000001</c:v>
                </c:pt>
                <c:pt idx="877">
                  <c:v>0.56100000000000005</c:v>
                </c:pt>
                <c:pt idx="878">
                  <c:v>0.47199999999999998</c:v>
                </c:pt>
                <c:pt idx="879">
                  <c:v>0.55800000000000005</c:v>
                </c:pt>
                <c:pt idx="880">
                  <c:v>0.22</c:v>
                </c:pt>
                <c:pt idx="881">
                  <c:v>0.998</c:v>
                </c:pt>
                <c:pt idx="882">
                  <c:v>0.67900000000000005</c:v>
                </c:pt>
                <c:pt idx="883">
                  <c:v>0.46899999999999997</c:v>
                </c:pt>
                <c:pt idx="884">
                  <c:v>0.41599999999999998</c:v>
                </c:pt>
                <c:pt idx="885">
                  <c:v>0.75800000000000001</c:v>
                </c:pt>
                <c:pt idx="886">
                  <c:v>0.57299999999999995</c:v>
                </c:pt>
                <c:pt idx="887">
                  <c:v>0.78500000000000003</c:v>
                </c:pt>
                <c:pt idx="888">
                  <c:v>0.628</c:v>
                </c:pt>
                <c:pt idx="889">
                  <c:v>0.95699999999999996</c:v>
                </c:pt>
                <c:pt idx="890">
                  <c:v>0.36699999999999999</c:v>
                </c:pt>
                <c:pt idx="891">
                  <c:v>0.60099999999999998</c:v>
                </c:pt>
                <c:pt idx="892">
                  <c:v>9.6000000000000002E-2</c:v>
                </c:pt>
                <c:pt idx="893">
                  <c:v>0.91700000000000004</c:v>
                </c:pt>
                <c:pt idx="894">
                  <c:v>0.61</c:v>
                </c:pt>
                <c:pt idx="895">
                  <c:v>0.82799999999999996</c:v>
                </c:pt>
                <c:pt idx="896">
                  <c:v>0.69099999999999995</c:v>
                </c:pt>
                <c:pt idx="897">
                  <c:v>0.751</c:v>
                </c:pt>
                <c:pt idx="898">
                  <c:v>0.24099999999999999</c:v>
                </c:pt>
                <c:pt idx="899">
                  <c:v>0.38100000000000001</c:v>
                </c:pt>
                <c:pt idx="900">
                  <c:v>0.42199999999999999</c:v>
                </c:pt>
                <c:pt idx="901">
                  <c:v>0.71699999999999997</c:v>
                </c:pt>
                <c:pt idx="902">
                  <c:v>0.13900000000000001</c:v>
                </c:pt>
                <c:pt idx="903">
                  <c:v>4.2000000000000003E-2</c:v>
                </c:pt>
                <c:pt idx="904">
                  <c:v>0.746</c:v>
                </c:pt>
                <c:pt idx="905">
                  <c:v>0.74399999999999999</c:v>
                </c:pt>
                <c:pt idx="906">
                  <c:v>4.8000000000000001E-2</c:v>
                </c:pt>
                <c:pt idx="907">
                  <c:v>0.22800000000000001</c:v>
                </c:pt>
                <c:pt idx="908">
                  <c:v>0.749</c:v>
                </c:pt>
                <c:pt idx="909">
                  <c:v>0.14399999999999999</c:v>
                </c:pt>
                <c:pt idx="910">
                  <c:v>0.64100000000000001</c:v>
                </c:pt>
                <c:pt idx="911">
                  <c:v>0.24299999999999999</c:v>
                </c:pt>
                <c:pt idx="912">
                  <c:v>0.42099999999999999</c:v>
                </c:pt>
                <c:pt idx="913">
                  <c:v>3.5000000000000003E-2</c:v>
                </c:pt>
                <c:pt idx="914">
                  <c:v>0.97699999999999998</c:v>
                </c:pt>
                <c:pt idx="915">
                  <c:v>0.626</c:v>
                </c:pt>
                <c:pt idx="916">
                  <c:v>0.47599999999999998</c:v>
                </c:pt>
                <c:pt idx="917">
                  <c:v>0.79900000000000004</c:v>
                </c:pt>
                <c:pt idx="918">
                  <c:v>0.23200000000000001</c:v>
                </c:pt>
                <c:pt idx="919">
                  <c:v>0.23</c:v>
                </c:pt>
                <c:pt idx="920">
                  <c:v>0.14699999999999999</c:v>
                </c:pt>
                <c:pt idx="921">
                  <c:v>0.69299999999999995</c:v>
                </c:pt>
                <c:pt idx="922">
                  <c:v>0.96199999999999997</c:v>
                </c:pt>
                <c:pt idx="923">
                  <c:v>0.32800000000000001</c:v>
                </c:pt>
                <c:pt idx="924">
                  <c:v>0.50800000000000001</c:v>
                </c:pt>
                <c:pt idx="925">
                  <c:v>0.255</c:v>
                </c:pt>
                <c:pt idx="926">
                  <c:v>0.81899999999999995</c:v>
                </c:pt>
                <c:pt idx="927">
                  <c:v>0.17699999999999999</c:v>
                </c:pt>
                <c:pt idx="928">
                  <c:v>0.55700000000000005</c:v>
                </c:pt>
                <c:pt idx="929">
                  <c:v>0.61099999999999999</c:v>
                </c:pt>
                <c:pt idx="930">
                  <c:v>0.755</c:v>
                </c:pt>
                <c:pt idx="931">
                  <c:v>0.81299999999999994</c:v>
                </c:pt>
                <c:pt idx="932">
                  <c:v>0.80800000000000005</c:v>
                </c:pt>
                <c:pt idx="933">
                  <c:v>0.88300000000000001</c:v>
                </c:pt>
                <c:pt idx="934">
                  <c:v>0.97</c:v>
                </c:pt>
                <c:pt idx="935">
                  <c:v>0.76700000000000002</c:v>
                </c:pt>
                <c:pt idx="936">
                  <c:v>0.42799999999999999</c:v>
                </c:pt>
                <c:pt idx="937">
                  <c:v>0.85699999999999998</c:v>
                </c:pt>
                <c:pt idx="938">
                  <c:v>0.20300000000000001</c:v>
                </c:pt>
                <c:pt idx="939">
                  <c:v>8.2000000000000003E-2</c:v>
                </c:pt>
                <c:pt idx="940">
                  <c:v>0.16900000000000001</c:v>
                </c:pt>
                <c:pt idx="941">
                  <c:v>0.39700000000000002</c:v>
                </c:pt>
                <c:pt idx="942">
                  <c:v>0.40200000000000002</c:v>
                </c:pt>
                <c:pt idx="943">
                  <c:v>0.222</c:v>
                </c:pt>
                <c:pt idx="944">
                  <c:v>0.501</c:v>
                </c:pt>
                <c:pt idx="945">
                  <c:v>0.89800000000000002</c:v>
                </c:pt>
                <c:pt idx="946">
                  <c:v>0.122</c:v>
                </c:pt>
                <c:pt idx="947">
                  <c:v>6.9000000000000006E-2</c:v>
                </c:pt>
                <c:pt idx="948">
                  <c:v>0.84799999999999998</c:v>
                </c:pt>
                <c:pt idx="949">
                  <c:v>0.69499999999999995</c:v>
                </c:pt>
                <c:pt idx="950">
                  <c:v>0.68300000000000005</c:v>
                </c:pt>
                <c:pt idx="951">
                  <c:v>0.189</c:v>
                </c:pt>
                <c:pt idx="952">
                  <c:v>0.53900000000000003</c:v>
                </c:pt>
                <c:pt idx="953">
                  <c:v>0.88100000000000001</c:v>
                </c:pt>
                <c:pt idx="954">
                  <c:v>0.47099999999999997</c:v>
                </c:pt>
                <c:pt idx="955">
                  <c:v>0.85599999999999998</c:v>
                </c:pt>
                <c:pt idx="956">
                  <c:v>7.0999999999999994E-2</c:v>
                </c:pt>
                <c:pt idx="957">
                  <c:v>0.66700000000000004</c:v>
                </c:pt>
                <c:pt idx="958">
                  <c:v>0.40799999999999997</c:v>
                </c:pt>
                <c:pt idx="959">
                  <c:v>0.79300000000000004</c:v>
                </c:pt>
                <c:pt idx="960">
                  <c:v>0.48099999999999998</c:v>
                </c:pt>
                <c:pt idx="961">
                  <c:v>0.159</c:v>
                </c:pt>
                <c:pt idx="962">
                  <c:v>0.246</c:v>
                </c:pt>
                <c:pt idx="963">
                  <c:v>8.0000000000000002E-3</c:v>
                </c:pt>
                <c:pt idx="964">
                  <c:v>0.77500000000000002</c:v>
                </c:pt>
                <c:pt idx="965">
                  <c:v>0.65</c:v>
                </c:pt>
                <c:pt idx="966">
                  <c:v>0.182</c:v>
                </c:pt>
                <c:pt idx="967">
                  <c:v>0.56899999999999995</c:v>
                </c:pt>
                <c:pt idx="968">
                  <c:v>0.10299999999999999</c:v>
                </c:pt>
                <c:pt idx="969">
                  <c:v>0.13700000000000001</c:v>
                </c:pt>
                <c:pt idx="970">
                  <c:v>0.90500000000000003</c:v>
                </c:pt>
                <c:pt idx="971">
                  <c:v>0.46700000000000003</c:v>
                </c:pt>
                <c:pt idx="972">
                  <c:v>4.4999999999999998E-2</c:v>
                </c:pt>
                <c:pt idx="973">
                  <c:v>0.64500000000000002</c:v>
                </c:pt>
                <c:pt idx="974">
                  <c:v>0.27900000000000003</c:v>
                </c:pt>
                <c:pt idx="975">
                  <c:v>0.55400000000000005</c:v>
                </c:pt>
                <c:pt idx="976">
                  <c:v>0.76500000000000001</c:v>
                </c:pt>
                <c:pt idx="977">
                  <c:v>0.79500000000000004</c:v>
                </c:pt>
                <c:pt idx="978">
                  <c:v>0.64900000000000002</c:v>
                </c:pt>
                <c:pt idx="979">
                  <c:v>0.374</c:v>
                </c:pt>
                <c:pt idx="980">
                  <c:v>0.86</c:v>
                </c:pt>
                <c:pt idx="981">
                  <c:v>1.0999999999999999E-2</c:v>
                </c:pt>
                <c:pt idx="982">
                  <c:v>0.21099999999999999</c:v>
                </c:pt>
                <c:pt idx="983">
                  <c:v>0.51</c:v>
                </c:pt>
                <c:pt idx="984">
                  <c:v>0.72799999999999998</c:v>
                </c:pt>
                <c:pt idx="985">
                  <c:v>0.67800000000000005</c:v>
                </c:pt>
                <c:pt idx="986">
                  <c:v>0.34599999999999997</c:v>
                </c:pt>
                <c:pt idx="987">
                  <c:v>0.184</c:v>
                </c:pt>
                <c:pt idx="988">
                  <c:v>9.0999999999999998E-2</c:v>
                </c:pt>
                <c:pt idx="989">
                  <c:v>0.21199999999999999</c:v>
                </c:pt>
                <c:pt idx="990">
                  <c:v>0.61799999999999999</c:v>
                </c:pt>
                <c:pt idx="991">
                  <c:v>0.28399999999999997</c:v>
                </c:pt>
                <c:pt idx="992">
                  <c:v>0.11</c:v>
                </c:pt>
                <c:pt idx="993">
                  <c:v>0.44400000000000001</c:v>
                </c:pt>
                <c:pt idx="994">
                  <c:v>0.503</c:v>
                </c:pt>
                <c:pt idx="995">
                  <c:v>0.86299999999999999</c:v>
                </c:pt>
                <c:pt idx="996">
                  <c:v>0.72</c:v>
                </c:pt>
                <c:pt idx="997">
                  <c:v>0.28499999999999998</c:v>
                </c:pt>
                <c:pt idx="998">
                  <c:v>0.20499999999999999</c:v>
                </c:pt>
                <c:pt idx="999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406400</xdr:colOff>
      <xdr:row>1</xdr:row>
      <xdr:rowOff>158750</xdr:rowOff>
    </xdr:from>
    <xdr:to>
      <xdr:col>43</xdr:col>
      <xdr:colOff>323850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775520-43F1-445E-A614-19D55F33CBC2}"/>
            </a:ext>
          </a:extLst>
        </xdr:cNvPr>
        <xdr:cNvSpPr txBox="1"/>
      </xdr:nvSpPr>
      <xdr:spPr>
        <a:xfrm>
          <a:off x="23698200" y="349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17</xdr:col>
      <xdr:colOff>530225</xdr:colOff>
      <xdr:row>3</xdr:row>
      <xdr:rowOff>60325</xdr:rowOff>
    </xdr:from>
    <xdr:to>
      <xdr:col>28</xdr:col>
      <xdr:colOff>171451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482599</xdr:colOff>
      <xdr:row>20</xdr:row>
      <xdr:rowOff>85725</xdr:rowOff>
    </xdr:from>
    <xdr:to>
      <xdr:col>28</xdr:col>
      <xdr:colOff>168274</xdr:colOff>
      <xdr:row>37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topLeftCell="A2" zoomScaleNormal="100" workbookViewId="0">
      <selection activeCell="L26" sqref="L2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16" x14ac:dyDescent="0.3">
      <c r="A1" s="1" t="s">
        <v>0</v>
      </c>
    </row>
    <row r="3" spans="1:16" x14ac:dyDescent="0.3">
      <c r="A3" t="s">
        <v>1</v>
      </c>
      <c r="B3" t="s">
        <v>2</v>
      </c>
      <c r="C3">
        <v>10</v>
      </c>
    </row>
    <row r="4" spans="1:16" x14ac:dyDescent="0.3">
      <c r="A4" t="s">
        <v>4</v>
      </c>
      <c r="B4" t="s">
        <v>3</v>
      </c>
      <c r="C4">
        <v>150</v>
      </c>
    </row>
    <row r="5" spans="1:16" x14ac:dyDescent="0.3">
      <c r="A5" t="s">
        <v>5</v>
      </c>
      <c r="C5">
        <v>90</v>
      </c>
    </row>
    <row r="6" spans="1:16" x14ac:dyDescent="0.3">
      <c r="A6" t="s">
        <v>6</v>
      </c>
      <c r="C6">
        <f>C4-C5</f>
        <v>60</v>
      </c>
    </row>
    <row r="7" spans="1:16" x14ac:dyDescent="0.3">
      <c r="A7" t="s">
        <v>7</v>
      </c>
      <c r="C7">
        <v>30</v>
      </c>
    </row>
    <row r="9" spans="1:16" x14ac:dyDescent="0.3">
      <c r="A9" t="s">
        <v>8</v>
      </c>
      <c r="B9" t="s">
        <v>9</v>
      </c>
      <c r="C9">
        <v>75</v>
      </c>
    </row>
    <row r="10" spans="1:16" x14ac:dyDescent="0.3">
      <c r="A10" t="s">
        <v>10</v>
      </c>
      <c r="B10" t="s">
        <v>11</v>
      </c>
      <c r="C10">
        <v>30</v>
      </c>
    </row>
    <row r="11" spans="1:16" x14ac:dyDescent="0.3">
      <c r="A11" t="s">
        <v>12</v>
      </c>
      <c r="B11" t="s">
        <v>13</v>
      </c>
      <c r="C11">
        <v>0.45</v>
      </c>
    </row>
    <row r="12" spans="1:16" x14ac:dyDescent="0.3">
      <c r="A12" t="s">
        <v>14</v>
      </c>
      <c r="B12" t="s">
        <v>15</v>
      </c>
      <c r="C12">
        <v>10</v>
      </c>
    </row>
    <row r="13" spans="1:16" x14ac:dyDescent="0.3">
      <c r="A13" t="s">
        <v>16</v>
      </c>
    </row>
    <row r="14" spans="1:16" x14ac:dyDescent="0.3">
      <c r="A14" t="s">
        <v>17</v>
      </c>
      <c r="C14">
        <v>10</v>
      </c>
    </row>
    <row r="16" spans="1:16" x14ac:dyDescent="0.3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3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3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3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3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3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3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3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3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3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3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3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3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3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3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3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3">
      <c r="C32" s="2"/>
      <c r="O32">
        <v>12</v>
      </c>
      <c r="P32" s="2">
        <f>M29</f>
        <v>170.5</v>
      </c>
    </row>
    <row r="33" spans="1:16" x14ac:dyDescent="0.3">
      <c r="A33" t="s">
        <v>32</v>
      </c>
      <c r="C33" s="2">
        <f>M19+C4</f>
        <v>-40</v>
      </c>
    </row>
    <row r="34" spans="1:16" x14ac:dyDescent="0.3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3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3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3">
      <c r="A37" s="1" t="s">
        <v>35</v>
      </c>
      <c r="B37" s="1" t="s">
        <v>36</v>
      </c>
      <c r="C37" s="2">
        <f>M29</f>
        <v>170.5</v>
      </c>
    </row>
    <row r="38" spans="1:16" x14ac:dyDescent="0.3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3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zoomScaleNormal="100" workbookViewId="0">
      <selection activeCell="E10" sqref="E10"/>
    </sheetView>
  </sheetViews>
  <sheetFormatPr defaultRowHeight="14.4" x14ac:dyDescent="0.3"/>
  <cols>
    <col min="1" max="1" width="31.5546875" customWidth="1"/>
    <col min="3" max="3" width="10.44140625" customWidth="1"/>
    <col min="4" max="4" width="10.5546875" customWidth="1"/>
    <col min="5" max="5" width="10.44140625" customWidth="1"/>
    <col min="6" max="6" width="10.6640625" customWidth="1"/>
  </cols>
  <sheetData>
    <row r="1" spans="1:6" x14ac:dyDescent="0.3">
      <c r="A1" s="1" t="s">
        <v>0</v>
      </c>
    </row>
    <row r="3" spans="1:6" x14ac:dyDescent="0.3">
      <c r="A3" t="s">
        <v>1</v>
      </c>
      <c r="B3" t="s">
        <v>2</v>
      </c>
      <c r="C3" s="17">
        <v>10</v>
      </c>
      <c r="F3" s="17" t="s">
        <v>113</v>
      </c>
    </row>
    <row r="4" spans="1:6" x14ac:dyDescent="0.3">
      <c r="A4" t="s">
        <v>4</v>
      </c>
      <c r="B4" t="s">
        <v>3</v>
      </c>
      <c r="C4" s="17">
        <v>150</v>
      </c>
      <c r="F4" s="18" t="s">
        <v>114</v>
      </c>
    </row>
    <row r="5" spans="1:6" x14ac:dyDescent="0.3">
      <c r="A5" t="s">
        <v>5</v>
      </c>
      <c r="C5" s="17">
        <v>90</v>
      </c>
      <c r="F5" s="19" t="s">
        <v>115</v>
      </c>
    </row>
    <row r="6" spans="1:6" x14ac:dyDescent="0.3">
      <c r="A6" t="s">
        <v>6</v>
      </c>
      <c r="C6" s="17">
        <f>C4-C5</f>
        <v>60</v>
      </c>
    </row>
    <row r="7" spans="1:6" x14ac:dyDescent="0.3">
      <c r="A7" t="s">
        <v>7</v>
      </c>
      <c r="C7" s="17">
        <v>30</v>
      </c>
    </row>
    <row r="9" spans="1:6" x14ac:dyDescent="0.3">
      <c r="A9" t="s">
        <v>8</v>
      </c>
      <c r="B9" t="s">
        <v>9</v>
      </c>
      <c r="C9" s="19">
        <v>36.1</v>
      </c>
    </row>
    <row r="10" spans="1:6" x14ac:dyDescent="0.3">
      <c r="A10" t="s">
        <v>10</v>
      </c>
      <c r="B10" t="s">
        <v>11</v>
      </c>
      <c r="C10" s="19">
        <v>30</v>
      </c>
    </row>
    <row r="11" spans="1:6" x14ac:dyDescent="0.3">
      <c r="A11" t="s">
        <v>12</v>
      </c>
      <c r="B11" t="s">
        <v>13</v>
      </c>
      <c r="C11" s="18">
        <v>0.15</v>
      </c>
    </row>
    <row r="12" spans="1:6" x14ac:dyDescent="0.3">
      <c r="A12" t="s">
        <v>14</v>
      </c>
      <c r="B12" t="s">
        <v>15</v>
      </c>
      <c r="C12" s="17">
        <v>10</v>
      </c>
    </row>
    <row r="13" spans="1:6" x14ac:dyDescent="0.3">
      <c r="A13" t="s">
        <v>16</v>
      </c>
    </row>
    <row r="14" spans="1:6" x14ac:dyDescent="0.3">
      <c r="A14" t="s">
        <v>17</v>
      </c>
      <c r="C14" s="18">
        <v>15</v>
      </c>
    </row>
    <row r="15" spans="1:6" x14ac:dyDescent="0.3">
      <c r="A15" t="s">
        <v>40</v>
      </c>
      <c r="C15" s="18">
        <v>1.1000000000000001</v>
      </c>
    </row>
    <row r="17" spans="1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1:17" x14ac:dyDescent="0.3">
      <c r="A18" t="s">
        <v>116</v>
      </c>
      <c r="D18">
        <v>0</v>
      </c>
      <c r="E18" s="2">
        <f>-C3</f>
        <v>-10</v>
      </c>
      <c r="F18" s="2"/>
      <c r="G18" s="2">
        <f>C4</f>
        <v>150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1:17" x14ac:dyDescent="0.3">
      <c r="A19" t="s">
        <v>116</v>
      </c>
      <c r="D19">
        <v>1</v>
      </c>
      <c r="E19" s="2">
        <f>-C5</f>
        <v>-90</v>
      </c>
      <c r="F19" s="2"/>
      <c r="G19" s="2">
        <f>C4</f>
        <v>150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1:17" x14ac:dyDescent="0.3">
      <c r="A20" t="s">
        <v>116</v>
      </c>
      <c r="D20">
        <v>2</v>
      </c>
      <c r="E20" s="2">
        <f>-(C6+C7)</f>
        <v>-90</v>
      </c>
      <c r="F20" s="2"/>
      <c r="G20" s="2">
        <f>C4</f>
        <v>150</v>
      </c>
      <c r="H20" s="2"/>
      <c r="I20" s="2"/>
      <c r="J20" s="2"/>
      <c r="K20" s="2"/>
      <c r="L20" s="2">
        <f t="shared" ref="L20:L29" si="0">(E20+K20)/($C$15^D20)</f>
        <v>-74.380165289256183</v>
      </c>
      <c r="M20" s="2">
        <f t="shared" ref="M20:M29" si="1">M19+L20</f>
        <v>-166.198347107438</v>
      </c>
      <c r="O20">
        <v>1</v>
      </c>
      <c r="P20" s="2">
        <f>M19</f>
        <v>-91.818181818181813</v>
      </c>
    </row>
    <row r="21" spans="1:17" x14ac:dyDescent="0.3">
      <c r="A21" t="s">
        <v>117</v>
      </c>
      <c r="D21">
        <v>3</v>
      </c>
      <c r="E21" s="2"/>
      <c r="F21" s="2">
        <v>0.2</v>
      </c>
      <c r="G21" s="2">
        <f>F21*$C$4</f>
        <v>30</v>
      </c>
      <c r="H21" s="2">
        <f>$C$4-G21</f>
        <v>120</v>
      </c>
      <c r="I21" s="2">
        <f>$C$9</f>
        <v>36.1</v>
      </c>
      <c r="J21" s="2">
        <f>$C$10</f>
        <v>30</v>
      </c>
      <c r="K21" s="2">
        <f>(I21-J21-G21)*(1-$C$11)+G21</f>
        <v>9.6850000000000023</v>
      </c>
      <c r="L21" s="2">
        <f>(E21+K21)/($C$15^D21)</f>
        <v>7.2764838467317805</v>
      </c>
      <c r="M21" s="2">
        <f t="shared" si="1"/>
        <v>-158.9218632607062</v>
      </c>
      <c r="O21">
        <v>2</v>
      </c>
      <c r="P21" s="2">
        <f>P22+C7/(C15^D20)</f>
        <v>-141.40495867768593</v>
      </c>
    </row>
    <row r="22" spans="1:17" x14ac:dyDescent="0.3">
      <c r="A22" t="s">
        <v>119</v>
      </c>
      <c r="D22">
        <v>4</v>
      </c>
      <c r="E22" s="2"/>
      <c r="F22" s="2">
        <v>0.32</v>
      </c>
      <c r="G22" s="2">
        <f t="shared" ref="G22:G33" si="2">F22*$C$4</f>
        <v>48</v>
      </c>
      <c r="H22" s="2">
        <f>H21-G22</f>
        <v>72</v>
      </c>
      <c r="I22" s="2">
        <f t="shared" ref="I22:I29" si="3">$C$9</f>
        <v>36.1</v>
      </c>
      <c r="J22" s="2">
        <f t="shared" ref="J22:J33" si="4">$C$10</f>
        <v>30</v>
      </c>
      <c r="K22" s="2">
        <f t="shared" ref="K22:K33" si="5">(I22-J22-G22)*(1-$C$11)+G22</f>
        <v>12.385000000000005</v>
      </c>
      <c r="L22" s="2">
        <f t="shared" si="0"/>
        <v>8.4591216446964008</v>
      </c>
      <c r="M22" s="2">
        <f t="shared" si="1"/>
        <v>-150.46274161600979</v>
      </c>
      <c r="O22">
        <v>2</v>
      </c>
      <c r="P22" s="2">
        <f>M20</f>
        <v>-166.198347107438</v>
      </c>
      <c r="Q22">
        <f>$P$37*O22+$P$38</f>
        <v>-166.198347107438</v>
      </c>
    </row>
    <row r="23" spans="1:17" x14ac:dyDescent="0.3">
      <c r="A23" t="s">
        <v>120</v>
      </c>
      <c r="D23">
        <v>5</v>
      </c>
      <c r="E23" s="2"/>
      <c r="F23" s="2">
        <v>0.192</v>
      </c>
      <c r="G23" s="2">
        <f t="shared" si="2"/>
        <v>28.8</v>
      </c>
      <c r="H23" s="2">
        <f t="shared" ref="H23:H33" si="6">H22-G23</f>
        <v>43.2</v>
      </c>
      <c r="I23" s="2">
        <f t="shared" si="3"/>
        <v>36.1</v>
      </c>
      <c r="J23" s="2">
        <f t="shared" si="4"/>
        <v>30</v>
      </c>
      <c r="K23" s="2">
        <f t="shared" si="5"/>
        <v>9.5050000000000026</v>
      </c>
      <c r="L23" s="2">
        <f t="shared" si="0"/>
        <v>5.9018571756772698</v>
      </c>
      <c r="M23" s="2">
        <f t="shared" si="1"/>
        <v>-144.56088444033253</v>
      </c>
      <c r="O23">
        <v>3</v>
      </c>
      <c r="P23" s="2">
        <f>M21</f>
        <v>-158.9218632607062</v>
      </c>
      <c r="Q23">
        <f t="shared" ref="Q23:Q35" si="7">$P$37*O23+$P$38</f>
        <v>-162.12744298710342</v>
      </c>
    </row>
    <row r="24" spans="1:17" x14ac:dyDescent="0.3">
      <c r="A24" t="s">
        <v>121</v>
      </c>
      <c r="D24">
        <v>6</v>
      </c>
      <c r="E24" s="2"/>
      <c r="F24" s="2">
        <v>0.1152</v>
      </c>
      <c r="G24" s="2">
        <f t="shared" si="2"/>
        <v>17.28</v>
      </c>
      <c r="H24" s="2">
        <f t="shared" si="6"/>
        <v>25.92</v>
      </c>
      <c r="I24" s="2">
        <f t="shared" si="3"/>
        <v>36.1</v>
      </c>
      <c r="J24" s="2">
        <f t="shared" si="4"/>
        <v>30</v>
      </c>
      <c r="K24" s="2">
        <f t="shared" si="5"/>
        <v>7.777000000000001</v>
      </c>
      <c r="L24" s="2">
        <f t="shared" si="0"/>
        <v>4.3899137540282256</v>
      </c>
      <c r="M24" s="2">
        <f t="shared" si="1"/>
        <v>-140.17097068630432</v>
      </c>
      <c r="O24">
        <v>4</v>
      </c>
      <c r="P24" s="2">
        <f t="shared" ref="P24:P31" si="8">M22</f>
        <v>-150.46274161600979</v>
      </c>
      <c r="Q24">
        <f t="shared" si="7"/>
        <v>-158.05653886676885</v>
      </c>
    </row>
    <row r="25" spans="1:17" x14ac:dyDescent="0.3">
      <c r="A25" t="s">
        <v>122</v>
      </c>
      <c r="D25">
        <v>7</v>
      </c>
      <c r="E25" s="2"/>
      <c r="F25" s="2">
        <v>0.1152</v>
      </c>
      <c r="G25" s="2">
        <f t="shared" si="2"/>
        <v>17.28</v>
      </c>
      <c r="H25" s="2">
        <f t="shared" si="6"/>
        <v>8.64</v>
      </c>
      <c r="I25" s="2">
        <f t="shared" si="3"/>
        <v>36.1</v>
      </c>
      <c r="J25" s="2">
        <f t="shared" si="4"/>
        <v>30</v>
      </c>
      <c r="K25" s="2">
        <f t="shared" si="5"/>
        <v>7.777000000000001</v>
      </c>
      <c r="L25" s="2">
        <f t="shared" si="0"/>
        <v>3.9908306854802045</v>
      </c>
      <c r="M25" s="2">
        <f t="shared" si="1"/>
        <v>-136.18014000082411</v>
      </c>
      <c r="O25">
        <v>5</v>
      </c>
      <c r="P25" s="2">
        <f t="shared" si="8"/>
        <v>-144.56088444033253</v>
      </c>
      <c r="Q25">
        <f t="shared" si="7"/>
        <v>-153.98563474643424</v>
      </c>
    </row>
    <row r="26" spans="1:17" x14ac:dyDescent="0.3">
      <c r="A26" t="s">
        <v>118</v>
      </c>
      <c r="D26">
        <v>8</v>
      </c>
      <c r="E26" s="2"/>
      <c r="F26" s="2">
        <v>5.7599999999999998E-2</v>
      </c>
      <c r="G26" s="2">
        <f t="shared" si="2"/>
        <v>8.64</v>
      </c>
      <c r="H26" s="2">
        <f t="shared" si="6"/>
        <v>0</v>
      </c>
      <c r="I26" s="2">
        <f t="shared" si="3"/>
        <v>36.1</v>
      </c>
      <c r="J26" s="2">
        <f t="shared" si="4"/>
        <v>30</v>
      </c>
      <c r="K26" s="2">
        <f t="shared" si="5"/>
        <v>6.4810000000000016</v>
      </c>
      <c r="L26" s="2">
        <f t="shared" si="0"/>
        <v>3.0234343311392813</v>
      </c>
      <c r="M26" s="2">
        <f t="shared" si="1"/>
        <v>-133.15670566968484</v>
      </c>
      <c r="O26">
        <v>6</v>
      </c>
      <c r="P26" s="2">
        <f t="shared" si="8"/>
        <v>-140.17097068630432</v>
      </c>
      <c r="Q26">
        <f t="shared" si="7"/>
        <v>-149.91473062609967</v>
      </c>
    </row>
    <row r="27" spans="1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36.1</v>
      </c>
      <c r="J27" s="2">
        <f t="shared" si="4"/>
        <v>30</v>
      </c>
      <c r="K27" s="2">
        <f t="shared" si="5"/>
        <v>5.1850000000000014</v>
      </c>
      <c r="L27" s="2">
        <f t="shared" si="0"/>
        <v>2.1989461512613335</v>
      </c>
      <c r="M27" s="2">
        <f t="shared" si="1"/>
        <v>-130.9577595184235</v>
      </c>
      <c r="O27">
        <v>7</v>
      </c>
      <c r="P27" s="2">
        <f t="shared" si="8"/>
        <v>-136.18014000082411</v>
      </c>
      <c r="Q27">
        <f t="shared" si="7"/>
        <v>-145.84382650576509</v>
      </c>
    </row>
    <row r="28" spans="1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36.1</v>
      </c>
      <c r="J28" s="2">
        <f t="shared" si="4"/>
        <v>30</v>
      </c>
      <c r="K28" s="2">
        <f t="shared" si="5"/>
        <v>5.1850000000000014</v>
      </c>
      <c r="L28" s="2">
        <f t="shared" si="0"/>
        <v>1.9990419556921213</v>
      </c>
      <c r="M28" s="2">
        <f t="shared" si="1"/>
        <v>-128.95871756273138</v>
      </c>
      <c r="O28">
        <v>8</v>
      </c>
      <c r="P28" s="2">
        <f t="shared" si="8"/>
        <v>-133.15670566968484</v>
      </c>
      <c r="Q28">
        <f t="shared" si="7"/>
        <v>-141.77292238543049</v>
      </c>
    </row>
    <row r="29" spans="1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36.1</v>
      </c>
      <c r="J29" s="2">
        <f t="shared" si="4"/>
        <v>30</v>
      </c>
      <c r="K29" s="2">
        <f t="shared" si="5"/>
        <v>5.1850000000000014</v>
      </c>
      <c r="L29" s="2">
        <f t="shared" si="0"/>
        <v>1.8173108688110191</v>
      </c>
      <c r="M29" s="2">
        <f t="shared" si="1"/>
        <v>-127.14140669392036</v>
      </c>
      <c r="O29">
        <v>9</v>
      </c>
      <c r="P29" s="2">
        <f t="shared" si="8"/>
        <v>-130.9577595184235</v>
      </c>
      <c r="Q29">
        <f t="shared" si="7"/>
        <v>-137.70201826509592</v>
      </c>
    </row>
    <row r="30" spans="1:17" x14ac:dyDescent="0.3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36.1</v>
      </c>
      <c r="J30" s="2">
        <f t="shared" si="4"/>
        <v>30</v>
      </c>
      <c r="K30" s="2">
        <f t="shared" si="5"/>
        <v>5.1850000000000014</v>
      </c>
      <c r="L30" s="2">
        <f>(E30+K30)/($C$15^D30)</f>
        <v>1.6521007898281992</v>
      </c>
      <c r="M30" s="2">
        <f>M29+L30</f>
        <v>-125.48930590409216</v>
      </c>
      <c r="O30">
        <v>10</v>
      </c>
      <c r="P30" s="2">
        <f t="shared" si="8"/>
        <v>-128.95871756273138</v>
      </c>
      <c r="Q30">
        <f t="shared" si="7"/>
        <v>-133.63111414476134</v>
      </c>
    </row>
    <row r="31" spans="1:17" x14ac:dyDescent="0.3">
      <c r="D31">
        <v>13</v>
      </c>
      <c r="G31" s="2">
        <f t="shared" si="2"/>
        <v>0</v>
      </c>
      <c r="H31" s="2">
        <f t="shared" si="6"/>
        <v>0</v>
      </c>
      <c r="I31" s="2">
        <f>$C$9</f>
        <v>36.1</v>
      </c>
      <c r="J31" s="2">
        <f t="shared" si="4"/>
        <v>30</v>
      </c>
      <c r="K31" s="2">
        <f t="shared" si="5"/>
        <v>5.1850000000000014</v>
      </c>
      <c r="L31" s="2">
        <f t="shared" ref="L31:L33" si="9">(E31+K31)/($C$15^D31)</f>
        <v>1.5019098089347265</v>
      </c>
      <c r="M31" s="2">
        <f t="shared" ref="M31:M33" si="10">M30+L31</f>
        <v>-123.98739609515744</v>
      </c>
      <c r="O31">
        <v>11</v>
      </c>
      <c r="P31" s="2">
        <f t="shared" si="8"/>
        <v>-127.14140669392036</v>
      </c>
      <c r="Q31">
        <f t="shared" si="7"/>
        <v>-129.56021002442674</v>
      </c>
    </row>
    <row r="32" spans="1:17" x14ac:dyDescent="0.3">
      <c r="D32">
        <v>14</v>
      </c>
      <c r="G32" s="2">
        <f t="shared" si="2"/>
        <v>0</v>
      </c>
      <c r="H32" s="2">
        <f t="shared" si="6"/>
        <v>0</v>
      </c>
      <c r="I32" s="2">
        <f>$C$9</f>
        <v>36.1</v>
      </c>
      <c r="J32" s="2">
        <f t="shared" si="4"/>
        <v>30</v>
      </c>
      <c r="K32" s="2">
        <f t="shared" si="5"/>
        <v>5.1850000000000014</v>
      </c>
      <c r="L32" s="2">
        <f t="shared" si="9"/>
        <v>1.3653725535770238</v>
      </c>
      <c r="M32" s="2">
        <f t="shared" si="10"/>
        <v>-122.62202354158042</v>
      </c>
      <c r="O32">
        <v>12</v>
      </c>
      <c r="P32" s="2">
        <f>M30</f>
        <v>-125.48930590409216</v>
      </c>
      <c r="Q32">
        <f t="shared" si="7"/>
        <v>-125.48930590409216</v>
      </c>
    </row>
    <row r="33" spans="1:17" x14ac:dyDescent="0.3">
      <c r="C33" s="2"/>
      <c r="D33">
        <v>15</v>
      </c>
      <c r="E33">
        <f>C3+C7</f>
        <v>40</v>
      </c>
      <c r="G33" s="2">
        <f t="shared" si="2"/>
        <v>0</v>
      </c>
      <c r="H33" s="2">
        <f t="shared" si="6"/>
        <v>0</v>
      </c>
      <c r="I33" s="2">
        <f>$C$9+C12</f>
        <v>46.1</v>
      </c>
      <c r="J33" s="2">
        <f t="shared" si="4"/>
        <v>30</v>
      </c>
      <c r="K33" s="2">
        <f t="shared" si="5"/>
        <v>13.685</v>
      </c>
      <c r="L33" s="2">
        <f t="shared" si="9"/>
        <v>12.851762170383537</v>
      </c>
      <c r="M33" s="2">
        <f t="shared" si="10"/>
        <v>-109.77026137119688</v>
      </c>
      <c r="O33">
        <v>13</v>
      </c>
      <c r="P33" s="2">
        <f>M32</f>
        <v>-122.62202354158042</v>
      </c>
      <c r="Q33">
        <f t="shared" si="7"/>
        <v>-121.41840178375759</v>
      </c>
    </row>
    <row r="34" spans="1:17" x14ac:dyDescent="0.3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-119.34594334596342</v>
      </c>
      <c r="Q34">
        <f t="shared" si="7"/>
        <v>-117.347497663423</v>
      </c>
    </row>
    <row r="35" spans="1:17" x14ac:dyDescent="0.3">
      <c r="C35" s="2"/>
      <c r="O35">
        <v>15</v>
      </c>
      <c r="P35" s="2">
        <f>M33</f>
        <v>-109.77026137119688</v>
      </c>
      <c r="Q35">
        <f t="shared" si="7"/>
        <v>-113.27659354308841</v>
      </c>
    </row>
    <row r="36" spans="1:17" x14ac:dyDescent="0.3">
      <c r="A36" t="s">
        <v>32</v>
      </c>
      <c r="C36" s="2">
        <f>-(C3+C7/(C15^D20))</f>
        <v>-34.793388429752063</v>
      </c>
    </row>
    <row r="37" spans="1:17" x14ac:dyDescent="0.3">
      <c r="A37" t="s">
        <v>33</v>
      </c>
      <c r="C37" s="2">
        <f t="array" ref="C37">MAX(IF(M18:M30&lt;C36,M18:M30))</f>
        <v>-91.818181818181813</v>
      </c>
      <c r="D37">
        <f>INDEX($D$18:$D$30,MATCH(C37,$M$18:$M$30,0))</f>
        <v>1</v>
      </c>
      <c r="O37" s="1" t="s">
        <v>30</v>
      </c>
      <c r="P37">
        <f>(P32-P22)/(O32-O22)</f>
        <v>4.0709041203345837</v>
      </c>
    </row>
    <row r="38" spans="1:17" x14ac:dyDescent="0.3">
      <c r="A38" t="s">
        <v>34</v>
      </c>
      <c r="C38" s="2">
        <f t="array" ref="C38">MIN(IF(M18:M30&gt;C36,M18:M30))</f>
        <v>-10</v>
      </c>
      <c r="D38">
        <f>INDEX($D$18:$D$30,MATCH(C38,$M$18:$M$30,0))</f>
        <v>0</v>
      </c>
      <c r="O38" s="1" t="s">
        <v>31</v>
      </c>
      <c r="P38">
        <f>P22-P37*O22</f>
        <v>-174.34015534810717</v>
      </c>
    </row>
    <row r="39" spans="1:17" x14ac:dyDescent="0.3">
      <c r="A39" s="1" t="s">
        <v>41</v>
      </c>
      <c r="B39" s="1" t="s">
        <v>28</v>
      </c>
      <c r="C39" s="2">
        <f>(C36-C37)/(C38-C37)+(D37-2)</f>
        <v>-0.30303030303030298</v>
      </c>
    </row>
    <row r="40" spans="1:17" x14ac:dyDescent="0.3">
      <c r="A40" s="1" t="s">
        <v>42</v>
      </c>
      <c r="B40" s="1" t="s">
        <v>36</v>
      </c>
      <c r="C40" s="2">
        <f>M30</f>
        <v>-125.48930590409216</v>
      </c>
    </row>
    <row r="41" spans="1:17" x14ac:dyDescent="0.3">
      <c r="A41" s="1" t="s">
        <v>26</v>
      </c>
      <c r="B41" s="1" t="s">
        <v>37</v>
      </c>
      <c r="C41" s="2">
        <f>-SUM(L21:L30)/SUM(L18:L20)</f>
        <v>0.24494251544529322</v>
      </c>
    </row>
    <row r="42" spans="1:17" x14ac:dyDescent="0.3">
      <c r="A42" s="1" t="s">
        <v>43</v>
      </c>
      <c r="B42" s="1" t="s">
        <v>44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H6" sqref="H6"/>
    </sheetView>
  </sheetViews>
  <sheetFormatPr defaultRowHeight="14.4" x14ac:dyDescent="0.3"/>
  <cols>
    <col min="1" max="1" width="14" customWidth="1"/>
    <col min="2" max="2" width="12.5546875" customWidth="1"/>
    <col min="4" max="4" width="10.88671875" customWidth="1"/>
    <col min="8" max="8" width="12.44140625" customWidth="1"/>
    <col min="9" max="9" width="13.5546875" customWidth="1"/>
    <col min="10" max="10" width="15.44140625" customWidth="1"/>
  </cols>
  <sheetData>
    <row r="1" spans="1:12" x14ac:dyDescent="0.3">
      <c r="A1" s="1" t="s">
        <v>67</v>
      </c>
    </row>
    <row r="2" spans="1:12" x14ac:dyDescent="0.3">
      <c r="A2" s="1"/>
    </row>
    <row r="3" spans="1:12" x14ac:dyDescent="0.3">
      <c r="A3" s="1" t="s">
        <v>61</v>
      </c>
      <c r="B3">
        <v>120</v>
      </c>
    </row>
    <row r="5" spans="1:12" ht="32.1" customHeight="1" x14ac:dyDescent="0.3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3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3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3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3">
      <c r="A10" t="s">
        <v>52</v>
      </c>
      <c r="B10">
        <v>0.1</v>
      </c>
      <c r="C10">
        <f>B10</f>
        <v>0.1</v>
      </c>
    </row>
    <row r="11" spans="1:12" x14ac:dyDescent="0.3">
      <c r="A11" t="s">
        <v>54</v>
      </c>
      <c r="B11">
        <v>1</v>
      </c>
      <c r="C11">
        <v>9</v>
      </c>
    </row>
    <row r="12" spans="1:12" x14ac:dyDescent="0.3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3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3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3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3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3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1.6640625" customWidth="1"/>
    <col min="4" max="4" width="9.88671875" customWidth="1"/>
    <col min="5" max="5" width="12.5546875" customWidth="1"/>
  </cols>
  <sheetData>
    <row r="2" spans="1:7" x14ac:dyDescent="0.3">
      <c r="B2" s="1" t="s">
        <v>74</v>
      </c>
      <c r="C2" s="1" t="s">
        <v>75</v>
      </c>
      <c r="D2" s="1"/>
    </row>
    <row r="3" spans="1:7" x14ac:dyDescent="0.3">
      <c r="A3" t="s">
        <v>68</v>
      </c>
      <c r="B3">
        <v>8000</v>
      </c>
      <c r="C3">
        <v>16000</v>
      </c>
    </row>
    <row r="4" spans="1:7" x14ac:dyDescent="0.3">
      <c r="A4" t="s">
        <v>77</v>
      </c>
      <c r="B4">
        <v>1800</v>
      </c>
      <c r="C4">
        <v>1600</v>
      </c>
    </row>
    <row r="5" spans="1:7" x14ac:dyDescent="0.3">
      <c r="A5" t="s">
        <v>52</v>
      </c>
      <c r="B5">
        <v>0.08</v>
      </c>
      <c r="C5">
        <v>0.08</v>
      </c>
    </row>
    <row r="6" spans="1:7" x14ac:dyDescent="0.3">
      <c r="A6" t="s">
        <v>69</v>
      </c>
      <c r="B6">
        <v>4</v>
      </c>
      <c r="C6">
        <v>7</v>
      </c>
    </row>
    <row r="7" spans="1:7" x14ac:dyDescent="0.3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3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3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3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3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3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3">
      <c r="B14" s="20" t="s">
        <v>74</v>
      </c>
      <c r="C14" s="20"/>
      <c r="D14" s="7"/>
      <c r="E14" s="20" t="s">
        <v>75</v>
      </c>
      <c r="F14" s="20"/>
    </row>
    <row r="15" spans="1:7" ht="32.4" customHeight="1" x14ac:dyDescent="0.3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3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3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3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3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3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3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3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3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3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3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3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3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3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3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3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3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3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3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3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3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3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3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3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3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3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3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3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3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3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3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3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3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3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3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3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3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3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3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3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3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4.4" x14ac:dyDescent="0.3"/>
  <cols>
    <col min="1" max="1" width="17.6640625" customWidth="1"/>
    <col min="2" max="2" width="14.33203125" customWidth="1"/>
    <col min="3" max="3" width="11.5546875" customWidth="1"/>
    <col min="4" max="4" width="14.44140625" customWidth="1"/>
    <col min="7" max="7" width="13" customWidth="1"/>
    <col min="8" max="8" width="12.109375" customWidth="1"/>
    <col min="10" max="10" width="12.5546875" customWidth="1"/>
    <col min="11" max="11" width="15.109375" customWidth="1"/>
    <col min="13" max="13" width="9.44140625" bestFit="1" customWidth="1"/>
  </cols>
  <sheetData>
    <row r="1" spans="1:14" x14ac:dyDescent="0.3">
      <c r="A1" s="1" t="s">
        <v>79</v>
      </c>
    </row>
    <row r="2" spans="1:14" x14ac:dyDescent="0.3">
      <c r="G2" s="11" t="s">
        <v>91</v>
      </c>
      <c r="J2" s="1" t="s">
        <v>93</v>
      </c>
    </row>
    <row r="3" spans="1:14" ht="28.8" x14ac:dyDescent="0.3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3">
      <c r="A4">
        <v>1</v>
      </c>
      <c r="B4" t="s">
        <v>84</v>
      </c>
      <c r="C4" s="9">
        <v>0</v>
      </c>
      <c r="D4" s="9">
        <v>0</v>
      </c>
    </row>
    <row r="5" spans="1:14" x14ac:dyDescent="0.3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3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3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3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3">
      <c r="A10" s="1" t="s">
        <v>94</v>
      </c>
      <c r="B10">
        <v>0.15</v>
      </c>
    </row>
    <row r="12" spans="1:14" x14ac:dyDescent="0.3">
      <c r="A12" s="1" t="s">
        <v>95</v>
      </c>
    </row>
    <row r="14" spans="1:14" x14ac:dyDescent="0.3">
      <c r="A14" t="s">
        <v>52</v>
      </c>
      <c r="B14">
        <v>0.15</v>
      </c>
    </row>
    <row r="15" spans="1:14" x14ac:dyDescent="0.3">
      <c r="A15" t="s">
        <v>54</v>
      </c>
      <c r="B15">
        <v>5</v>
      </c>
    </row>
    <row r="16" spans="1:14" x14ac:dyDescent="0.3">
      <c r="A16" t="s">
        <v>59</v>
      </c>
      <c r="B16" s="6">
        <f>1/B17</f>
        <v>3.352155098011401</v>
      </c>
    </row>
    <row r="17" spans="1:2" x14ac:dyDescent="0.3">
      <c r="A17" t="s">
        <v>58</v>
      </c>
      <c r="B17" s="6">
        <f>B14*(1+B14)^B15/((1+B14)^B15-1)</f>
        <v>0.29831555246152841</v>
      </c>
    </row>
    <row r="19" spans="1:2" x14ac:dyDescent="0.3">
      <c r="A19" s="1"/>
      <c r="B19" s="1"/>
    </row>
    <row r="20" spans="1:2" x14ac:dyDescent="0.3">
      <c r="A20" s="13"/>
    </row>
    <row r="21" spans="1:2" x14ac:dyDescent="0.3">
      <c r="A21" s="14"/>
    </row>
    <row r="22" spans="1:2" x14ac:dyDescent="0.3">
      <c r="A22" s="14"/>
    </row>
    <row r="23" spans="1:2" x14ac:dyDescent="0.3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B42" workbookViewId="0">
      <selection activeCell="L74" sqref="L74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3" x14ac:dyDescent="0.3">
      <c r="A1" s="1" t="s">
        <v>0</v>
      </c>
    </row>
    <row r="3" spans="1:3" x14ac:dyDescent="0.3">
      <c r="A3" t="s">
        <v>1</v>
      </c>
      <c r="B3" t="s">
        <v>2</v>
      </c>
      <c r="C3">
        <v>10</v>
      </c>
    </row>
    <row r="4" spans="1:3" x14ac:dyDescent="0.3">
      <c r="A4" t="s">
        <v>4</v>
      </c>
      <c r="B4" t="s">
        <v>3</v>
      </c>
      <c r="C4">
        <v>149.25</v>
      </c>
    </row>
    <row r="5" spans="1:3" x14ac:dyDescent="0.3">
      <c r="A5" t="s">
        <v>5</v>
      </c>
      <c r="C5">
        <v>90</v>
      </c>
    </row>
    <row r="6" spans="1:3" x14ac:dyDescent="0.3">
      <c r="A6" t="s">
        <v>6</v>
      </c>
      <c r="C6">
        <f>C4-C5</f>
        <v>59.25</v>
      </c>
    </row>
    <row r="7" spans="1:3" x14ac:dyDescent="0.3">
      <c r="A7" t="s">
        <v>7</v>
      </c>
      <c r="C7">
        <v>30</v>
      </c>
    </row>
    <row r="9" spans="1:3" x14ac:dyDescent="0.3">
      <c r="A9" t="s">
        <v>8</v>
      </c>
      <c r="B9" t="s">
        <v>9</v>
      </c>
      <c r="C9">
        <v>75</v>
      </c>
    </row>
    <row r="10" spans="1:3" x14ac:dyDescent="0.3">
      <c r="A10" t="s">
        <v>10</v>
      </c>
      <c r="B10" t="s">
        <v>11</v>
      </c>
      <c r="C10">
        <v>30</v>
      </c>
    </row>
    <row r="11" spans="1:3" x14ac:dyDescent="0.3">
      <c r="A11" t="s">
        <v>12</v>
      </c>
      <c r="B11" t="s">
        <v>13</v>
      </c>
      <c r="C11">
        <v>0.45</v>
      </c>
    </row>
    <row r="12" spans="1:3" x14ac:dyDescent="0.3">
      <c r="A12" t="s">
        <v>14</v>
      </c>
      <c r="B12" t="s">
        <v>15</v>
      </c>
      <c r="C12">
        <v>10</v>
      </c>
    </row>
    <row r="13" spans="1:3" x14ac:dyDescent="0.3">
      <c r="A13" t="s">
        <v>16</v>
      </c>
    </row>
    <row r="14" spans="1:3" x14ac:dyDescent="0.3">
      <c r="A14" t="s">
        <v>17</v>
      </c>
      <c r="C14">
        <v>10</v>
      </c>
    </row>
    <row r="15" spans="1:3" x14ac:dyDescent="0.3">
      <c r="A15" t="s">
        <v>40</v>
      </c>
      <c r="C15">
        <v>1.1000000000000001</v>
      </c>
    </row>
    <row r="17" spans="4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3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3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3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3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3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3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3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3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3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3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3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3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3">
      <c r="C33" s="2"/>
      <c r="O33">
        <v>12</v>
      </c>
      <c r="P33" s="2">
        <f>M30</f>
        <v>17.524263126404179</v>
      </c>
    </row>
    <row r="34" spans="1:16" x14ac:dyDescent="0.3">
      <c r="A34" t="s">
        <v>32</v>
      </c>
      <c r="C34" s="2">
        <f>-(C3+C7/(C15^D20))</f>
        <v>-34.793388429752063</v>
      </c>
    </row>
    <row r="35" spans="1:16" x14ac:dyDescent="0.3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3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3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3">
      <c r="A38" s="1" t="s">
        <v>42</v>
      </c>
      <c r="B38" s="1" t="s">
        <v>36</v>
      </c>
      <c r="C38" s="2">
        <f>M30</f>
        <v>17.524263126404179</v>
      </c>
    </row>
    <row r="39" spans="1:16" x14ac:dyDescent="0.3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3">
      <c r="A40" s="1" t="s">
        <v>43</v>
      </c>
      <c r="B40" s="1" t="s">
        <v>44</v>
      </c>
      <c r="C40" s="3">
        <v>0.12104680463923945</v>
      </c>
    </row>
    <row r="43" spans="1:16" x14ac:dyDescent="0.3">
      <c r="A43" s="1" t="s">
        <v>97</v>
      </c>
    </row>
    <row r="45" spans="1:16" x14ac:dyDescent="0.3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3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3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3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3">
      <c r="A50" s="1" t="s">
        <v>103</v>
      </c>
    </row>
    <row r="51" spans="1:10" x14ac:dyDescent="0.3">
      <c r="B51" s="1" t="s">
        <v>102</v>
      </c>
      <c r="C51" s="1" t="s">
        <v>104</v>
      </c>
    </row>
    <row r="52" spans="1:10" x14ac:dyDescent="0.3">
      <c r="A52" t="s">
        <v>9</v>
      </c>
      <c r="B52">
        <v>70</v>
      </c>
      <c r="C52">
        <v>3</v>
      </c>
    </row>
    <row r="53" spans="1:10" x14ac:dyDescent="0.3">
      <c r="A53" t="s">
        <v>11</v>
      </c>
      <c r="B53">
        <v>30</v>
      </c>
      <c r="C53">
        <v>3</v>
      </c>
    </row>
    <row r="54" spans="1:10" x14ac:dyDescent="0.3">
      <c r="A54" t="s">
        <v>3</v>
      </c>
      <c r="B54">
        <v>150</v>
      </c>
      <c r="C54">
        <v>6</v>
      </c>
    </row>
    <row r="56" spans="1:10" x14ac:dyDescent="0.3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3">
      <c r="A57">
        <v>1</v>
      </c>
      <c r="B57" s="5">
        <f ca="1">_xlfn.NORM.INV(RAND(),$B$52,$C$52)</f>
        <v>68.817313347928661</v>
      </c>
      <c r="C57" s="5">
        <f ca="1">_xlfn.NORM.INV(RAND(),$B$53,$C$53)</f>
        <v>29.436055110103585</v>
      </c>
      <c r="D57" s="5">
        <f ca="1">_xlfn.NORM.INV(RAND(),$B$54,$C$54)</f>
        <v>159.03161354633986</v>
      </c>
      <c r="E57" s="5">
        <f ca="1">$J$46*(B57-$B$46)+$J$47*(C57-$B$47)+$J$48*(D57-$B$48)</f>
        <v>-20.559928156359643</v>
      </c>
      <c r="F57" s="5">
        <f ca="1">E57+$C$46</f>
        <v>-3.439817599216159</v>
      </c>
      <c r="G57">
        <f ca="1">COUNTIF($F$57:$F$1056,"&lt;"&amp;F57)/COUNT($F$57:$F$1056)</f>
        <v>0.29399999999999998</v>
      </c>
      <c r="I57">
        <f t="array" aca="1" ref="I57" ca="1">MAX(IF($G$57:$G$1058&lt;0.05,$G$57:$G$1058))</f>
        <v>4.9000000000000002E-2</v>
      </c>
      <c r="J57">
        <f ca="1">INDEX($F$57:$F$1058,MATCH(I57,$G$57:$G$1058,0))</f>
        <v>-15.349270863141754</v>
      </c>
    </row>
    <row r="58" spans="1:10" x14ac:dyDescent="0.3">
      <c r="A58">
        <v>2</v>
      </c>
      <c r="B58" s="5">
        <f t="shared" ref="B58:B121" ca="1" si="9">_xlfn.NORM.INV(RAND(),$B$52,$C$52)</f>
        <v>65.75875722593733</v>
      </c>
      <c r="C58" s="5">
        <f t="shared" ref="C58:C121" ca="1" si="10">_xlfn.NORM.INV(RAND(),$B$53,$C$53)</f>
        <v>21.909081066395728</v>
      </c>
      <c r="D58" s="5">
        <f t="shared" ref="D58:D121" ca="1" si="11">_xlfn.NORM.INV(RAND(),$B$54,$C$54)</f>
        <v>145.03905873126416</v>
      </c>
      <c r="E58" s="5">
        <f t="shared" ref="E58:E60" ca="1" si="12">$J$46*(B58-$B$46)+$J$47*(C58-$B$47)+$J$48*(D58-$B$48)</f>
        <v>-0.53953440719893742</v>
      </c>
      <c r="F58" s="5">
        <f ca="1">E58+$C$46</f>
        <v>16.580576149944548</v>
      </c>
      <c r="G58">
        <f t="shared" ref="G58:G121" ca="1" si="13">COUNTIF($F$57:$F$1056,"&lt;"&amp;F58)/COUNT($F$57:$F$1056)</f>
        <v>0.84899999999999998</v>
      </c>
      <c r="I58">
        <f t="array" aca="1" ref="I58" ca="1">MAX(IF($G$57:$G$1058&lt;0.95,$G$57:$G$1058))</f>
        <v>0.94899999999999995</v>
      </c>
      <c r="J58">
        <f ca="1">INDEX($F$57:$F$1058,MATCH(I58,$G$57:$G$1058,0))</f>
        <v>23.309508642481021</v>
      </c>
    </row>
    <row r="59" spans="1:10" x14ac:dyDescent="0.3">
      <c r="A59">
        <v>3</v>
      </c>
      <c r="B59" s="5">
        <f t="shared" ca="1" si="9"/>
        <v>68.267726580764887</v>
      </c>
      <c r="C59" s="5">
        <f t="shared" ca="1" si="10"/>
        <v>30.930132352226732</v>
      </c>
      <c r="D59" s="5">
        <f t="shared" ca="1" si="11"/>
        <v>153.03359881495092</v>
      </c>
      <c r="E59" s="5">
        <f t="shared" ca="1" si="12"/>
        <v>-23.035700425325011</v>
      </c>
      <c r="F59" s="5">
        <f t="shared" ref="F59:F121" ca="1" si="14">E59+$C$46</f>
        <v>-5.9155898681815273</v>
      </c>
      <c r="G59">
        <f t="shared" ca="1" si="13"/>
        <v>0.221</v>
      </c>
    </row>
    <row r="60" spans="1:10" x14ac:dyDescent="0.3">
      <c r="A60">
        <v>4</v>
      </c>
      <c r="B60" s="5">
        <f t="shared" ca="1" si="9"/>
        <v>74.489056845973366</v>
      </c>
      <c r="C60" s="5">
        <f t="shared" ca="1" si="10"/>
        <v>25.390367154765819</v>
      </c>
      <c r="D60" s="5">
        <f t="shared" ca="1" si="11"/>
        <v>142.39948253834993</v>
      </c>
      <c r="E60" s="5">
        <f t="shared" ca="1" si="12"/>
        <v>15.54327057057835</v>
      </c>
      <c r="F60" s="5">
        <f t="shared" ca="1" si="14"/>
        <v>32.663381127721834</v>
      </c>
      <c r="G60">
        <f t="shared" ca="1" si="13"/>
        <v>0.98899999999999999</v>
      </c>
      <c r="I60" s="1" t="s">
        <v>108</v>
      </c>
    </row>
    <row r="61" spans="1:10" x14ac:dyDescent="0.3">
      <c r="A61">
        <v>5</v>
      </c>
      <c r="B61" s="5">
        <f ca="1">_xlfn.NORM.INV(RAND(),$B$52,$C$52)</f>
        <v>67.949538953450585</v>
      </c>
      <c r="C61" s="5">
        <f ca="1">_xlfn.NORM.INV(RAND(),$B$53,$C$53)</f>
        <v>34.804383620386815</v>
      </c>
      <c r="D61" s="5">
        <f ca="1">_xlfn.NORM.INV(RAND(),$B$54,$C$54)</f>
        <v>152.76715204211084</v>
      </c>
      <c r="E61" s="5">
        <f ca="1">$J$46*(B61-$B$46)+$J$47*(C61-$B$47)+$J$48*(D61-$B$48)</f>
        <v>-34.601539378151912</v>
      </c>
      <c r="F61" s="5">
        <f t="shared" ca="1" si="14"/>
        <v>-17.481428821008429</v>
      </c>
      <c r="G61">
        <f t="shared" ca="1" si="13"/>
        <v>3.2000000000000001E-2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-11.809742880909354</v>
      </c>
    </row>
    <row r="62" spans="1:10" x14ac:dyDescent="0.3">
      <c r="A62">
        <v>6</v>
      </c>
      <c r="B62" s="5">
        <f t="shared" ca="1" si="9"/>
        <v>71.32485574348253</v>
      </c>
      <c r="C62" s="5">
        <f t="shared" ca="1" si="10"/>
        <v>35.198344979211477</v>
      </c>
      <c r="D62" s="5">
        <f t="shared" ca="1" si="11"/>
        <v>163.36943381496749</v>
      </c>
      <c r="E62" s="5">
        <f t="shared" ref="E62:E69" ca="1" si="16">$J$46*(B62-$B$46)+$J$47*(C62-$B$47)+$J$48*(D62-$B$48)</f>
        <v>-31.987910793909105</v>
      </c>
      <c r="F62" s="5">
        <f t="shared" ca="1" si="14"/>
        <v>-14.867800236765621</v>
      </c>
      <c r="G62">
        <f t="shared" ca="1" si="13"/>
        <v>5.3999999999999999E-2</v>
      </c>
      <c r="I62">
        <f t="array" aca="1" ref="I62" ca="1">MAX(IF($G$57:$G$1058&lt;0.9,$G$57:$G$1058))</f>
        <v>0.89900000000000002</v>
      </c>
      <c r="J62">
        <f ca="1">INDEX($F$57:$F$1058,MATCH(I62,$G$57:$G$1058,0))</f>
        <v>19.502203351021937</v>
      </c>
    </row>
    <row r="63" spans="1:10" x14ac:dyDescent="0.3">
      <c r="A63">
        <v>7</v>
      </c>
      <c r="B63" s="5">
        <f t="shared" ca="1" si="9"/>
        <v>68.54391690171272</v>
      </c>
      <c r="C63" s="5">
        <f t="shared" ca="1" si="10"/>
        <v>31.610742369019892</v>
      </c>
      <c r="D63" s="5">
        <f t="shared" ca="1" si="11"/>
        <v>149.39232450303254</v>
      </c>
      <c r="E63" s="5">
        <f t="shared" ca="1" si="16"/>
        <v>-22.203064764230433</v>
      </c>
      <c r="F63" s="5">
        <f t="shared" ca="1" si="14"/>
        <v>-5.0829542070869493</v>
      </c>
      <c r="G63">
        <f t="shared" ca="1" si="13"/>
        <v>0.245</v>
      </c>
    </row>
    <row r="64" spans="1:10" x14ac:dyDescent="0.3">
      <c r="A64">
        <v>8</v>
      </c>
      <c r="B64" s="5">
        <f t="shared" ca="1" si="9"/>
        <v>70.46168926864938</v>
      </c>
      <c r="C64" s="5">
        <f t="shared" ca="1" si="10"/>
        <v>33.836589783382763</v>
      </c>
      <c r="D64" s="5">
        <f t="shared" ca="1" si="11"/>
        <v>155.42515299685755</v>
      </c>
      <c r="E64" s="5">
        <f t="shared" ca="1" si="16"/>
        <v>-26.314424612953069</v>
      </c>
      <c r="F64" s="5">
        <f t="shared" ca="1" si="14"/>
        <v>-9.1943140558095848</v>
      </c>
      <c r="G64">
        <f t="shared" ca="1" si="13"/>
        <v>0.14199999999999999</v>
      </c>
      <c r="I64" s="1" t="s">
        <v>109</v>
      </c>
      <c r="J64" s="1" t="s">
        <v>111</v>
      </c>
    </row>
    <row r="65" spans="1:10" x14ac:dyDescent="0.3">
      <c r="A65">
        <v>9</v>
      </c>
      <c r="B65" s="5">
        <f t="shared" ca="1" si="9"/>
        <v>68.305093444006957</v>
      </c>
      <c r="C65" s="5">
        <f t="shared" ca="1" si="10"/>
        <v>26.379830903789532</v>
      </c>
      <c r="D65" s="5">
        <f t="shared" ca="1" si="11"/>
        <v>149.71030152833202</v>
      </c>
      <c r="E65" s="5">
        <f t="shared" ca="1" si="16"/>
        <v>-8.4315859096643351</v>
      </c>
      <c r="F65" s="5">
        <f t="shared" ca="1" si="14"/>
        <v>8.6885246474791487</v>
      </c>
      <c r="G65">
        <f t="shared" ca="1" si="13"/>
        <v>0.65700000000000003</v>
      </c>
      <c r="I65" s="5">
        <f ca="1">AVERAGE(F57:F1058)</f>
        <v>3.7492973546903881</v>
      </c>
      <c r="J65" s="5">
        <f ca="1">MEDIAN(F57:F1058)</f>
        <v>3.7294862995319695</v>
      </c>
    </row>
    <row r="66" spans="1:10" x14ac:dyDescent="0.3">
      <c r="A66">
        <v>10</v>
      </c>
      <c r="B66" s="5">
        <f t="shared" ca="1" si="9"/>
        <v>71.528573802776734</v>
      </c>
      <c r="C66" s="5">
        <f t="shared" ca="1" si="10"/>
        <v>28.429950997924436</v>
      </c>
      <c r="D66" s="5">
        <f t="shared" ca="1" si="11"/>
        <v>151.01324679725965</v>
      </c>
      <c r="E66" s="5">
        <f t="shared" ca="1" si="16"/>
        <v>-5.8565264719566663</v>
      </c>
      <c r="F66" s="5">
        <f t="shared" ca="1" si="14"/>
        <v>11.263584085186817</v>
      </c>
      <c r="G66">
        <f t="shared" ca="1" si="13"/>
        <v>0.73</v>
      </c>
    </row>
    <row r="67" spans="1:10" x14ac:dyDescent="0.3">
      <c r="A67">
        <v>11</v>
      </c>
      <c r="B67" s="5">
        <f t="shared" ca="1" si="9"/>
        <v>70.891374941753213</v>
      </c>
      <c r="C67" s="5">
        <f t="shared" ca="1" si="10"/>
        <v>34.820187497155338</v>
      </c>
      <c r="D67" s="5">
        <f t="shared" ca="1" si="11"/>
        <v>143.38104009163902</v>
      </c>
      <c r="E67" s="5">
        <f t="shared" ca="1" si="16"/>
        <v>-21.371280426994026</v>
      </c>
      <c r="F67" s="5">
        <f t="shared" ca="1" si="14"/>
        <v>-4.2511698698505427</v>
      </c>
      <c r="G67">
        <f t="shared" ca="1" si="13"/>
        <v>0.26700000000000002</v>
      </c>
      <c r="I67" s="1" t="s">
        <v>110</v>
      </c>
    </row>
    <row r="68" spans="1:10" x14ac:dyDescent="0.3">
      <c r="A68">
        <v>12</v>
      </c>
      <c r="B68" s="5">
        <f t="shared" ca="1" si="9"/>
        <v>74.225236758601184</v>
      </c>
      <c r="C68" s="5">
        <f t="shared" ca="1" si="10"/>
        <v>29.71946533852655</v>
      </c>
      <c r="D68" s="5">
        <f t="shared" ca="1" si="11"/>
        <v>150.72377685776206</v>
      </c>
      <c r="E68" s="5">
        <f t="shared" ca="1" si="16"/>
        <v>-1.7703947362307029</v>
      </c>
      <c r="F68" s="5">
        <f t="shared" ca="1" si="14"/>
        <v>15.349715820912781</v>
      </c>
      <c r="G68">
        <f t="shared" ca="1" si="13"/>
        <v>0.82899999999999996</v>
      </c>
      <c r="I68" s="8">
        <f t="array" aca="1" ref="I68" ca="1">MAX(IF($F$57:$F$1058&lt;0,$F$57:$F$1058))</f>
        <v>-8.5282059407489896E-3</v>
      </c>
      <c r="J68" s="17">
        <f ca="1">INDEX($G$57:$G$1058,MATCH(I68,$F$57:$F$1058,0))</f>
        <v>0.38600000000000001</v>
      </c>
    </row>
    <row r="69" spans="1:10" x14ac:dyDescent="0.3">
      <c r="A69">
        <v>13</v>
      </c>
      <c r="B69" s="5">
        <f t="shared" ca="1" si="9"/>
        <v>72.636325156478136</v>
      </c>
      <c r="C69" s="5">
        <f t="shared" ca="1" si="10"/>
        <v>26.927380161646521</v>
      </c>
      <c r="D69" s="5">
        <f t="shared" ca="1" si="11"/>
        <v>147.68514528840777</v>
      </c>
      <c r="E69" s="5">
        <f t="shared" ca="1" si="16"/>
        <v>3.2274787426596765</v>
      </c>
      <c r="F69" s="5">
        <f t="shared" ca="1" si="14"/>
        <v>20.347589299803161</v>
      </c>
      <c r="G69">
        <f t="shared" ca="1" si="13"/>
        <v>0.91400000000000003</v>
      </c>
    </row>
    <row r="70" spans="1:10" x14ac:dyDescent="0.3">
      <c r="A70">
        <v>14</v>
      </c>
      <c r="B70" s="5">
        <f t="shared" ca="1" si="9"/>
        <v>72.301769679894051</v>
      </c>
      <c r="C70" s="5">
        <f t="shared" ca="1" si="10"/>
        <v>24.607057661239786</v>
      </c>
      <c r="D70" s="5">
        <f t="shared" ca="1" si="11"/>
        <v>149.70342124444818</v>
      </c>
      <c r="E70" s="5">
        <f t="shared" ref="E70:E133" ca="1" si="17">$J$46*(B70-$B$46)+$J$47*(C70-$B$47)+$J$48*(D70-$B$48)</f>
        <v>7.6861077982877042</v>
      </c>
      <c r="F70" s="5">
        <f t="shared" ca="1" si="14"/>
        <v>24.806218355431188</v>
      </c>
      <c r="G70">
        <f t="shared" ca="1" si="13"/>
        <v>0.96099999999999997</v>
      </c>
      <c r="I70" s="1" t="s">
        <v>112</v>
      </c>
    </row>
    <row r="71" spans="1:10" x14ac:dyDescent="0.3">
      <c r="A71">
        <v>15</v>
      </c>
      <c r="B71" s="5">
        <f t="shared" ca="1" si="9"/>
        <v>66.237891280271811</v>
      </c>
      <c r="C71" s="5">
        <f t="shared" ca="1" si="10"/>
        <v>36.487026750783258</v>
      </c>
      <c r="D71" s="5">
        <f t="shared" ca="1" si="11"/>
        <v>154.45765902285297</v>
      </c>
      <c r="E71" s="5">
        <f t="shared" ca="1" si="17"/>
        <v>-44.992706494089745</v>
      </c>
      <c r="F71" s="5">
        <f t="shared" ca="1" si="14"/>
        <v>-27.872595936946261</v>
      </c>
      <c r="G71">
        <f t="shared" ca="1" si="13"/>
        <v>2E-3</v>
      </c>
      <c r="I71">
        <f t="array" aca="1" ref="I71" ca="1">MAX(IF($F$57:$F$1058&lt;$C$46,$F$57:$F$1058))</f>
        <v>17.104933561779436</v>
      </c>
      <c r="J71" s="17">
        <f ca="1">1-INDEX($G$57:$G$1058,MATCH(I71,$F$57:$F$1058,0))</f>
        <v>0.13800000000000001</v>
      </c>
    </row>
    <row r="72" spans="1:10" x14ac:dyDescent="0.3">
      <c r="A72">
        <v>16</v>
      </c>
      <c r="B72" s="5">
        <f t="shared" ca="1" si="9"/>
        <v>66.905683403407835</v>
      </c>
      <c r="C72" s="5">
        <f t="shared" ca="1" si="10"/>
        <v>31.433770093656364</v>
      </c>
      <c r="D72" s="5">
        <f t="shared" ca="1" si="11"/>
        <v>153.82028527395767</v>
      </c>
      <c r="E72" s="5">
        <f t="shared" ca="1" si="17"/>
        <v>-28.670441140737537</v>
      </c>
      <c r="F72" s="5">
        <f t="shared" ca="1" si="14"/>
        <v>-11.550330583594054</v>
      </c>
      <c r="G72">
        <f t="shared" ca="1" si="13"/>
        <v>0.104</v>
      </c>
    </row>
    <row r="73" spans="1:10" x14ac:dyDescent="0.3">
      <c r="A73">
        <v>17</v>
      </c>
      <c r="B73" s="5">
        <f t="shared" ca="1" si="9"/>
        <v>77.842927566785278</v>
      </c>
      <c r="C73" s="5">
        <f t="shared" ca="1" si="10"/>
        <v>32.103383429298532</v>
      </c>
      <c r="D73" s="5">
        <f t="shared" ca="1" si="11"/>
        <v>153.00283093635954</v>
      </c>
      <c r="E73" s="5">
        <f t="shared" ca="1" si="17"/>
        <v>0.44739993439158532</v>
      </c>
      <c r="F73" s="5">
        <f t="shared" ca="1" si="14"/>
        <v>17.567510491535067</v>
      </c>
      <c r="G73">
        <f t="shared" ca="1" si="13"/>
        <v>0.86599999999999999</v>
      </c>
    </row>
    <row r="74" spans="1:10" x14ac:dyDescent="0.3">
      <c r="A74">
        <v>18</v>
      </c>
      <c r="B74" s="5">
        <f t="shared" ca="1" si="9"/>
        <v>71.403641035239019</v>
      </c>
      <c r="C74" s="5">
        <f t="shared" ca="1" si="10"/>
        <v>27.004935802108001</v>
      </c>
      <c r="D74" s="5">
        <f t="shared" ca="1" si="11"/>
        <v>153.77273187249028</v>
      </c>
      <c r="E74" s="5">
        <f t="shared" ca="1" si="17"/>
        <v>-3.7124196658662774</v>
      </c>
      <c r="F74" s="5">
        <f t="shared" ca="1" si="14"/>
        <v>13.407690891277205</v>
      </c>
      <c r="G74">
        <f t="shared" ca="1" si="13"/>
        <v>0.78400000000000003</v>
      </c>
    </row>
    <row r="75" spans="1:10" x14ac:dyDescent="0.3">
      <c r="A75">
        <v>19</v>
      </c>
      <c r="B75" s="5">
        <f t="shared" ca="1" si="9"/>
        <v>66.748986844285866</v>
      </c>
      <c r="C75" s="5">
        <f t="shared" ca="1" si="10"/>
        <v>32.363833079575521</v>
      </c>
      <c r="D75" s="5">
        <f t="shared" ca="1" si="11"/>
        <v>154.48375429704257</v>
      </c>
      <c r="E75" s="5">
        <f t="shared" ca="1" si="17"/>
        <v>-32.063267914599919</v>
      </c>
      <c r="F75" s="5">
        <f t="shared" ca="1" si="14"/>
        <v>-14.943157357456435</v>
      </c>
      <c r="G75">
        <f t="shared" ca="1" si="13"/>
        <v>5.2999999999999999E-2</v>
      </c>
    </row>
    <row r="76" spans="1:10" x14ac:dyDescent="0.3">
      <c r="A76">
        <v>20</v>
      </c>
      <c r="B76" s="5">
        <f t="shared" ca="1" si="9"/>
        <v>73.701461980877951</v>
      </c>
      <c r="C76" s="5">
        <f t="shared" ca="1" si="10"/>
        <v>33.454826507349907</v>
      </c>
      <c r="D76" s="5">
        <f t="shared" ca="1" si="11"/>
        <v>150.26578943151239</v>
      </c>
      <c r="E76" s="5">
        <f t="shared" ca="1" si="17"/>
        <v>-13.419302025860004</v>
      </c>
      <c r="F76" s="5">
        <f t="shared" ca="1" si="14"/>
        <v>3.7008085312834798</v>
      </c>
      <c r="G76">
        <f t="shared" ca="1" si="13"/>
        <v>0.498</v>
      </c>
    </row>
    <row r="77" spans="1:10" x14ac:dyDescent="0.3">
      <c r="A77">
        <v>21</v>
      </c>
      <c r="B77" s="5">
        <f t="shared" ca="1" si="9"/>
        <v>74.076372184222635</v>
      </c>
      <c r="C77" s="5">
        <f t="shared" ca="1" si="10"/>
        <v>28.161564090616743</v>
      </c>
      <c r="D77" s="5">
        <f t="shared" ca="1" si="11"/>
        <v>153.67056641580876</v>
      </c>
      <c r="E77" s="5">
        <f t="shared" ca="1" si="17"/>
        <v>0.57708686381910423</v>
      </c>
      <c r="F77" s="5">
        <f t="shared" ca="1" si="14"/>
        <v>17.697197420962588</v>
      </c>
      <c r="G77">
        <f t="shared" ca="1" si="13"/>
        <v>0.86699999999999999</v>
      </c>
    </row>
    <row r="78" spans="1:10" x14ac:dyDescent="0.3">
      <c r="A78">
        <v>22</v>
      </c>
      <c r="B78" s="5">
        <f t="shared" ca="1" si="9"/>
        <v>63.942064603123299</v>
      </c>
      <c r="C78" s="5">
        <f t="shared" ca="1" si="10"/>
        <v>32.406017581977032</v>
      </c>
      <c r="D78" s="5">
        <f t="shared" ca="1" si="11"/>
        <v>154.88059944475688</v>
      </c>
      <c r="E78" s="5">
        <f t="shared" ca="1" si="17"/>
        <v>-40.234628431062596</v>
      </c>
      <c r="F78" s="5">
        <f t="shared" ca="1" si="14"/>
        <v>-23.114517873919112</v>
      </c>
      <c r="G78">
        <f t="shared" ca="1" si="13"/>
        <v>1.2999999999999999E-2</v>
      </c>
    </row>
    <row r="79" spans="1:10" x14ac:dyDescent="0.3">
      <c r="A79">
        <v>23</v>
      </c>
      <c r="B79" s="5">
        <f t="shared" ca="1" si="9"/>
        <v>68.707148882673806</v>
      </c>
      <c r="C79" s="5">
        <f t="shared" ca="1" si="10"/>
        <v>27.74406541742885</v>
      </c>
      <c r="D79" s="5">
        <f t="shared" ca="1" si="11"/>
        <v>152.34567582115369</v>
      </c>
      <c r="E79" s="5">
        <f t="shared" ca="1" si="17"/>
        <v>-12.539062068149985</v>
      </c>
      <c r="F79" s="5">
        <f t="shared" ca="1" si="14"/>
        <v>4.581048488993499</v>
      </c>
      <c r="G79">
        <f t="shared" ca="1" si="13"/>
        <v>0.52300000000000002</v>
      </c>
    </row>
    <row r="80" spans="1:10" x14ac:dyDescent="0.3">
      <c r="A80">
        <v>24</v>
      </c>
      <c r="B80" s="5">
        <f t="shared" ca="1" si="9"/>
        <v>70.869099559792872</v>
      </c>
      <c r="C80" s="5">
        <f t="shared" ca="1" si="10"/>
        <v>29.75594699838722</v>
      </c>
      <c r="D80" s="5">
        <f t="shared" ca="1" si="11"/>
        <v>153.44640034466505</v>
      </c>
      <c r="E80" s="5">
        <f t="shared" ca="1" si="17"/>
        <v>-12.713068852032825</v>
      </c>
      <c r="F80" s="5">
        <f t="shared" ca="1" si="14"/>
        <v>4.4070417051106592</v>
      </c>
      <c r="G80">
        <f t="shared" ca="1" si="13"/>
        <v>0.51500000000000001</v>
      </c>
    </row>
    <row r="81" spans="1:7" x14ac:dyDescent="0.3">
      <c r="A81">
        <v>25</v>
      </c>
      <c r="B81" s="5">
        <f t="shared" ca="1" si="9"/>
        <v>66.981363322522697</v>
      </c>
      <c r="C81" s="5">
        <f t="shared" ca="1" si="10"/>
        <v>28.438622961656183</v>
      </c>
      <c r="D81" s="5">
        <f t="shared" ca="1" si="11"/>
        <v>151.33457010313029</v>
      </c>
      <c r="E81" s="5">
        <f t="shared" ca="1" si="17"/>
        <v>-18.754189538179638</v>
      </c>
      <c r="F81" s="5">
        <f t="shared" ca="1" si="14"/>
        <v>-1.6340789810361542</v>
      </c>
      <c r="G81">
        <f t="shared" ca="1" si="13"/>
        <v>0.33400000000000002</v>
      </c>
    </row>
    <row r="82" spans="1:7" x14ac:dyDescent="0.3">
      <c r="A82">
        <v>26</v>
      </c>
      <c r="B82" s="5">
        <f t="shared" ca="1" si="9"/>
        <v>69.775293210419989</v>
      </c>
      <c r="C82" s="5">
        <f t="shared" ca="1" si="10"/>
        <v>25.023617007183219</v>
      </c>
      <c r="D82" s="5">
        <f t="shared" ca="1" si="11"/>
        <v>154.39902643450796</v>
      </c>
      <c r="E82" s="5">
        <f t="shared" ca="1" si="17"/>
        <v>-3.0640684324375003</v>
      </c>
      <c r="F82" s="5">
        <f t="shared" ca="1" si="14"/>
        <v>14.056042124705984</v>
      </c>
      <c r="G82">
        <f t="shared" ca="1" si="13"/>
        <v>0.8</v>
      </c>
    </row>
    <row r="83" spans="1:7" x14ac:dyDescent="0.3">
      <c r="A83">
        <v>27</v>
      </c>
      <c r="B83" s="5">
        <f t="shared" ca="1" si="9"/>
        <v>72.058022043205824</v>
      </c>
      <c r="C83" s="5">
        <f t="shared" ca="1" si="10"/>
        <v>30.426090586801926</v>
      </c>
      <c r="D83" s="5">
        <f t="shared" ca="1" si="11"/>
        <v>145.77844737701926</v>
      </c>
      <c r="E83" s="5">
        <f t="shared" ca="1" si="17"/>
        <v>-7.1320966312674745</v>
      </c>
      <c r="F83" s="5">
        <f t="shared" ca="1" si="14"/>
        <v>9.9880139258760092</v>
      </c>
      <c r="G83">
        <f t="shared" ca="1" si="13"/>
        <v>0.7</v>
      </c>
    </row>
    <row r="84" spans="1:7" x14ac:dyDescent="0.3">
      <c r="A84">
        <v>28</v>
      </c>
      <c r="B84" s="5">
        <f t="shared" ca="1" si="9"/>
        <v>64.579668881449535</v>
      </c>
      <c r="C84" s="5">
        <f t="shared" ca="1" si="10"/>
        <v>33.387797287652184</v>
      </c>
      <c r="D84" s="5">
        <f t="shared" ca="1" si="11"/>
        <v>161.04571392132979</v>
      </c>
      <c r="E84" s="5">
        <f t="shared" ca="1" si="17"/>
        <v>-44.518101060877953</v>
      </c>
      <c r="F84" s="5">
        <f t="shared" ca="1" si="14"/>
        <v>-27.397990503734469</v>
      </c>
      <c r="G84">
        <f t="shared" ca="1" si="13"/>
        <v>3.0000000000000001E-3</v>
      </c>
    </row>
    <row r="85" spans="1:7" x14ac:dyDescent="0.3">
      <c r="A85">
        <v>29</v>
      </c>
      <c r="B85" s="5">
        <f t="shared" ca="1" si="9"/>
        <v>79.855942347412196</v>
      </c>
      <c r="C85" s="5">
        <f t="shared" ca="1" si="10"/>
        <v>28.989332046814233</v>
      </c>
      <c r="D85" s="5">
        <f t="shared" ca="1" si="11"/>
        <v>150.78721015365988</v>
      </c>
      <c r="E85" s="5">
        <f t="shared" ca="1" si="17"/>
        <v>15.961150844092577</v>
      </c>
      <c r="F85" s="5">
        <f t="shared" ca="1" si="14"/>
        <v>33.081261401236063</v>
      </c>
      <c r="G85">
        <f t="shared" ca="1" si="13"/>
        <v>0.99</v>
      </c>
    </row>
    <row r="86" spans="1:7" x14ac:dyDescent="0.3">
      <c r="A86">
        <v>30</v>
      </c>
      <c r="B86" s="5">
        <f t="shared" ca="1" si="9"/>
        <v>72.839676730001599</v>
      </c>
      <c r="C86" s="5">
        <f t="shared" ca="1" si="10"/>
        <v>26.563079294054933</v>
      </c>
      <c r="D86" s="5">
        <f t="shared" ca="1" si="11"/>
        <v>151.88512197398504</v>
      </c>
      <c r="E86" s="5">
        <f t="shared" ca="1" si="17"/>
        <v>2.549681698766836</v>
      </c>
      <c r="F86" s="5">
        <f t="shared" ca="1" si="14"/>
        <v>19.66979225591032</v>
      </c>
      <c r="G86">
        <f t="shared" ca="1" si="13"/>
        <v>0.90300000000000002</v>
      </c>
    </row>
    <row r="87" spans="1:7" x14ac:dyDescent="0.3">
      <c r="A87">
        <v>31</v>
      </c>
      <c r="B87" s="5">
        <f t="shared" ca="1" si="9"/>
        <v>75.565095867897952</v>
      </c>
      <c r="C87" s="5">
        <f t="shared" ca="1" si="10"/>
        <v>29.279199120101229</v>
      </c>
      <c r="D87" s="5">
        <f t="shared" ca="1" si="11"/>
        <v>154.04888844516984</v>
      </c>
      <c r="E87" s="5">
        <f t="shared" ca="1" si="17"/>
        <v>1.4096654995753739</v>
      </c>
      <c r="F87" s="5">
        <f t="shared" ca="1" si="14"/>
        <v>18.529776056718859</v>
      </c>
      <c r="G87">
        <f t="shared" ca="1" si="13"/>
        <v>0.88700000000000001</v>
      </c>
    </row>
    <row r="88" spans="1:7" x14ac:dyDescent="0.3">
      <c r="A88">
        <v>32</v>
      </c>
      <c r="B88" s="5">
        <f t="shared" ca="1" si="9"/>
        <v>70.402933749975119</v>
      </c>
      <c r="C88" s="5">
        <f t="shared" ca="1" si="10"/>
        <v>35.524081793752181</v>
      </c>
      <c r="D88" s="5">
        <f t="shared" ca="1" si="11"/>
        <v>150.21183859093924</v>
      </c>
      <c r="E88" s="5">
        <f t="shared" ca="1" si="17"/>
        <v>-28.382368636407648</v>
      </c>
      <c r="F88" s="5">
        <f t="shared" ca="1" si="14"/>
        <v>-11.262258079264164</v>
      </c>
      <c r="G88">
        <f t="shared" ca="1" si="13"/>
        <v>0.108</v>
      </c>
    </row>
    <row r="89" spans="1:7" x14ac:dyDescent="0.3">
      <c r="A89">
        <v>33</v>
      </c>
      <c r="B89" s="5">
        <f t="shared" ca="1" si="9"/>
        <v>72.031345495588894</v>
      </c>
      <c r="C89" s="5">
        <f t="shared" ca="1" si="10"/>
        <v>25.198570514844665</v>
      </c>
      <c r="D89" s="5">
        <f t="shared" ca="1" si="11"/>
        <v>157.44365510963488</v>
      </c>
      <c r="E89" s="5">
        <f t="shared" ca="1" si="17"/>
        <v>1.1077500013212038</v>
      </c>
      <c r="F89" s="5">
        <f t="shared" ca="1" si="14"/>
        <v>18.227860558464688</v>
      </c>
      <c r="G89">
        <f t="shared" ca="1" si="13"/>
        <v>0.88200000000000001</v>
      </c>
    </row>
    <row r="90" spans="1:7" x14ac:dyDescent="0.3">
      <c r="A90">
        <v>34</v>
      </c>
      <c r="B90" s="5">
        <f t="shared" ca="1" si="9"/>
        <v>63.886440588527044</v>
      </c>
      <c r="C90" s="5">
        <f t="shared" ca="1" si="10"/>
        <v>29.911463103196507</v>
      </c>
      <c r="D90" s="5">
        <f t="shared" ca="1" si="11"/>
        <v>157.27059439243035</v>
      </c>
      <c r="E90" s="5">
        <f t="shared" ca="1" si="17"/>
        <v>-34.710628909531422</v>
      </c>
      <c r="F90" s="5">
        <f t="shared" ca="1" si="14"/>
        <v>-17.590518352387939</v>
      </c>
      <c r="G90">
        <f t="shared" ca="1" si="13"/>
        <v>3.1E-2</v>
      </c>
    </row>
    <row r="91" spans="1:7" x14ac:dyDescent="0.3">
      <c r="A91">
        <v>35</v>
      </c>
      <c r="B91" s="5">
        <f t="shared" ca="1" si="9"/>
        <v>67.937677904764001</v>
      </c>
      <c r="C91" s="5">
        <f t="shared" ca="1" si="10"/>
        <v>32.611559799184057</v>
      </c>
      <c r="D91" s="5">
        <f t="shared" ca="1" si="11"/>
        <v>142.83276459940942</v>
      </c>
      <c r="E91" s="5">
        <f t="shared" ca="1" si="17"/>
        <v>-23.156798685500327</v>
      </c>
      <c r="F91" s="5">
        <f t="shared" ca="1" si="14"/>
        <v>-6.0366881283568432</v>
      </c>
      <c r="G91">
        <f t="shared" ca="1" si="13"/>
        <v>0.216</v>
      </c>
    </row>
    <row r="92" spans="1:7" x14ac:dyDescent="0.3">
      <c r="A92">
        <v>36</v>
      </c>
      <c r="B92" s="5">
        <f t="shared" ca="1" si="9"/>
        <v>72.645197765666893</v>
      </c>
      <c r="C92" s="5">
        <f t="shared" ca="1" si="10"/>
        <v>32.593904220463962</v>
      </c>
      <c r="D92" s="5">
        <f t="shared" ca="1" si="11"/>
        <v>158.48208083885839</v>
      </c>
      <c r="E92" s="5">
        <f t="shared" ca="1" si="17"/>
        <v>-18.392402820360438</v>
      </c>
      <c r="F92" s="5">
        <f t="shared" ca="1" si="14"/>
        <v>-1.2722922632169542</v>
      </c>
      <c r="G92">
        <f t="shared" ca="1" si="13"/>
        <v>0.34799999999999998</v>
      </c>
    </row>
    <row r="93" spans="1:7" x14ac:dyDescent="0.3">
      <c r="A93">
        <v>37</v>
      </c>
      <c r="B93" s="5">
        <f t="shared" ca="1" si="9"/>
        <v>67.21386950246405</v>
      </c>
      <c r="C93" s="5">
        <f t="shared" ca="1" si="10"/>
        <v>29.67355686487323</v>
      </c>
      <c r="D93" s="5">
        <f t="shared" ca="1" si="11"/>
        <v>141.6280495805552</v>
      </c>
      <c r="E93" s="5">
        <f t="shared" ca="1" si="17"/>
        <v>-16.323401570662842</v>
      </c>
      <c r="F93" s="5">
        <f t="shared" ca="1" si="14"/>
        <v>0.79670898648064181</v>
      </c>
      <c r="G93">
        <f t="shared" ca="1" si="13"/>
        <v>0.40600000000000003</v>
      </c>
    </row>
    <row r="94" spans="1:7" x14ac:dyDescent="0.3">
      <c r="A94">
        <v>38</v>
      </c>
      <c r="B94" s="5">
        <f t="shared" ca="1" si="9"/>
        <v>66.972459810619966</v>
      </c>
      <c r="C94" s="5">
        <f t="shared" ca="1" si="10"/>
        <v>29.946520745448218</v>
      </c>
      <c r="D94" s="5">
        <f t="shared" ca="1" si="11"/>
        <v>155.20413875497221</v>
      </c>
      <c r="E94" s="5">
        <f t="shared" ca="1" si="17"/>
        <v>-25.075787694677786</v>
      </c>
      <c r="F94" s="5">
        <f t="shared" ca="1" si="14"/>
        <v>-7.9556771375343018</v>
      </c>
      <c r="G94">
        <f t="shared" ca="1" si="13"/>
        <v>0.17499999999999999</v>
      </c>
    </row>
    <row r="95" spans="1:7" x14ac:dyDescent="0.3">
      <c r="A95">
        <v>39</v>
      </c>
      <c r="B95" s="5">
        <f t="shared" ca="1" si="9"/>
        <v>71.463719776866313</v>
      </c>
      <c r="C95" s="5">
        <f t="shared" ca="1" si="10"/>
        <v>24.882078428718046</v>
      </c>
      <c r="D95" s="5">
        <f t="shared" ca="1" si="11"/>
        <v>146.89748551984221</v>
      </c>
      <c r="E95" s="5">
        <f t="shared" ca="1" si="17"/>
        <v>6.0893529011840339</v>
      </c>
      <c r="F95" s="5">
        <f t="shared" ca="1" si="14"/>
        <v>23.209463458327519</v>
      </c>
      <c r="G95">
        <f t="shared" ca="1" si="13"/>
        <v>0.94599999999999995</v>
      </c>
    </row>
    <row r="96" spans="1:7" x14ac:dyDescent="0.3">
      <c r="A96">
        <v>40</v>
      </c>
      <c r="B96" s="5">
        <f t="shared" ca="1" si="9"/>
        <v>69.02527333136571</v>
      </c>
      <c r="C96" s="5">
        <f t="shared" ca="1" si="10"/>
        <v>29.370276871214408</v>
      </c>
      <c r="D96" s="5">
        <f t="shared" ca="1" si="11"/>
        <v>147.50658079001511</v>
      </c>
      <c r="E96" s="5">
        <f t="shared" ca="1" si="17"/>
        <v>-13.584885928613261</v>
      </c>
      <c r="F96" s="5">
        <f t="shared" ca="1" si="14"/>
        <v>3.5352246285302229</v>
      </c>
      <c r="G96">
        <f t="shared" ca="1" si="13"/>
        <v>0.49</v>
      </c>
    </row>
    <row r="97" spans="1:7" x14ac:dyDescent="0.3">
      <c r="A97">
        <v>41</v>
      </c>
      <c r="B97" s="5">
        <f t="shared" ca="1" si="9"/>
        <v>69.719538984104005</v>
      </c>
      <c r="C97" s="5">
        <f t="shared" ca="1" si="10"/>
        <v>33.064318812580645</v>
      </c>
      <c r="D97" s="5">
        <f t="shared" ca="1" si="11"/>
        <v>159.87934865357985</v>
      </c>
      <c r="E97" s="5">
        <f t="shared" ca="1" si="17"/>
        <v>-28.630530811473445</v>
      </c>
      <c r="F97" s="5">
        <f t="shared" ca="1" si="14"/>
        <v>-11.510420254329961</v>
      </c>
      <c r="G97">
        <f t="shared" ca="1" si="13"/>
        <v>0.105</v>
      </c>
    </row>
    <row r="98" spans="1:7" x14ac:dyDescent="0.3">
      <c r="A98">
        <v>42</v>
      </c>
      <c r="B98" s="5">
        <f t="shared" ca="1" si="9"/>
        <v>72.920643288059964</v>
      </c>
      <c r="C98" s="5">
        <f t="shared" ca="1" si="10"/>
        <v>27.617597376636922</v>
      </c>
      <c r="D98" s="5">
        <f t="shared" ca="1" si="11"/>
        <v>158.00405521254359</v>
      </c>
      <c r="E98" s="5">
        <f t="shared" ca="1" si="17"/>
        <v>-3.4667432720625255</v>
      </c>
      <c r="F98" s="5">
        <f t="shared" ca="1" si="14"/>
        <v>13.653367285080957</v>
      </c>
      <c r="G98">
        <f t="shared" ca="1" si="13"/>
        <v>0.79</v>
      </c>
    </row>
    <row r="99" spans="1:7" x14ac:dyDescent="0.3">
      <c r="A99">
        <v>43</v>
      </c>
      <c r="B99" s="5">
        <f t="shared" ca="1" si="9"/>
        <v>74.684884409024562</v>
      </c>
      <c r="C99" s="5">
        <f t="shared" ca="1" si="10"/>
        <v>27.073166690424305</v>
      </c>
      <c r="D99" s="5">
        <f t="shared" ca="1" si="11"/>
        <v>143.95420589191951</v>
      </c>
      <c r="E99" s="5">
        <f t="shared" ca="1" si="17"/>
        <v>10.552386167107391</v>
      </c>
      <c r="F99" s="5">
        <f t="shared" ca="1" si="14"/>
        <v>27.672496724250877</v>
      </c>
      <c r="G99">
        <f t="shared" ca="1" si="13"/>
        <v>0.97599999999999998</v>
      </c>
    </row>
    <row r="100" spans="1:7" x14ac:dyDescent="0.3">
      <c r="A100">
        <v>44</v>
      </c>
      <c r="B100" s="5">
        <f t="shared" ca="1" si="9"/>
        <v>66.168115464120859</v>
      </c>
      <c r="C100" s="5">
        <f t="shared" ca="1" si="10"/>
        <v>34.766179380017675</v>
      </c>
      <c r="D100" s="5">
        <f t="shared" ca="1" si="11"/>
        <v>155.88017852493041</v>
      </c>
      <c r="E100" s="5">
        <f t="shared" ca="1" si="17"/>
        <v>-41.147841544245239</v>
      </c>
      <c r="F100" s="5">
        <f t="shared" ca="1" si="14"/>
        <v>-24.027730987101755</v>
      </c>
      <c r="G100">
        <f t="shared" ca="1" si="13"/>
        <v>8.9999999999999993E-3</v>
      </c>
    </row>
    <row r="101" spans="1:7" x14ac:dyDescent="0.3">
      <c r="A101">
        <v>45</v>
      </c>
      <c r="B101" s="5">
        <f t="shared" ca="1" si="9"/>
        <v>70.402014131602158</v>
      </c>
      <c r="C101" s="5">
        <f t="shared" ca="1" si="10"/>
        <v>29.888867214076363</v>
      </c>
      <c r="D101" s="5">
        <f t="shared" ca="1" si="11"/>
        <v>152.41234625325961</v>
      </c>
      <c r="E101" s="5">
        <f t="shared" ca="1" si="17"/>
        <v>-13.831654820405364</v>
      </c>
      <c r="F101" s="5">
        <f t="shared" ca="1" si="14"/>
        <v>3.2884557367381202</v>
      </c>
      <c r="G101">
        <f t="shared" ca="1" si="13"/>
        <v>0.48399999999999999</v>
      </c>
    </row>
    <row r="102" spans="1:7" x14ac:dyDescent="0.3">
      <c r="A102">
        <v>46</v>
      </c>
      <c r="B102" s="5">
        <f t="shared" ca="1" si="9"/>
        <v>69.549667991829637</v>
      </c>
      <c r="C102" s="5">
        <f t="shared" ca="1" si="10"/>
        <v>21.094622586905039</v>
      </c>
      <c r="D102" s="5">
        <f t="shared" ca="1" si="11"/>
        <v>161.38215816824081</v>
      </c>
      <c r="E102" s="5">
        <f t="shared" ca="1" si="17"/>
        <v>3.5163855330441347</v>
      </c>
      <c r="F102" s="5">
        <f t="shared" ca="1" si="14"/>
        <v>20.63649609018762</v>
      </c>
      <c r="G102">
        <f t="shared" ca="1" si="13"/>
        <v>0.92200000000000004</v>
      </c>
    </row>
    <row r="103" spans="1:7" x14ac:dyDescent="0.3">
      <c r="A103">
        <v>47</v>
      </c>
      <c r="B103" s="5">
        <f t="shared" ca="1" si="9"/>
        <v>67.846538074347279</v>
      </c>
      <c r="C103" s="5">
        <f t="shared" ca="1" si="10"/>
        <v>31.251567322658012</v>
      </c>
      <c r="D103" s="5">
        <f t="shared" ca="1" si="11"/>
        <v>140.76834486574325</v>
      </c>
      <c r="E103" s="5">
        <f t="shared" ca="1" si="17"/>
        <v>-18.500458164216486</v>
      </c>
      <c r="F103" s="5">
        <f t="shared" ca="1" si="14"/>
        <v>-1.3803476070730021</v>
      </c>
      <c r="G103">
        <f t="shared" ca="1" si="13"/>
        <v>0.34300000000000003</v>
      </c>
    </row>
    <row r="104" spans="1:7" x14ac:dyDescent="0.3">
      <c r="A104">
        <v>48</v>
      </c>
      <c r="B104" s="5">
        <f t="shared" ca="1" si="9"/>
        <v>67.247576353168554</v>
      </c>
      <c r="C104" s="5">
        <f t="shared" ca="1" si="10"/>
        <v>35.942985955423453</v>
      </c>
      <c r="D104" s="5">
        <f t="shared" ca="1" si="11"/>
        <v>155.00783907781613</v>
      </c>
      <c r="E104" s="5">
        <f t="shared" ca="1" si="17"/>
        <v>-40.949648952310248</v>
      </c>
      <c r="F104" s="5">
        <f t="shared" ca="1" si="14"/>
        <v>-23.829538395166765</v>
      </c>
      <c r="G104">
        <f t="shared" ca="1" si="13"/>
        <v>0.01</v>
      </c>
    </row>
    <row r="105" spans="1:7" x14ac:dyDescent="0.3">
      <c r="A105">
        <v>49</v>
      </c>
      <c r="B105" s="5">
        <f t="shared" ca="1" si="9"/>
        <v>69.361603759529487</v>
      </c>
      <c r="C105" s="5">
        <f t="shared" ca="1" si="10"/>
        <v>30.460688033703338</v>
      </c>
      <c r="D105" s="5">
        <f t="shared" ca="1" si="11"/>
        <v>141.80954322617723</v>
      </c>
      <c r="E105" s="5">
        <f t="shared" ca="1" si="17"/>
        <v>-12.621058986470905</v>
      </c>
      <c r="F105" s="5">
        <f t="shared" ca="1" si="14"/>
        <v>4.4990515706725791</v>
      </c>
      <c r="G105">
        <f t="shared" ca="1" si="13"/>
        <v>0.52</v>
      </c>
    </row>
    <row r="106" spans="1:7" x14ac:dyDescent="0.3">
      <c r="A106">
        <v>50</v>
      </c>
      <c r="B106" s="5">
        <f t="shared" ca="1" si="9"/>
        <v>70.954444384325285</v>
      </c>
      <c r="C106" s="5">
        <f t="shared" ca="1" si="10"/>
        <v>27.062124279790069</v>
      </c>
      <c r="D106" s="5">
        <f t="shared" ca="1" si="11"/>
        <v>150.1811676639505</v>
      </c>
      <c r="E106" s="5">
        <f t="shared" ca="1" si="17"/>
        <v>-3.1913592218597806</v>
      </c>
      <c r="F106" s="5">
        <f t="shared" ca="1" si="14"/>
        <v>13.928751335283703</v>
      </c>
      <c r="G106">
        <f t="shared" ca="1" si="13"/>
        <v>0.79700000000000004</v>
      </c>
    </row>
    <row r="107" spans="1:7" x14ac:dyDescent="0.3">
      <c r="A107">
        <v>51</v>
      </c>
      <c r="B107" s="5">
        <f t="shared" ca="1" si="9"/>
        <v>65.821210854931934</v>
      </c>
      <c r="C107" s="5">
        <f t="shared" ca="1" si="10"/>
        <v>28.04036194092329</v>
      </c>
      <c r="D107" s="5">
        <f t="shared" ca="1" si="11"/>
        <v>151.60755416865024</v>
      </c>
      <c r="E107" s="5">
        <f t="shared" ca="1" si="17"/>
        <v>-21.029243906085249</v>
      </c>
      <c r="F107" s="5">
        <f t="shared" ca="1" si="14"/>
        <v>-3.909133348941765</v>
      </c>
      <c r="G107">
        <f t="shared" ca="1" si="13"/>
        <v>0.28100000000000003</v>
      </c>
    </row>
    <row r="108" spans="1:7" x14ac:dyDescent="0.3">
      <c r="A108">
        <v>52</v>
      </c>
      <c r="B108" s="5">
        <f t="shared" ca="1" si="9"/>
        <v>67.66531975721449</v>
      </c>
      <c r="C108" s="5">
        <f t="shared" ca="1" si="10"/>
        <v>32.363205520655022</v>
      </c>
      <c r="D108" s="5">
        <f t="shared" ca="1" si="11"/>
        <v>157.83938613416595</v>
      </c>
      <c r="E108" s="5">
        <f t="shared" ca="1" si="17"/>
        <v>-31.310460665029911</v>
      </c>
      <c r="F108" s="5">
        <f t="shared" ca="1" si="14"/>
        <v>-14.190350107886427</v>
      </c>
      <c r="G108">
        <f t="shared" ca="1" si="13"/>
        <v>6.6000000000000003E-2</v>
      </c>
    </row>
    <row r="109" spans="1:7" x14ac:dyDescent="0.3">
      <c r="A109">
        <v>53</v>
      </c>
      <c r="B109" s="5">
        <f t="shared" ca="1" si="9"/>
        <v>70.72473224587246</v>
      </c>
      <c r="C109" s="5">
        <f t="shared" ca="1" si="10"/>
        <v>30.82113644144712</v>
      </c>
      <c r="D109" s="5">
        <f t="shared" ca="1" si="11"/>
        <v>159.24027449658925</v>
      </c>
      <c r="E109" s="5">
        <f t="shared" ca="1" si="17"/>
        <v>-19.21348828834163</v>
      </c>
      <c r="F109" s="5">
        <f t="shared" ca="1" si="14"/>
        <v>-2.0933777311981459</v>
      </c>
      <c r="G109">
        <f t="shared" ca="1" si="13"/>
        <v>0.32700000000000001</v>
      </c>
    </row>
    <row r="110" spans="1:7" x14ac:dyDescent="0.3">
      <c r="A110">
        <v>54</v>
      </c>
      <c r="B110" s="5">
        <f t="shared" ca="1" si="9"/>
        <v>69.433727335435734</v>
      </c>
      <c r="C110" s="5">
        <f t="shared" ca="1" si="10"/>
        <v>31.089571881012564</v>
      </c>
      <c r="D110" s="5">
        <f t="shared" ca="1" si="11"/>
        <v>166.32275514627344</v>
      </c>
      <c r="E110" s="5">
        <f t="shared" ca="1" si="17"/>
        <v>-27.385518870965413</v>
      </c>
      <c r="F110" s="5">
        <f t="shared" ca="1" si="14"/>
        <v>-10.265408313821929</v>
      </c>
      <c r="G110">
        <f t="shared" ca="1" si="13"/>
        <v>0.127</v>
      </c>
    </row>
    <row r="111" spans="1:7" x14ac:dyDescent="0.3">
      <c r="A111">
        <v>55</v>
      </c>
      <c r="B111" s="5">
        <f t="shared" ca="1" si="9"/>
        <v>70.325253709484855</v>
      </c>
      <c r="C111" s="5">
        <f t="shared" ca="1" si="10"/>
        <v>28.170333372818614</v>
      </c>
      <c r="D111" s="5">
        <f t="shared" ca="1" si="11"/>
        <v>155.31838578706467</v>
      </c>
      <c r="E111" s="5">
        <f t="shared" ca="1" si="17"/>
        <v>-10.812184000411577</v>
      </c>
      <c r="F111" s="5">
        <f t="shared" ca="1" si="14"/>
        <v>6.3079265567319069</v>
      </c>
      <c r="G111">
        <f t="shared" ca="1" si="13"/>
        <v>0.57699999999999996</v>
      </c>
    </row>
    <row r="112" spans="1:7" x14ac:dyDescent="0.3">
      <c r="A112">
        <v>56</v>
      </c>
      <c r="B112" s="5">
        <f t="shared" ca="1" si="9"/>
        <v>67.362038991463578</v>
      </c>
      <c r="C112" s="5">
        <f t="shared" ca="1" si="10"/>
        <v>30.692086317723785</v>
      </c>
      <c r="D112" s="5">
        <f t="shared" ca="1" si="11"/>
        <v>144.10943617698121</v>
      </c>
      <c r="E112" s="5">
        <f t="shared" ca="1" si="17"/>
        <v>-20.091448960484186</v>
      </c>
      <c r="F112" s="5">
        <f t="shared" ca="1" si="14"/>
        <v>-2.9713384033407024</v>
      </c>
      <c r="G112">
        <f t="shared" ca="1" si="13"/>
        <v>0.30499999999999999</v>
      </c>
    </row>
    <row r="113" spans="1:7" x14ac:dyDescent="0.3">
      <c r="A113">
        <v>57</v>
      </c>
      <c r="B113" s="5">
        <f t="shared" ca="1" si="9"/>
        <v>66.635631422874383</v>
      </c>
      <c r="C113" s="5">
        <f t="shared" ca="1" si="10"/>
        <v>27.746658895895965</v>
      </c>
      <c r="D113" s="5">
        <f t="shared" ca="1" si="11"/>
        <v>163.54003282660918</v>
      </c>
      <c r="E113" s="5">
        <f t="shared" ca="1" si="17"/>
        <v>-24.364327100022543</v>
      </c>
      <c r="F113" s="5">
        <f t="shared" ca="1" si="14"/>
        <v>-7.2442165428790588</v>
      </c>
      <c r="G113">
        <f t="shared" ca="1" si="13"/>
        <v>0.188</v>
      </c>
    </row>
    <row r="114" spans="1:7" x14ac:dyDescent="0.3">
      <c r="A114">
        <v>58</v>
      </c>
      <c r="B114" s="5">
        <f t="shared" ca="1" si="9"/>
        <v>71.381405049016735</v>
      </c>
      <c r="C114" s="5">
        <f t="shared" ca="1" si="10"/>
        <v>27.847462046315851</v>
      </c>
      <c r="D114" s="5">
        <f t="shared" ca="1" si="11"/>
        <v>141.23549170825069</v>
      </c>
      <c r="E114" s="5">
        <f t="shared" ca="1" si="17"/>
        <v>0.628256119514222</v>
      </c>
      <c r="F114" s="5">
        <f t="shared" ca="1" si="14"/>
        <v>17.748366676657707</v>
      </c>
      <c r="G114">
        <f t="shared" ca="1" si="13"/>
        <v>0.87</v>
      </c>
    </row>
    <row r="115" spans="1:7" x14ac:dyDescent="0.3">
      <c r="A115">
        <v>59</v>
      </c>
      <c r="B115" s="5">
        <f t="shared" ca="1" si="9"/>
        <v>68.892165230395733</v>
      </c>
      <c r="C115" s="5">
        <f t="shared" ca="1" si="10"/>
        <v>26.144360309972832</v>
      </c>
      <c r="D115" s="5">
        <f t="shared" ca="1" si="11"/>
        <v>154.39300856754636</v>
      </c>
      <c r="E115" s="5">
        <f t="shared" ca="1" si="17"/>
        <v>-8.6576081150232387</v>
      </c>
      <c r="F115" s="5">
        <f t="shared" ca="1" si="14"/>
        <v>8.462502442120245</v>
      </c>
      <c r="G115">
        <f t="shared" ca="1" si="13"/>
        <v>0.64800000000000002</v>
      </c>
    </row>
    <row r="116" spans="1:7" x14ac:dyDescent="0.3">
      <c r="A116">
        <v>60</v>
      </c>
      <c r="B116" s="5">
        <f t="shared" ca="1" si="9"/>
        <v>71.461561878587332</v>
      </c>
      <c r="C116" s="5">
        <f t="shared" ca="1" si="10"/>
        <v>26.994936036682059</v>
      </c>
      <c r="D116" s="5">
        <f t="shared" ca="1" si="11"/>
        <v>153.22727720949146</v>
      </c>
      <c r="E116" s="5">
        <f t="shared" ca="1" si="17"/>
        <v>-3.2287892164838756</v>
      </c>
      <c r="F116" s="5">
        <f t="shared" ca="1" si="14"/>
        <v>13.891321340659609</v>
      </c>
      <c r="G116">
        <f t="shared" ca="1" si="13"/>
        <v>0.79600000000000004</v>
      </c>
    </row>
    <row r="117" spans="1:7" x14ac:dyDescent="0.3">
      <c r="A117">
        <v>61</v>
      </c>
      <c r="B117" s="5">
        <f t="shared" ca="1" si="9"/>
        <v>66.735481050390831</v>
      </c>
      <c r="C117" s="5">
        <f t="shared" ca="1" si="10"/>
        <v>31.425479049068326</v>
      </c>
      <c r="D117" s="5">
        <f t="shared" ca="1" si="11"/>
        <v>150.47099906374766</v>
      </c>
      <c r="E117" s="5">
        <f t="shared" ca="1" si="17"/>
        <v>-27.31782683489498</v>
      </c>
      <c r="F117" s="5">
        <f t="shared" ca="1" si="14"/>
        <v>-10.197716277751496</v>
      </c>
      <c r="G117">
        <f t="shared" ca="1" si="13"/>
        <v>0.128</v>
      </c>
    </row>
    <row r="118" spans="1:7" x14ac:dyDescent="0.3">
      <c r="A118">
        <v>62</v>
      </c>
      <c r="B118" s="5">
        <f t="shared" ca="1" si="9"/>
        <v>64.014898250159732</v>
      </c>
      <c r="C118" s="5">
        <f t="shared" ca="1" si="10"/>
        <v>29.545065641010762</v>
      </c>
      <c r="D118" s="5">
        <f t="shared" ca="1" si="11"/>
        <v>140.2602827242751</v>
      </c>
      <c r="E118" s="5">
        <f t="shared" ca="1" si="17"/>
        <v>-24.162157728276142</v>
      </c>
      <c r="F118" s="5">
        <f t="shared" ca="1" si="14"/>
        <v>-7.0420471711326584</v>
      </c>
      <c r="G118">
        <f t="shared" ca="1" si="13"/>
        <v>0.192</v>
      </c>
    </row>
    <row r="119" spans="1:7" x14ac:dyDescent="0.3">
      <c r="A119">
        <v>63</v>
      </c>
      <c r="B119" s="5">
        <f t="shared" ca="1" si="9"/>
        <v>70.179319635373872</v>
      </c>
      <c r="C119" s="5">
        <f t="shared" ca="1" si="10"/>
        <v>32.13867441709359</v>
      </c>
      <c r="D119" s="5">
        <f t="shared" ca="1" si="11"/>
        <v>147.23273943293142</v>
      </c>
      <c r="E119" s="5">
        <f t="shared" ca="1" si="17"/>
        <v>-17.946179892075627</v>
      </c>
      <c r="F119" s="5">
        <f t="shared" ca="1" si="14"/>
        <v>-0.82606933493214285</v>
      </c>
      <c r="G119">
        <f t="shared" ca="1" si="13"/>
        <v>0.36499999999999999</v>
      </c>
    </row>
    <row r="120" spans="1:7" x14ac:dyDescent="0.3">
      <c r="A120">
        <v>64</v>
      </c>
      <c r="B120" s="5">
        <f t="shared" ca="1" si="9"/>
        <v>66.833740316227122</v>
      </c>
      <c r="C120" s="5">
        <f t="shared" ca="1" si="10"/>
        <v>32.859652213567138</v>
      </c>
      <c r="D120" s="5">
        <f t="shared" ca="1" si="11"/>
        <v>160.70953102989733</v>
      </c>
      <c r="E120" s="5">
        <f t="shared" ca="1" si="17"/>
        <v>-36.566253045441471</v>
      </c>
      <c r="F120" s="5">
        <f t="shared" ca="1" si="14"/>
        <v>-19.446142488297987</v>
      </c>
      <c r="G120">
        <f t="shared" ca="1" si="13"/>
        <v>2.1999999999999999E-2</v>
      </c>
    </row>
    <row r="121" spans="1:7" x14ac:dyDescent="0.3">
      <c r="A121">
        <v>65</v>
      </c>
      <c r="B121" s="5">
        <f t="shared" ca="1" si="9"/>
        <v>68.429568763465298</v>
      </c>
      <c r="C121" s="5">
        <f t="shared" ca="1" si="10"/>
        <v>29.497589850976137</v>
      </c>
      <c r="D121" s="5">
        <f t="shared" ca="1" si="11"/>
        <v>155.29715009756785</v>
      </c>
      <c r="E121" s="5">
        <f t="shared" ca="1" si="17"/>
        <v>-19.802367930911185</v>
      </c>
      <c r="F121" s="5">
        <f t="shared" ca="1" si="14"/>
        <v>-2.6822573737677011</v>
      </c>
      <c r="G121">
        <f t="shared" ca="1" si="13"/>
        <v>0.31</v>
      </c>
    </row>
    <row r="122" spans="1:7" x14ac:dyDescent="0.3">
      <c r="A122">
        <v>66</v>
      </c>
      <c r="B122" s="5">
        <f t="shared" ref="B122:B185" ca="1" si="18">_xlfn.NORM.INV(RAND(),$B$52,$C$52)</f>
        <v>66.380411569412743</v>
      </c>
      <c r="C122" s="5">
        <f t="shared" ref="C122:C185" ca="1" si="19">_xlfn.NORM.INV(RAND(),$B$53,$C$53)</f>
        <v>32.101018618310285</v>
      </c>
      <c r="D122" s="5">
        <f t="shared" ref="D122:D185" ca="1" si="20">_xlfn.NORM.INV(RAND(),$B$54,$C$54)</f>
        <v>153.71524612038093</v>
      </c>
      <c r="E122" s="5">
        <f t="shared" ca="1" si="17"/>
        <v>-31.94453021354856</v>
      </c>
      <c r="F122" s="5">
        <f t="shared" ref="F122:F185" ca="1" si="21">E122+$C$46</f>
        <v>-14.824419656405077</v>
      </c>
      <c r="G122">
        <f t="shared" ref="G122:G185" ca="1" si="22">COUNTIF($F$57:$F$1056,"&lt;"&amp;F122)/COUNT($F$57:$F$1056)</f>
        <v>5.5E-2</v>
      </c>
    </row>
    <row r="123" spans="1:7" x14ac:dyDescent="0.3">
      <c r="A123">
        <v>67</v>
      </c>
      <c r="B123" s="5">
        <f t="shared" ca="1" si="18"/>
        <v>70.395706926114272</v>
      </c>
      <c r="C123" s="5">
        <f t="shared" ca="1" si="19"/>
        <v>24.770674675022239</v>
      </c>
      <c r="D123" s="5">
        <f t="shared" ca="1" si="20"/>
        <v>149.83382683437839</v>
      </c>
      <c r="E123" s="5">
        <f t="shared" ca="1" si="17"/>
        <v>1.835251480951362</v>
      </c>
      <c r="F123" s="5">
        <f t="shared" ca="1" si="21"/>
        <v>18.955362038094847</v>
      </c>
      <c r="G123">
        <f t="shared" ca="1" si="22"/>
        <v>0.89200000000000002</v>
      </c>
    </row>
    <row r="124" spans="1:7" x14ac:dyDescent="0.3">
      <c r="A124">
        <v>68</v>
      </c>
      <c r="B124" s="5">
        <f t="shared" ca="1" si="18"/>
        <v>74.828274822018713</v>
      </c>
      <c r="C124" s="5">
        <f t="shared" ca="1" si="19"/>
        <v>36.582403162467358</v>
      </c>
      <c r="D124" s="5">
        <f t="shared" ca="1" si="20"/>
        <v>149.55612798454962</v>
      </c>
      <c r="E124" s="5">
        <f t="shared" ca="1" si="17"/>
        <v>-18.624990113511007</v>
      </c>
      <c r="F124" s="5">
        <f t="shared" ca="1" si="21"/>
        <v>-1.5048795563675235</v>
      </c>
      <c r="G124">
        <f t="shared" ca="1" si="22"/>
        <v>0.33800000000000002</v>
      </c>
    </row>
    <row r="125" spans="1:7" x14ac:dyDescent="0.3">
      <c r="A125">
        <v>69</v>
      </c>
      <c r="B125" s="5">
        <f t="shared" ca="1" si="18"/>
        <v>72.830075955816554</v>
      </c>
      <c r="C125" s="5">
        <f t="shared" ca="1" si="19"/>
        <v>27.92421981902584</v>
      </c>
      <c r="D125" s="5">
        <f t="shared" ca="1" si="20"/>
        <v>143.02813694498423</v>
      </c>
      <c r="E125" s="5">
        <f t="shared" ca="1" si="17"/>
        <v>3.4939860859821699</v>
      </c>
      <c r="F125" s="5">
        <f t="shared" ca="1" si="21"/>
        <v>20.614096643125652</v>
      </c>
      <c r="G125">
        <f t="shared" ca="1" si="22"/>
        <v>0.92</v>
      </c>
    </row>
    <row r="126" spans="1:7" x14ac:dyDescent="0.3">
      <c r="A126">
        <v>70</v>
      </c>
      <c r="B126" s="5">
        <f t="shared" ca="1" si="18"/>
        <v>74.725925648814027</v>
      </c>
      <c r="C126" s="5">
        <f t="shared" ca="1" si="19"/>
        <v>31.975036234143314</v>
      </c>
      <c r="D126" s="5">
        <f t="shared" ca="1" si="20"/>
        <v>148.43520143193271</v>
      </c>
      <c r="E126" s="5">
        <f t="shared" ca="1" si="17"/>
        <v>-5.4385090873503454</v>
      </c>
      <c r="F126" s="5">
        <f t="shared" ca="1" si="21"/>
        <v>11.681601469793138</v>
      </c>
      <c r="G126">
        <f t="shared" ca="1" si="22"/>
        <v>0.74099999999999999</v>
      </c>
    </row>
    <row r="127" spans="1:7" x14ac:dyDescent="0.3">
      <c r="A127">
        <v>71</v>
      </c>
      <c r="B127" s="5">
        <f t="shared" ca="1" si="18"/>
        <v>69.347671335404087</v>
      </c>
      <c r="C127" s="5">
        <f t="shared" ca="1" si="19"/>
        <v>30.353568509405584</v>
      </c>
      <c r="D127" s="5">
        <f t="shared" ca="1" si="20"/>
        <v>147.40844661748443</v>
      </c>
      <c r="E127" s="5">
        <f t="shared" ca="1" si="17"/>
        <v>-15.377870396537741</v>
      </c>
      <c r="F127" s="5">
        <f t="shared" ca="1" si="21"/>
        <v>1.7422401606057427</v>
      </c>
      <c r="G127">
        <f t="shared" ca="1" si="22"/>
        <v>0.438</v>
      </c>
    </row>
    <row r="128" spans="1:7" x14ac:dyDescent="0.3">
      <c r="A128">
        <v>72</v>
      </c>
      <c r="B128" s="5">
        <f t="shared" ca="1" si="18"/>
        <v>68.826651816154993</v>
      </c>
      <c r="C128" s="5">
        <f t="shared" ca="1" si="19"/>
        <v>32.789776434675915</v>
      </c>
      <c r="D128" s="5">
        <f t="shared" ca="1" si="20"/>
        <v>160.57707802314897</v>
      </c>
      <c r="E128" s="5">
        <f t="shared" ca="1" si="17"/>
        <v>-30.733544054418665</v>
      </c>
      <c r="F128" s="5">
        <f t="shared" ca="1" si="21"/>
        <v>-13.613433497275182</v>
      </c>
      <c r="G128">
        <f t="shared" ca="1" si="22"/>
        <v>7.1999999999999995E-2</v>
      </c>
    </row>
    <row r="129" spans="1:7" x14ac:dyDescent="0.3">
      <c r="A129">
        <v>73</v>
      </c>
      <c r="B129" s="5">
        <f t="shared" ca="1" si="18"/>
        <v>72.629083588219871</v>
      </c>
      <c r="C129" s="5">
        <f t="shared" ca="1" si="19"/>
        <v>25.678026855980793</v>
      </c>
      <c r="D129" s="5">
        <f t="shared" ca="1" si="20"/>
        <v>148.18170666561039</v>
      </c>
      <c r="E129" s="5">
        <f t="shared" ca="1" si="17"/>
        <v>6.4290961780536406</v>
      </c>
      <c r="F129" s="5">
        <f t="shared" ca="1" si="21"/>
        <v>23.549206735197124</v>
      </c>
      <c r="G129">
        <f t="shared" ca="1" si="22"/>
        <v>0.95099999999999996</v>
      </c>
    </row>
    <row r="130" spans="1:7" x14ac:dyDescent="0.3">
      <c r="A130">
        <v>74</v>
      </c>
      <c r="B130" s="5">
        <f t="shared" ca="1" si="18"/>
        <v>68.134208080529092</v>
      </c>
      <c r="C130" s="5">
        <f t="shared" ca="1" si="19"/>
        <v>30.310158427633393</v>
      </c>
      <c r="D130" s="5">
        <f t="shared" ca="1" si="20"/>
        <v>151.98349728626232</v>
      </c>
      <c r="E130" s="5">
        <f t="shared" ca="1" si="17"/>
        <v>-21.11116939081397</v>
      </c>
      <c r="F130" s="5">
        <f t="shared" ca="1" si="21"/>
        <v>-3.9910588336704862</v>
      </c>
      <c r="G130">
        <f t="shared" ca="1" si="22"/>
        <v>0.27300000000000002</v>
      </c>
    </row>
    <row r="131" spans="1:7" x14ac:dyDescent="0.3">
      <c r="A131">
        <v>75</v>
      </c>
      <c r="B131" s="5">
        <f t="shared" ca="1" si="18"/>
        <v>69.535327941002578</v>
      </c>
      <c r="C131" s="5">
        <f t="shared" ca="1" si="19"/>
        <v>32.429830824771507</v>
      </c>
      <c r="D131" s="5">
        <f t="shared" ca="1" si="20"/>
        <v>144.80158716420829</v>
      </c>
      <c r="E131" s="5">
        <f t="shared" ca="1" si="17"/>
        <v>-19.247959311251201</v>
      </c>
      <c r="F131" s="5">
        <f t="shared" ca="1" si="21"/>
        <v>-2.1278487541077169</v>
      </c>
      <c r="G131">
        <f t="shared" ca="1" si="22"/>
        <v>0.32600000000000001</v>
      </c>
    </row>
    <row r="132" spans="1:7" x14ac:dyDescent="0.3">
      <c r="A132">
        <v>76</v>
      </c>
      <c r="B132" s="5">
        <f t="shared" ca="1" si="18"/>
        <v>73.63859307572983</v>
      </c>
      <c r="C132" s="5">
        <f t="shared" ca="1" si="19"/>
        <v>27.628026024471623</v>
      </c>
      <c r="D132" s="5">
        <f t="shared" ca="1" si="20"/>
        <v>150.1374894454878</v>
      </c>
      <c r="E132" s="5">
        <f t="shared" ca="1" si="17"/>
        <v>2.7484097140267165</v>
      </c>
      <c r="F132" s="5">
        <f t="shared" ca="1" si="21"/>
        <v>19.868520271170201</v>
      </c>
      <c r="G132">
        <f t="shared" ca="1" si="22"/>
        <v>0.90600000000000003</v>
      </c>
    </row>
    <row r="133" spans="1:7" x14ac:dyDescent="0.3">
      <c r="A133">
        <v>77</v>
      </c>
      <c r="B133" s="5">
        <f t="shared" ca="1" si="18"/>
        <v>74.188148702484895</v>
      </c>
      <c r="C133" s="5">
        <f t="shared" ca="1" si="19"/>
        <v>32.63782488220577</v>
      </c>
      <c r="D133" s="5">
        <f t="shared" ca="1" si="20"/>
        <v>149.66609324825902</v>
      </c>
      <c r="E133" s="5">
        <f t="shared" ca="1" si="17"/>
        <v>-9.4549616284201043</v>
      </c>
      <c r="F133" s="5">
        <f t="shared" ca="1" si="21"/>
        <v>7.6651489287233794</v>
      </c>
      <c r="G133">
        <f t="shared" ca="1" si="22"/>
        <v>0.61599999999999999</v>
      </c>
    </row>
    <row r="134" spans="1:7" x14ac:dyDescent="0.3">
      <c r="A134">
        <v>78</v>
      </c>
      <c r="B134" s="5">
        <f t="shared" ca="1" si="18"/>
        <v>66.001506609396216</v>
      </c>
      <c r="C134" s="5">
        <f t="shared" ca="1" si="19"/>
        <v>32.52055904280671</v>
      </c>
      <c r="D134" s="5">
        <f t="shared" ca="1" si="20"/>
        <v>140.21926397528347</v>
      </c>
      <c r="E134" s="5">
        <f t="shared" ref="E134:E197" ca="1" si="23">$J$46*(B134-$B$46)+$J$47*(C134-$B$47)+$J$48*(D134-$B$48)</f>
        <v>-26.901995089325311</v>
      </c>
      <c r="F134" s="5">
        <f t="shared" ca="1" si="21"/>
        <v>-9.7818845321818273</v>
      </c>
      <c r="G134">
        <f t="shared" ca="1" si="22"/>
        <v>0.13500000000000001</v>
      </c>
    </row>
    <row r="135" spans="1:7" x14ac:dyDescent="0.3">
      <c r="A135">
        <v>79</v>
      </c>
      <c r="B135" s="5">
        <f t="shared" ca="1" si="18"/>
        <v>67.042821274017925</v>
      </c>
      <c r="C135" s="5">
        <f t="shared" ca="1" si="19"/>
        <v>34.442555737466868</v>
      </c>
      <c r="D135" s="5">
        <f t="shared" ca="1" si="20"/>
        <v>149.62742948739321</v>
      </c>
      <c r="E135" s="5">
        <f t="shared" ca="1" si="23"/>
        <v>-34.431505849639066</v>
      </c>
      <c r="F135" s="5">
        <f t="shared" ca="1" si="21"/>
        <v>-17.311395292495583</v>
      </c>
      <c r="G135">
        <f t="shared" ca="1" si="22"/>
        <v>3.4000000000000002E-2</v>
      </c>
    </row>
    <row r="136" spans="1:7" x14ac:dyDescent="0.3">
      <c r="A136">
        <v>80</v>
      </c>
      <c r="B136" s="5">
        <f t="shared" ca="1" si="18"/>
        <v>64.196713729871888</v>
      </c>
      <c r="C136" s="5">
        <f t="shared" ca="1" si="19"/>
        <v>30.32935128599804</v>
      </c>
      <c r="D136" s="5">
        <f t="shared" ca="1" si="20"/>
        <v>151.13064792940349</v>
      </c>
      <c r="E136" s="5">
        <f t="shared" ca="1" si="23"/>
        <v>-31.702562593724203</v>
      </c>
      <c r="F136" s="5">
        <f t="shared" ca="1" si="21"/>
        <v>-14.582452036580719</v>
      </c>
      <c r="G136">
        <f t="shared" ca="1" si="22"/>
        <v>5.7000000000000002E-2</v>
      </c>
    </row>
    <row r="137" spans="1:7" x14ac:dyDescent="0.3">
      <c r="A137">
        <v>81</v>
      </c>
      <c r="B137" s="5">
        <f t="shared" ca="1" si="18"/>
        <v>74.246190257127111</v>
      </c>
      <c r="C137" s="5">
        <f t="shared" ca="1" si="19"/>
        <v>27.067881288396674</v>
      </c>
      <c r="D137" s="5">
        <f t="shared" ca="1" si="20"/>
        <v>148.80284395944273</v>
      </c>
      <c r="E137" s="5">
        <f t="shared" ca="1" si="23"/>
        <v>6.7290959658215348</v>
      </c>
      <c r="F137" s="5">
        <f t="shared" ca="1" si="21"/>
        <v>23.849206522965019</v>
      </c>
      <c r="G137">
        <f t="shared" ca="1" si="22"/>
        <v>0.95299999999999996</v>
      </c>
    </row>
    <row r="138" spans="1:7" x14ac:dyDescent="0.3">
      <c r="A138">
        <v>82</v>
      </c>
      <c r="B138" s="5">
        <f t="shared" ca="1" si="18"/>
        <v>65.203007340831306</v>
      </c>
      <c r="C138" s="5">
        <f t="shared" ca="1" si="19"/>
        <v>28.637866012305835</v>
      </c>
      <c r="D138" s="5">
        <f t="shared" ca="1" si="20"/>
        <v>146.22031798633643</v>
      </c>
      <c r="E138" s="5">
        <f t="shared" ca="1" si="23"/>
        <v>-21.521676556075889</v>
      </c>
      <c r="F138" s="5">
        <f t="shared" ca="1" si="21"/>
        <v>-4.401565998932405</v>
      </c>
      <c r="G138">
        <f t="shared" ca="1" si="22"/>
        <v>0.26100000000000001</v>
      </c>
    </row>
    <row r="139" spans="1:7" x14ac:dyDescent="0.3">
      <c r="A139">
        <v>83</v>
      </c>
      <c r="B139" s="5">
        <f t="shared" ca="1" si="18"/>
        <v>71.655540011090764</v>
      </c>
      <c r="C139" s="5">
        <f t="shared" ca="1" si="19"/>
        <v>33.094844996447833</v>
      </c>
      <c r="D139" s="5">
        <f t="shared" ca="1" si="20"/>
        <v>147.83607783516067</v>
      </c>
      <c r="E139" s="5">
        <f t="shared" ca="1" si="23"/>
        <v>-16.818809607120585</v>
      </c>
      <c r="F139" s="5">
        <f t="shared" ca="1" si="21"/>
        <v>0.30130095002289892</v>
      </c>
      <c r="G139">
        <f t="shared" ca="1" si="22"/>
        <v>0.39400000000000002</v>
      </c>
    </row>
    <row r="140" spans="1:7" x14ac:dyDescent="0.3">
      <c r="A140">
        <v>84</v>
      </c>
      <c r="B140" s="5">
        <f t="shared" ca="1" si="18"/>
        <v>75.384058279535267</v>
      </c>
      <c r="C140" s="5">
        <f t="shared" ca="1" si="19"/>
        <v>26.795376101345063</v>
      </c>
      <c r="D140" s="5">
        <f t="shared" ca="1" si="20"/>
        <v>148.56754086461481</v>
      </c>
      <c r="E140" s="5">
        <f t="shared" ca="1" si="23"/>
        <v>10.795045052449193</v>
      </c>
      <c r="F140" s="5">
        <f t="shared" ca="1" si="21"/>
        <v>27.915155609592677</v>
      </c>
      <c r="G140">
        <f t="shared" ca="1" si="22"/>
        <v>0.97799999999999998</v>
      </c>
    </row>
    <row r="141" spans="1:7" x14ac:dyDescent="0.3">
      <c r="A141">
        <v>85</v>
      </c>
      <c r="B141" s="5">
        <f t="shared" ca="1" si="18"/>
        <v>67.632572027667237</v>
      </c>
      <c r="C141" s="5">
        <f t="shared" ca="1" si="19"/>
        <v>28.536520841359312</v>
      </c>
      <c r="D141" s="5">
        <f t="shared" ca="1" si="20"/>
        <v>146.39594049641713</v>
      </c>
      <c r="E141" s="5">
        <f t="shared" ca="1" si="23"/>
        <v>-14.547520883558644</v>
      </c>
      <c r="F141" s="5">
        <f t="shared" ca="1" si="21"/>
        <v>2.5725896735848401</v>
      </c>
      <c r="G141">
        <f t="shared" ca="1" si="22"/>
        <v>0.46200000000000002</v>
      </c>
    </row>
    <row r="142" spans="1:7" x14ac:dyDescent="0.3">
      <c r="A142">
        <v>86</v>
      </c>
      <c r="B142" s="5">
        <f t="shared" ca="1" si="18"/>
        <v>68.712022320679978</v>
      </c>
      <c r="C142" s="5">
        <f t="shared" ca="1" si="19"/>
        <v>34.112695074690834</v>
      </c>
      <c r="D142" s="5">
        <f t="shared" ca="1" si="20"/>
        <v>152.02732343935853</v>
      </c>
      <c r="E142" s="5">
        <f t="shared" ca="1" si="23"/>
        <v>-30.14138746057402</v>
      </c>
      <c r="F142" s="5">
        <f t="shared" ca="1" si="21"/>
        <v>-13.021276903430536</v>
      </c>
      <c r="G142">
        <f t="shared" ca="1" si="22"/>
        <v>8.1000000000000003E-2</v>
      </c>
    </row>
    <row r="143" spans="1:7" x14ac:dyDescent="0.3">
      <c r="A143">
        <v>87</v>
      </c>
      <c r="B143" s="5">
        <f t="shared" ca="1" si="18"/>
        <v>63.708571773713693</v>
      </c>
      <c r="C143" s="5">
        <f t="shared" ca="1" si="19"/>
        <v>33.206209799666333</v>
      </c>
      <c r="D143" s="5">
        <f t="shared" ca="1" si="20"/>
        <v>155.13932691960412</v>
      </c>
      <c r="E143" s="5">
        <f t="shared" ca="1" si="23"/>
        <v>-43.261115810263988</v>
      </c>
      <c r="F143" s="5">
        <f t="shared" ca="1" si="21"/>
        <v>-26.141005253120504</v>
      </c>
      <c r="G143">
        <f t="shared" ca="1" si="22"/>
        <v>4.0000000000000001E-3</v>
      </c>
    </row>
    <row r="144" spans="1:7" x14ac:dyDescent="0.3">
      <c r="A144">
        <v>88</v>
      </c>
      <c r="B144" s="5">
        <f t="shared" ca="1" si="18"/>
        <v>65.072777949867373</v>
      </c>
      <c r="C144" s="5">
        <f t="shared" ca="1" si="19"/>
        <v>29.343713608439863</v>
      </c>
      <c r="D144" s="5">
        <f t="shared" ca="1" si="20"/>
        <v>148.51817769602062</v>
      </c>
      <c r="E144" s="5">
        <f t="shared" ca="1" si="23"/>
        <v>-25.09507495401655</v>
      </c>
      <c r="F144" s="5">
        <f t="shared" ca="1" si="21"/>
        <v>-7.9749643968730659</v>
      </c>
      <c r="G144">
        <f t="shared" ca="1" si="22"/>
        <v>0.17299999999999999</v>
      </c>
    </row>
    <row r="145" spans="1:7" x14ac:dyDescent="0.3">
      <c r="A145">
        <v>89</v>
      </c>
      <c r="B145" s="5">
        <f t="shared" ca="1" si="18"/>
        <v>71.042758483376375</v>
      </c>
      <c r="C145" s="5">
        <f t="shared" ca="1" si="19"/>
        <v>33.355607517557083</v>
      </c>
      <c r="D145" s="5">
        <f t="shared" ca="1" si="20"/>
        <v>151.55540318206567</v>
      </c>
      <c r="E145" s="5">
        <f t="shared" ca="1" si="23"/>
        <v>-21.262838267453535</v>
      </c>
      <c r="F145" s="5">
        <f t="shared" ca="1" si="21"/>
        <v>-4.1427277103100515</v>
      </c>
      <c r="G145">
        <f t="shared" ca="1" si="22"/>
        <v>0.27</v>
      </c>
    </row>
    <row r="146" spans="1:7" x14ac:dyDescent="0.3">
      <c r="A146">
        <v>90</v>
      </c>
      <c r="B146" s="5">
        <f t="shared" ca="1" si="18"/>
        <v>77.008371471624997</v>
      </c>
      <c r="C146" s="5">
        <f t="shared" ca="1" si="19"/>
        <v>28.102351778173759</v>
      </c>
      <c r="D146" s="5">
        <f t="shared" ca="1" si="20"/>
        <v>140.05725123055657</v>
      </c>
      <c r="E146" s="5">
        <f t="shared" ca="1" si="23"/>
        <v>16.267304548767946</v>
      </c>
      <c r="F146" s="5">
        <f t="shared" ca="1" si="21"/>
        <v>33.38741510591143</v>
      </c>
      <c r="G146">
        <f t="shared" ca="1" si="22"/>
        <v>0.99099999999999999</v>
      </c>
    </row>
    <row r="147" spans="1:7" x14ac:dyDescent="0.3">
      <c r="A147">
        <v>91</v>
      </c>
      <c r="B147" s="5">
        <f t="shared" ca="1" si="18"/>
        <v>69.150525117376588</v>
      </c>
      <c r="C147" s="5">
        <f t="shared" ca="1" si="19"/>
        <v>30.526314116944988</v>
      </c>
      <c r="D147" s="5">
        <f t="shared" ca="1" si="20"/>
        <v>147.14699098895517</v>
      </c>
      <c r="E147" s="5">
        <f t="shared" ca="1" si="23"/>
        <v>-16.270082116050762</v>
      </c>
      <c r="F147" s="5">
        <f t="shared" ca="1" si="21"/>
        <v>0.85002844109272147</v>
      </c>
      <c r="G147">
        <f t="shared" ca="1" si="22"/>
        <v>0.40899999999999997</v>
      </c>
    </row>
    <row r="148" spans="1:7" x14ac:dyDescent="0.3">
      <c r="A148">
        <v>92</v>
      </c>
      <c r="B148" s="5">
        <f t="shared" ca="1" si="18"/>
        <v>72.332246695995636</v>
      </c>
      <c r="C148" s="5">
        <f t="shared" ca="1" si="19"/>
        <v>28.267123899981677</v>
      </c>
      <c r="D148" s="5">
        <f t="shared" ca="1" si="20"/>
        <v>149.93309088426784</v>
      </c>
      <c r="E148" s="5">
        <f t="shared" ca="1" si="23"/>
        <v>-2.5750427311202584</v>
      </c>
      <c r="F148" s="5">
        <f t="shared" ca="1" si="21"/>
        <v>14.545067826023224</v>
      </c>
      <c r="G148">
        <f t="shared" ca="1" si="22"/>
        <v>0.81799999999999995</v>
      </c>
    </row>
    <row r="149" spans="1:7" x14ac:dyDescent="0.3">
      <c r="A149">
        <v>93</v>
      </c>
      <c r="B149" s="5">
        <f t="shared" ca="1" si="18"/>
        <v>70.839526519620449</v>
      </c>
      <c r="C149" s="5">
        <f t="shared" ca="1" si="19"/>
        <v>29.507752083485666</v>
      </c>
      <c r="D149" s="5">
        <f t="shared" ca="1" si="20"/>
        <v>148.63261221191158</v>
      </c>
      <c r="E149" s="5">
        <f t="shared" ca="1" si="23"/>
        <v>-9.5084547690994849</v>
      </c>
      <c r="F149" s="5">
        <f t="shared" ca="1" si="21"/>
        <v>7.6116557880439988</v>
      </c>
      <c r="G149">
        <f t="shared" ca="1" si="22"/>
        <v>0.61299999999999999</v>
      </c>
    </row>
    <row r="150" spans="1:7" x14ac:dyDescent="0.3">
      <c r="A150">
        <v>94</v>
      </c>
      <c r="B150" s="5">
        <f t="shared" ca="1" si="18"/>
        <v>68.693255010446137</v>
      </c>
      <c r="C150" s="5">
        <f t="shared" ca="1" si="19"/>
        <v>24.598765932403332</v>
      </c>
      <c r="D150" s="5">
        <f t="shared" ca="1" si="20"/>
        <v>160.02093304453791</v>
      </c>
      <c r="E150" s="5">
        <f t="shared" ca="1" si="23"/>
        <v>-7.9290595809902413</v>
      </c>
      <c r="F150" s="5">
        <f t="shared" ca="1" si="21"/>
        <v>9.1910509761532424</v>
      </c>
      <c r="G150">
        <f t="shared" ca="1" si="22"/>
        <v>0.67600000000000005</v>
      </c>
    </row>
    <row r="151" spans="1:7" x14ac:dyDescent="0.3">
      <c r="A151">
        <v>95</v>
      </c>
      <c r="B151" s="5">
        <f t="shared" ca="1" si="18"/>
        <v>67.98720486670139</v>
      </c>
      <c r="C151" s="5">
        <f t="shared" ca="1" si="19"/>
        <v>36.099490321899481</v>
      </c>
      <c r="D151" s="5">
        <f t="shared" ca="1" si="20"/>
        <v>146.72127329039952</v>
      </c>
      <c r="E151" s="5">
        <f t="shared" ca="1" si="23"/>
        <v>-34.855609457315197</v>
      </c>
      <c r="F151" s="5">
        <f t="shared" ca="1" si="21"/>
        <v>-17.735498900171713</v>
      </c>
      <c r="G151">
        <f t="shared" ca="1" si="22"/>
        <v>2.8000000000000001E-2</v>
      </c>
    </row>
    <row r="152" spans="1:7" x14ac:dyDescent="0.3">
      <c r="A152">
        <v>96</v>
      </c>
      <c r="B152" s="5">
        <f t="shared" ca="1" si="18"/>
        <v>70.266243050237037</v>
      </c>
      <c r="C152" s="5">
        <f t="shared" ca="1" si="19"/>
        <v>30.094535458207783</v>
      </c>
      <c r="D152" s="5">
        <f t="shared" ca="1" si="20"/>
        <v>154.88414426656507</v>
      </c>
      <c r="E152" s="5">
        <f t="shared" ca="1" si="23"/>
        <v>-16.117267775027241</v>
      </c>
      <c r="F152" s="5">
        <f t="shared" ca="1" si="21"/>
        <v>1.0028427821162431</v>
      </c>
      <c r="G152">
        <f t="shared" ca="1" si="22"/>
        <v>0.41499999999999998</v>
      </c>
    </row>
    <row r="153" spans="1:7" x14ac:dyDescent="0.3">
      <c r="A153">
        <v>97</v>
      </c>
      <c r="B153" s="5">
        <f t="shared" ca="1" si="18"/>
        <v>73.208388326599248</v>
      </c>
      <c r="C153" s="5">
        <f t="shared" ca="1" si="19"/>
        <v>26.915384733597548</v>
      </c>
      <c r="D153" s="5">
        <f t="shared" ca="1" si="20"/>
        <v>151.97538940785529</v>
      </c>
      <c r="E153" s="5">
        <f t="shared" ca="1" si="23"/>
        <v>2.5468614296918526</v>
      </c>
      <c r="F153" s="5">
        <f t="shared" ca="1" si="21"/>
        <v>19.666971986835335</v>
      </c>
      <c r="G153">
        <f t="shared" ca="1" si="22"/>
        <v>0.90200000000000002</v>
      </c>
    </row>
    <row r="154" spans="1:7" x14ac:dyDescent="0.3">
      <c r="A154">
        <v>98</v>
      </c>
      <c r="B154" s="5">
        <f t="shared" ca="1" si="18"/>
        <v>69.984196983599688</v>
      </c>
      <c r="C154" s="5">
        <f t="shared" ca="1" si="19"/>
        <v>26.963096755179105</v>
      </c>
      <c r="D154" s="5">
        <f t="shared" ca="1" si="20"/>
        <v>158.85785105452993</v>
      </c>
      <c r="E154" s="5">
        <f t="shared" ca="1" si="23"/>
        <v>-10.300268489362495</v>
      </c>
      <c r="F154" s="5">
        <f t="shared" ca="1" si="21"/>
        <v>6.8198420677809892</v>
      </c>
      <c r="G154">
        <f t="shared" ca="1" si="22"/>
        <v>0.59399999999999997</v>
      </c>
    </row>
    <row r="155" spans="1:7" x14ac:dyDescent="0.3">
      <c r="A155">
        <v>99</v>
      </c>
      <c r="B155" s="5">
        <f t="shared" ca="1" si="18"/>
        <v>64.212257130542497</v>
      </c>
      <c r="C155" s="5">
        <f t="shared" ca="1" si="19"/>
        <v>34.2981347945679</v>
      </c>
      <c r="D155" s="5">
        <f t="shared" ca="1" si="20"/>
        <v>150.04143205555218</v>
      </c>
      <c r="E155" s="5">
        <f t="shared" ca="1" si="23"/>
        <v>-42.156957247899932</v>
      </c>
      <c r="F155" s="5">
        <f t="shared" ca="1" si="21"/>
        <v>-25.036846690756448</v>
      </c>
      <c r="G155">
        <f t="shared" ca="1" si="22"/>
        <v>7.0000000000000001E-3</v>
      </c>
    </row>
    <row r="156" spans="1:7" x14ac:dyDescent="0.3">
      <c r="A156">
        <v>100</v>
      </c>
      <c r="B156" s="5">
        <f t="shared" ca="1" si="18"/>
        <v>70.026216396209904</v>
      </c>
      <c r="C156" s="5">
        <f t="shared" ca="1" si="19"/>
        <v>32.444052023493207</v>
      </c>
      <c r="D156" s="5">
        <f t="shared" ca="1" si="20"/>
        <v>151.90899219739708</v>
      </c>
      <c r="E156" s="5">
        <f t="shared" ca="1" si="23"/>
        <v>-21.746602797579367</v>
      </c>
      <c r="F156" s="5">
        <f t="shared" ca="1" si="21"/>
        <v>-4.6264922404358835</v>
      </c>
      <c r="G156">
        <f t="shared" ca="1" si="22"/>
        <v>0.25600000000000001</v>
      </c>
    </row>
    <row r="157" spans="1:7" x14ac:dyDescent="0.3">
      <c r="A157">
        <v>101</v>
      </c>
      <c r="B157" s="5">
        <f t="shared" ca="1" si="18"/>
        <v>72.778661298859689</v>
      </c>
      <c r="C157" s="5">
        <f t="shared" ca="1" si="19"/>
        <v>29.758863888330069</v>
      </c>
      <c r="D157" s="5">
        <f t="shared" ca="1" si="20"/>
        <v>153.42069949306696</v>
      </c>
      <c r="E157" s="5">
        <f t="shared" ca="1" si="23"/>
        <v>-7.3739888762184655</v>
      </c>
      <c r="F157" s="5">
        <f t="shared" ca="1" si="21"/>
        <v>9.7461216809250182</v>
      </c>
      <c r="G157">
        <f t="shared" ca="1" si="22"/>
        <v>0.68899999999999995</v>
      </c>
    </row>
    <row r="158" spans="1:7" x14ac:dyDescent="0.3">
      <c r="A158">
        <v>102</v>
      </c>
      <c r="B158" s="5">
        <f t="shared" ca="1" si="18"/>
        <v>72.490524649561593</v>
      </c>
      <c r="C158" s="5">
        <f t="shared" ca="1" si="19"/>
        <v>33.034156237710128</v>
      </c>
      <c r="D158" s="5">
        <f t="shared" ca="1" si="20"/>
        <v>151.29769162198505</v>
      </c>
      <c r="E158" s="5">
        <f t="shared" ca="1" si="23"/>
        <v>-16.182567341760986</v>
      </c>
      <c r="F158" s="5">
        <f t="shared" ca="1" si="21"/>
        <v>0.93754321538249741</v>
      </c>
      <c r="G158">
        <f t="shared" ca="1" si="22"/>
        <v>0.41399999999999998</v>
      </c>
    </row>
    <row r="159" spans="1:7" x14ac:dyDescent="0.3">
      <c r="A159">
        <v>103</v>
      </c>
      <c r="B159" s="5">
        <f t="shared" ca="1" si="18"/>
        <v>70.721663257630411</v>
      </c>
      <c r="C159" s="5">
        <f t="shared" ca="1" si="19"/>
        <v>31.318199712315412</v>
      </c>
      <c r="D159" s="5">
        <f t="shared" ca="1" si="20"/>
        <v>145.59432564609756</v>
      </c>
      <c r="E159" s="5">
        <f t="shared" ca="1" si="23"/>
        <v>-13.256956492847658</v>
      </c>
      <c r="F159" s="5">
        <f t="shared" ca="1" si="21"/>
        <v>3.8631540642958253</v>
      </c>
      <c r="G159">
        <f t="shared" ca="1" si="22"/>
        <v>0.502</v>
      </c>
    </row>
    <row r="160" spans="1:7" x14ac:dyDescent="0.3">
      <c r="A160">
        <v>104</v>
      </c>
      <c r="B160" s="5">
        <f t="shared" ca="1" si="18"/>
        <v>74.70803066595775</v>
      </c>
      <c r="C160" s="5">
        <f t="shared" ca="1" si="19"/>
        <v>28.129750914725776</v>
      </c>
      <c r="D160" s="5">
        <f t="shared" ca="1" si="20"/>
        <v>156.19365980829176</v>
      </c>
      <c r="E160" s="5">
        <f t="shared" ca="1" si="23"/>
        <v>1.0705337139631448</v>
      </c>
      <c r="F160" s="5">
        <f t="shared" ca="1" si="21"/>
        <v>18.190644271106628</v>
      </c>
      <c r="G160">
        <f t="shared" ca="1" si="22"/>
        <v>0.88</v>
      </c>
    </row>
    <row r="161" spans="1:7" x14ac:dyDescent="0.3">
      <c r="A161">
        <v>105</v>
      </c>
      <c r="B161" s="5">
        <f t="shared" ca="1" si="18"/>
        <v>71.788557368921673</v>
      </c>
      <c r="C161" s="5">
        <f t="shared" ca="1" si="19"/>
        <v>24.221238319070359</v>
      </c>
      <c r="D161" s="5">
        <f t="shared" ca="1" si="20"/>
        <v>149.66978697196726</v>
      </c>
      <c r="E161" s="5">
        <f t="shared" ca="1" si="23"/>
        <v>7.3484256447124698</v>
      </c>
      <c r="F161" s="5">
        <f t="shared" ca="1" si="21"/>
        <v>24.468536201855954</v>
      </c>
      <c r="G161">
        <f t="shared" ca="1" si="22"/>
        <v>0.95899999999999996</v>
      </c>
    </row>
    <row r="162" spans="1:7" x14ac:dyDescent="0.3">
      <c r="A162">
        <v>106</v>
      </c>
      <c r="B162" s="5">
        <f t="shared" ca="1" si="18"/>
        <v>75.29660496082208</v>
      </c>
      <c r="C162" s="5">
        <f t="shared" ca="1" si="19"/>
        <v>31.3480518856149</v>
      </c>
      <c r="D162" s="5">
        <f t="shared" ca="1" si="20"/>
        <v>146.169614705387</v>
      </c>
      <c r="E162" s="5">
        <f t="shared" ca="1" si="23"/>
        <v>-0.87259546232681506</v>
      </c>
      <c r="F162" s="5">
        <f t="shared" ca="1" si="21"/>
        <v>16.24751509481667</v>
      </c>
      <c r="G162">
        <f t="shared" ca="1" si="22"/>
        <v>0.84499999999999997</v>
      </c>
    </row>
    <row r="163" spans="1:7" x14ac:dyDescent="0.3">
      <c r="A163">
        <v>107</v>
      </c>
      <c r="B163" s="5">
        <f t="shared" ca="1" si="18"/>
        <v>68.19438763645104</v>
      </c>
      <c r="C163" s="5">
        <f t="shared" ca="1" si="19"/>
        <v>29.419199035988747</v>
      </c>
      <c r="D163" s="5">
        <f t="shared" ca="1" si="20"/>
        <v>158.42321292515791</v>
      </c>
      <c r="E163" s="5">
        <f t="shared" ca="1" si="23"/>
        <v>-21.924822692668883</v>
      </c>
      <c r="F163" s="5">
        <f t="shared" ca="1" si="21"/>
        <v>-4.8047121355253992</v>
      </c>
      <c r="G163">
        <f t="shared" ca="1" si="22"/>
        <v>0.25</v>
      </c>
    </row>
    <row r="164" spans="1:7" x14ac:dyDescent="0.3">
      <c r="A164">
        <v>108</v>
      </c>
      <c r="B164" s="5">
        <f t="shared" ca="1" si="18"/>
        <v>66.539737676654667</v>
      </c>
      <c r="C164" s="5">
        <f t="shared" ca="1" si="19"/>
        <v>29.26763434425196</v>
      </c>
      <c r="D164" s="5">
        <f t="shared" ca="1" si="20"/>
        <v>155.22277166262569</v>
      </c>
      <c r="E164" s="5">
        <f t="shared" ca="1" si="23"/>
        <v>-24.398295293606111</v>
      </c>
      <c r="F164" s="5">
        <f t="shared" ca="1" si="21"/>
        <v>-7.2781847364626273</v>
      </c>
      <c r="G164">
        <f t="shared" ca="1" si="22"/>
        <v>0.187</v>
      </c>
    </row>
    <row r="165" spans="1:7" x14ac:dyDescent="0.3">
      <c r="A165">
        <v>109</v>
      </c>
      <c r="B165" s="5">
        <f t="shared" ca="1" si="18"/>
        <v>71.942370230618664</v>
      </c>
      <c r="C165" s="5">
        <f t="shared" ca="1" si="19"/>
        <v>29.98472706594449</v>
      </c>
      <c r="D165" s="5">
        <f t="shared" ca="1" si="20"/>
        <v>148.2734065320943</v>
      </c>
      <c r="E165" s="5">
        <f t="shared" ca="1" si="23"/>
        <v>-7.5668475703934108</v>
      </c>
      <c r="F165" s="5">
        <f t="shared" ca="1" si="21"/>
        <v>9.5532629867500738</v>
      </c>
      <c r="G165">
        <f t="shared" ca="1" si="22"/>
        <v>0.68600000000000005</v>
      </c>
    </row>
    <row r="166" spans="1:7" x14ac:dyDescent="0.3">
      <c r="A166">
        <v>110</v>
      </c>
      <c r="B166" s="5">
        <f t="shared" ca="1" si="18"/>
        <v>65.514432379170515</v>
      </c>
      <c r="C166" s="5">
        <f t="shared" ca="1" si="19"/>
        <v>28.060720042791328</v>
      </c>
      <c r="D166" s="5">
        <f t="shared" ca="1" si="20"/>
        <v>139.29486645414346</v>
      </c>
      <c r="E166" s="5">
        <f t="shared" ca="1" si="23"/>
        <v>-15.307992310310084</v>
      </c>
      <c r="F166" s="5">
        <f t="shared" ca="1" si="21"/>
        <v>1.8121182468333998</v>
      </c>
      <c r="G166">
        <f t="shared" ca="1" si="22"/>
        <v>0.441</v>
      </c>
    </row>
    <row r="167" spans="1:7" x14ac:dyDescent="0.3">
      <c r="A167">
        <v>111</v>
      </c>
      <c r="B167" s="5">
        <f t="shared" ca="1" si="18"/>
        <v>66.998534433898413</v>
      </c>
      <c r="C167" s="5">
        <f t="shared" ca="1" si="19"/>
        <v>29.616388703398091</v>
      </c>
      <c r="D167" s="5">
        <f t="shared" ca="1" si="20"/>
        <v>141.68844274585717</v>
      </c>
      <c r="E167" s="5">
        <f t="shared" ca="1" si="23"/>
        <v>-16.797703447825981</v>
      </c>
      <c r="F167" s="5">
        <f t="shared" ca="1" si="21"/>
        <v>0.32240710931750272</v>
      </c>
      <c r="G167">
        <f t="shared" ca="1" si="22"/>
        <v>0.39600000000000002</v>
      </c>
    </row>
    <row r="168" spans="1:7" x14ac:dyDescent="0.3">
      <c r="A168">
        <v>112</v>
      </c>
      <c r="B168" s="5">
        <f t="shared" ca="1" si="18"/>
        <v>69.960691744635071</v>
      </c>
      <c r="C168" s="5">
        <f t="shared" ca="1" si="19"/>
        <v>26.67355801186936</v>
      </c>
      <c r="D168" s="5">
        <f t="shared" ca="1" si="20"/>
        <v>155.98084081024268</v>
      </c>
      <c r="E168" s="5">
        <f t="shared" ca="1" si="23"/>
        <v>-8.0069061134227368</v>
      </c>
      <c r="F168" s="5">
        <f t="shared" ca="1" si="21"/>
        <v>9.1132044437207469</v>
      </c>
      <c r="G168">
        <f t="shared" ca="1" si="22"/>
        <v>0.67300000000000004</v>
      </c>
    </row>
    <row r="169" spans="1:7" x14ac:dyDescent="0.3">
      <c r="A169">
        <v>113</v>
      </c>
      <c r="B169" s="5">
        <f t="shared" ca="1" si="18"/>
        <v>66.706066861532918</v>
      </c>
      <c r="C169" s="5">
        <f t="shared" ca="1" si="19"/>
        <v>27.191049166184943</v>
      </c>
      <c r="D169" s="5">
        <f t="shared" ca="1" si="20"/>
        <v>154.00832553168675</v>
      </c>
      <c r="E169" s="5">
        <f t="shared" ca="1" si="23"/>
        <v>-17.479440315118591</v>
      </c>
      <c r="F169" s="5">
        <f t="shared" ca="1" si="21"/>
        <v>-0.35932975797510736</v>
      </c>
      <c r="G169">
        <f t="shared" ca="1" si="22"/>
        <v>0.377</v>
      </c>
    </row>
    <row r="170" spans="1:7" x14ac:dyDescent="0.3">
      <c r="A170">
        <v>114</v>
      </c>
      <c r="B170" s="5">
        <f t="shared" ca="1" si="18"/>
        <v>69.258923866036014</v>
      </c>
      <c r="C170" s="5">
        <f t="shared" ca="1" si="19"/>
        <v>27.097082618157039</v>
      </c>
      <c r="D170" s="5">
        <f t="shared" ca="1" si="20"/>
        <v>145.98697549688708</v>
      </c>
      <c r="E170" s="5">
        <f t="shared" ca="1" si="23"/>
        <v>-5.7644360740740845</v>
      </c>
      <c r="F170" s="5">
        <f t="shared" ca="1" si="21"/>
        <v>11.3556744830694</v>
      </c>
      <c r="G170">
        <f t="shared" ca="1" si="22"/>
        <v>0.73399999999999999</v>
      </c>
    </row>
    <row r="171" spans="1:7" x14ac:dyDescent="0.3">
      <c r="A171">
        <v>115</v>
      </c>
      <c r="B171" s="5">
        <f t="shared" ca="1" si="18"/>
        <v>69.224163403949504</v>
      </c>
      <c r="C171" s="5">
        <f t="shared" ca="1" si="19"/>
        <v>29.612062936903193</v>
      </c>
      <c r="D171" s="5">
        <f t="shared" ca="1" si="20"/>
        <v>155.32427056217728</v>
      </c>
      <c r="E171" s="5">
        <f t="shared" ca="1" si="23"/>
        <v>-17.917413005446733</v>
      </c>
      <c r="F171" s="5">
        <f t="shared" ca="1" si="21"/>
        <v>-0.79730244830324892</v>
      </c>
      <c r="G171">
        <f t="shared" ca="1" si="22"/>
        <v>0.36599999999999999</v>
      </c>
    </row>
    <row r="172" spans="1:7" x14ac:dyDescent="0.3">
      <c r="A172">
        <v>116</v>
      </c>
      <c r="B172" s="5">
        <f t="shared" ca="1" si="18"/>
        <v>70.40783652676933</v>
      </c>
      <c r="C172" s="5">
        <f t="shared" ca="1" si="19"/>
        <v>33.541270729297302</v>
      </c>
      <c r="D172" s="5">
        <f t="shared" ca="1" si="20"/>
        <v>143.96109292542531</v>
      </c>
      <c r="E172" s="5">
        <f t="shared" ca="1" si="23"/>
        <v>-19.462373703984788</v>
      </c>
      <c r="F172" s="5">
        <f t="shared" ca="1" si="21"/>
        <v>-2.3422631468413044</v>
      </c>
      <c r="G172">
        <f t="shared" ca="1" si="22"/>
        <v>0.316</v>
      </c>
    </row>
    <row r="173" spans="1:7" x14ac:dyDescent="0.3">
      <c r="A173">
        <v>117</v>
      </c>
      <c r="B173" s="5">
        <f t="shared" ca="1" si="18"/>
        <v>73.513297078058301</v>
      </c>
      <c r="C173" s="5">
        <f t="shared" ca="1" si="19"/>
        <v>38.999189788899457</v>
      </c>
      <c r="D173" s="5">
        <f t="shared" ca="1" si="20"/>
        <v>138.68812234928785</v>
      </c>
      <c r="E173" s="5">
        <f t="shared" ca="1" si="23"/>
        <v>-23.191309002545989</v>
      </c>
      <c r="F173" s="5">
        <f t="shared" ca="1" si="21"/>
        <v>-6.071198445402505</v>
      </c>
      <c r="G173">
        <f t="shared" ca="1" si="22"/>
        <v>0.214</v>
      </c>
    </row>
    <row r="174" spans="1:7" x14ac:dyDescent="0.3">
      <c r="A174">
        <v>118</v>
      </c>
      <c r="B174" s="5">
        <f t="shared" ca="1" si="18"/>
        <v>64.177864858324739</v>
      </c>
      <c r="C174" s="5">
        <f t="shared" ca="1" si="19"/>
        <v>29.486150061269587</v>
      </c>
      <c r="D174" s="5">
        <f t="shared" ca="1" si="20"/>
        <v>144.13489752038225</v>
      </c>
      <c r="E174" s="5">
        <f t="shared" ca="1" si="23"/>
        <v>-25.630358128015811</v>
      </c>
      <c r="F174" s="5">
        <f t="shared" ca="1" si="21"/>
        <v>-8.5102475708723269</v>
      </c>
      <c r="G174">
        <f t="shared" ca="1" si="22"/>
        <v>0.158</v>
      </c>
    </row>
    <row r="175" spans="1:7" x14ac:dyDescent="0.3">
      <c r="A175">
        <v>119</v>
      </c>
      <c r="B175" s="5">
        <f t="shared" ca="1" si="18"/>
        <v>72.068425465566762</v>
      </c>
      <c r="C175" s="5">
        <f t="shared" ca="1" si="19"/>
        <v>29.416504453844265</v>
      </c>
      <c r="D175" s="5">
        <f t="shared" ca="1" si="20"/>
        <v>146.93679642468166</v>
      </c>
      <c r="E175" s="5">
        <f t="shared" ca="1" si="23"/>
        <v>-4.9074807123825765</v>
      </c>
      <c r="F175" s="5">
        <f t="shared" ca="1" si="21"/>
        <v>12.212629844760908</v>
      </c>
      <c r="G175">
        <f t="shared" ca="1" si="22"/>
        <v>0.75600000000000001</v>
      </c>
    </row>
    <row r="176" spans="1:7" x14ac:dyDescent="0.3">
      <c r="A176">
        <v>120</v>
      </c>
      <c r="B176" s="5">
        <f t="shared" ca="1" si="18"/>
        <v>70.932366241648495</v>
      </c>
      <c r="C176" s="5">
        <f t="shared" ca="1" si="19"/>
        <v>30.934955108143892</v>
      </c>
      <c r="D176" s="5">
        <f t="shared" ca="1" si="20"/>
        <v>137.80128264887074</v>
      </c>
      <c r="E176" s="5">
        <f t="shared" ca="1" si="23"/>
        <v>-7.3986319601255621</v>
      </c>
      <c r="F176" s="5">
        <f t="shared" ca="1" si="21"/>
        <v>9.7214785970179207</v>
      </c>
      <c r="G176">
        <f t="shared" ca="1" si="22"/>
        <v>0.68799999999999994</v>
      </c>
    </row>
    <row r="177" spans="1:7" x14ac:dyDescent="0.3">
      <c r="A177">
        <v>121</v>
      </c>
      <c r="B177" s="5">
        <f t="shared" ca="1" si="18"/>
        <v>71.216854324220122</v>
      </c>
      <c r="C177" s="5">
        <f t="shared" ca="1" si="19"/>
        <v>24.907563911381963</v>
      </c>
      <c r="D177" s="5">
        <f t="shared" ca="1" si="20"/>
        <v>149.98218482221455</v>
      </c>
      <c r="E177" s="5">
        <f t="shared" ca="1" si="23"/>
        <v>3.6664286131070827</v>
      </c>
      <c r="F177" s="5">
        <f t="shared" ca="1" si="21"/>
        <v>20.786539170250567</v>
      </c>
      <c r="G177">
        <f t="shared" ca="1" si="22"/>
        <v>0.92400000000000004</v>
      </c>
    </row>
    <row r="178" spans="1:7" x14ac:dyDescent="0.3">
      <c r="A178">
        <v>122</v>
      </c>
      <c r="B178" s="5">
        <f t="shared" ca="1" si="18"/>
        <v>72.674003042294316</v>
      </c>
      <c r="C178" s="5">
        <f t="shared" ca="1" si="19"/>
        <v>30.723378481196409</v>
      </c>
      <c r="D178" s="5">
        <f t="shared" ca="1" si="20"/>
        <v>150.26482033077869</v>
      </c>
      <c r="E178" s="5">
        <f t="shared" ca="1" si="23"/>
        <v>-8.6595637628394222</v>
      </c>
      <c r="F178" s="5">
        <f t="shared" ca="1" si="21"/>
        <v>8.4605467943040615</v>
      </c>
      <c r="G178">
        <f t="shared" ca="1" si="22"/>
        <v>0.64700000000000002</v>
      </c>
    </row>
    <row r="179" spans="1:7" x14ac:dyDescent="0.3">
      <c r="A179">
        <v>123</v>
      </c>
      <c r="B179" s="5">
        <f t="shared" ca="1" si="18"/>
        <v>74.746535808990146</v>
      </c>
      <c r="C179" s="5">
        <f t="shared" ca="1" si="19"/>
        <v>31.9431549219243</v>
      </c>
      <c r="D179" s="5">
        <f t="shared" ca="1" si="20"/>
        <v>151.53452330510973</v>
      </c>
      <c r="E179" s="5">
        <f t="shared" ca="1" si="23"/>
        <v>-6.9620330538146451</v>
      </c>
      <c r="F179" s="5">
        <f t="shared" ca="1" si="21"/>
        <v>10.158077503328839</v>
      </c>
      <c r="G179">
        <f t="shared" ca="1" si="22"/>
        <v>0.70399999999999996</v>
      </c>
    </row>
    <row r="180" spans="1:7" x14ac:dyDescent="0.3">
      <c r="A180">
        <v>124</v>
      </c>
      <c r="B180" s="5">
        <f t="shared" ca="1" si="18"/>
        <v>70.792441908738553</v>
      </c>
      <c r="C180" s="5">
        <f t="shared" ca="1" si="19"/>
        <v>26.730713512583762</v>
      </c>
      <c r="D180" s="5">
        <f t="shared" ca="1" si="20"/>
        <v>157.87412901534572</v>
      </c>
      <c r="E180" s="5">
        <f t="shared" ca="1" si="23"/>
        <v>-6.8637111902040751</v>
      </c>
      <c r="F180" s="5">
        <f t="shared" ca="1" si="21"/>
        <v>10.256399366939409</v>
      </c>
      <c r="G180">
        <f t="shared" ca="1" si="22"/>
        <v>0.71</v>
      </c>
    </row>
    <row r="181" spans="1:7" x14ac:dyDescent="0.3">
      <c r="A181">
        <v>125</v>
      </c>
      <c r="B181" s="5">
        <f t="shared" ca="1" si="18"/>
        <v>68.4004185156723</v>
      </c>
      <c r="C181" s="5">
        <f t="shared" ca="1" si="19"/>
        <v>33.198965843047368</v>
      </c>
      <c r="D181" s="5">
        <f t="shared" ca="1" si="20"/>
        <v>147.24931818456895</v>
      </c>
      <c r="E181" s="5">
        <f t="shared" ca="1" si="23"/>
        <v>-25.884936014045159</v>
      </c>
      <c r="F181" s="5">
        <f t="shared" ca="1" si="21"/>
        <v>-8.7648254569016757</v>
      </c>
      <c r="G181">
        <f t="shared" ca="1" si="22"/>
        <v>0.15</v>
      </c>
    </row>
    <row r="182" spans="1:7" x14ac:dyDescent="0.3">
      <c r="A182">
        <v>126</v>
      </c>
      <c r="B182" s="5">
        <f t="shared" ca="1" si="18"/>
        <v>68.957626569259233</v>
      </c>
      <c r="C182" s="5">
        <f t="shared" ca="1" si="19"/>
        <v>29.350070662294712</v>
      </c>
      <c r="D182" s="5">
        <f t="shared" ca="1" si="20"/>
        <v>155.81816404495206</v>
      </c>
      <c r="E182" s="5">
        <f t="shared" ca="1" si="23"/>
        <v>-18.19625032047788</v>
      </c>
      <c r="F182" s="5">
        <f t="shared" ca="1" si="21"/>
        <v>-1.0761397633343961</v>
      </c>
      <c r="G182">
        <f t="shared" ca="1" si="22"/>
        <v>0.35399999999999998</v>
      </c>
    </row>
    <row r="183" spans="1:7" x14ac:dyDescent="0.3">
      <c r="A183">
        <v>127</v>
      </c>
      <c r="B183" s="5">
        <f t="shared" ca="1" si="18"/>
        <v>74.498485224899923</v>
      </c>
      <c r="C183" s="5">
        <f t="shared" ca="1" si="19"/>
        <v>31.882199641590685</v>
      </c>
      <c r="D183" s="5">
        <f t="shared" ca="1" si="20"/>
        <v>147.69868202054184</v>
      </c>
      <c r="E183" s="5">
        <f t="shared" ca="1" si="23"/>
        <v>-5.4175672925208591</v>
      </c>
      <c r="F183" s="5">
        <f t="shared" ca="1" si="21"/>
        <v>11.702543264622625</v>
      </c>
      <c r="G183">
        <f t="shared" ca="1" si="22"/>
        <v>0.74299999999999999</v>
      </c>
    </row>
    <row r="184" spans="1:7" x14ac:dyDescent="0.3">
      <c r="A184">
        <v>128</v>
      </c>
      <c r="B184" s="5">
        <f t="shared" ca="1" si="18"/>
        <v>72.743497983386305</v>
      </c>
      <c r="C184" s="5">
        <f t="shared" ca="1" si="19"/>
        <v>27.652198126454746</v>
      </c>
      <c r="D184" s="5">
        <f t="shared" ca="1" si="20"/>
        <v>147.67192555527086</v>
      </c>
      <c r="E184" s="5">
        <f t="shared" ca="1" si="23"/>
        <v>1.5095288263218603</v>
      </c>
      <c r="F184" s="5">
        <f t="shared" ca="1" si="21"/>
        <v>18.629639383465346</v>
      </c>
      <c r="G184">
        <f t="shared" ca="1" si="22"/>
        <v>0.89</v>
      </c>
    </row>
    <row r="185" spans="1:7" x14ac:dyDescent="0.3">
      <c r="A185">
        <v>129</v>
      </c>
      <c r="B185" s="5">
        <f t="shared" ca="1" si="18"/>
        <v>66.24736700824316</v>
      </c>
      <c r="C185" s="5">
        <f t="shared" ca="1" si="19"/>
        <v>27.88644217967002</v>
      </c>
      <c r="D185" s="5">
        <f t="shared" ca="1" si="20"/>
        <v>156.93857935579899</v>
      </c>
      <c r="E185" s="5">
        <f t="shared" ca="1" si="23"/>
        <v>-22.281830584880417</v>
      </c>
      <c r="F185" s="5">
        <f t="shared" ca="1" si="21"/>
        <v>-5.1617200277369335</v>
      </c>
      <c r="G185">
        <f t="shared" ca="1" si="22"/>
        <v>0.24199999999999999</v>
      </c>
    </row>
    <row r="186" spans="1:7" x14ac:dyDescent="0.3">
      <c r="A186">
        <v>130</v>
      </c>
      <c r="B186" s="5">
        <f t="shared" ref="B186:B249" ca="1" si="24">_xlfn.NORM.INV(RAND(),$B$52,$C$52)</f>
        <v>68.855077445317377</v>
      </c>
      <c r="C186" s="5">
        <f t="shared" ref="C186:C249" ca="1" si="25">_xlfn.NORM.INV(RAND(),$B$53,$C$53)</f>
        <v>29.610154118914288</v>
      </c>
      <c r="D186" s="5">
        <f t="shared" ref="D186:D249" ca="1" si="26">_xlfn.NORM.INV(RAND(),$B$54,$C$54)</f>
        <v>152.99614857849994</v>
      </c>
      <c r="E186" s="5">
        <f t="shared" ca="1" si="23"/>
        <v>-17.688377960907392</v>
      </c>
      <c r="F186" s="5">
        <f t="shared" ref="F186:F249" ca="1" si="27">E186+$C$46</f>
        <v>-0.56826740376390816</v>
      </c>
      <c r="G186">
        <f t="shared" ref="G186:G249" ca="1" si="28">COUNTIF($F$57:$F$1056,"&lt;"&amp;F186)/COUNT($F$57:$F$1056)</f>
        <v>0.371</v>
      </c>
    </row>
    <row r="187" spans="1:7" x14ac:dyDescent="0.3">
      <c r="A187">
        <v>131</v>
      </c>
      <c r="B187" s="5">
        <f t="shared" ca="1" si="24"/>
        <v>69.514236419996152</v>
      </c>
      <c r="C187" s="5">
        <f t="shared" ca="1" si="25"/>
        <v>30.543907405329897</v>
      </c>
      <c r="D187" s="5">
        <f t="shared" ca="1" si="26"/>
        <v>165.64781250895865</v>
      </c>
      <c r="E187" s="5">
        <f t="shared" ca="1" si="23"/>
        <v>-25.2729190784246</v>
      </c>
      <c r="F187" s="5">
        <f t="shared" ca="1" si="27"/>
        <v>-8.1528085212811163</v>
      </c>
      <c r="G187">
        <f t="shared" ca="1" si="28"/>
        <v>0.16600000000000001</v>
      </c>
    </row>
    <row r="188" spans="1:7" x14ac:dyDescent="0.3">
      <c r="A188">
        <v>132</v>
      </c>
      <c r="B188" s="5">
        <f t="shared" ca="1" si="24"/>
        <v>72.516622599650205</v>
      </c>
      <c r="C188" s="5">
        <f t="shared" ca="1" si="25"/>
        <v>28.190241184788199</v>
      </c>
      <c r="D188" s="5">
        <f t="shared" ca="1" si="26"/>
        <v>159.22355310680339</v>
      </c>
      <c r="E188" s="5">
        <f t="shared" ca="1" si="23"/>
        <v>-6.8517035508139301</v>
      </c>
      <c r="F188" s="5">
        <f t="shared" ca="1" si="27"/>
        <v>10.268407006329554</v>
      </c>
      <c r="G188">
        <f t="shared" ca="1" si="28"/>
        <v>0.71099999999999997</v>
      </c>
    </row>
    <row r="189" spans="1:7" x14ac:dyDescent="0.3">
      <c r="A189">
        <v>133</v>
      </c>
      <c r="B189" s="5">
        <f t="shared" ca="1" si="24"/>
        <v>72.091644999168949</v>
      </c>
      <c r="C189" s="5">
        <f t="shared" ca="1" si="25"/>
        <v>25.82671053593031</v>
      </c>
      <c r="D189" s="5">
        <f t="shared" ca="1" si="26"/>
        <v>150.1789887736218</v>
      </c>
      <c r="E189" s="5">
        <f t="shared" ca="1" si="23"/>
        <v>3.4364913456145492</v>
      </c>
      <c r="F189" s="5">
        <f t="shared" ca="1" si="27"/>
        <v>20.556601902758032</v>
      </c>
      <c r="G189">
        <f t="shared" ca="1" si="28"/>
        <v>0.91800000000000004</v>
      </c>
    </row>
    <row r="190" spans="1:7" x14ac:dyDescent="0.3">
      <c r="A190">
        <v>134</v>
      </c>
      <c r="B190" s="5">
        <f t="shared" ca="1" si="24"/>
        <v>68.906471354592782</v>
      </c>
      <c r="C190" s="5">
        <f t="shared" ca="1" si="25"/>
        <v>28.569118944790393</v>
      </c>
      <c r="D190" s="5">
        <f t="shared" ca="1" si="26"/>
        <v>150.85547435992777</v>
      </c>
      <c r="E190" s="5">
        <f t="shared" ca="1" si="23"/>
        <v>-13.483694551072697</v>
      </c>
      <c r="F190" s="5">
        <f t="shared" ca="1" si="27"/>
        <v>3.6364160060707871</v>
      </c>
      <c r="G190">
        <f t="shared" ca="1" si="28"/>
        <v>0.495</v>
      </c>
    </row>
    <row r="191" spans="1:7" x14ac:dyDescent="0.3">
      <c r="A191">
        <v>135</v>
      </c>
      <c r="B191" s="5">
        <f t="shared" ca="1" si="24"/>
        <v>69.898268109626429</v>
      </c>
      <c r="C191" s="5">
        <f t="shared" ca="1" si="25"/>
        <v>33.91935986718223</v>
      </c>
      <c r="D191" s="5">
        <f t="shared" ca="1" si="26"/>
        <v>154.29457743734829</v>
      </c>
      <c r="E191" s="5">
        <f t="shared" ca="1" si="23"/>
        <v>-27.509993736176675</v>
      </c>
      <c r="F191" s="5">
        <f t="shared" ca="1" si="27"/>
        <v>-10.389883179033191</v>
      </c>
      <c r="G191">
        <f t="shared" ca="1" si="28"/>
        <v>0.123</v>
      </c>
    </row>
    <row r="192" spans="1:7" x14ac:dyDescent="0.3">
      <c r="A192">
        <v>136</v>
      </c>
      <c r="B192" s="5">
        <f t="shared" ca="1" si="24"/>
        <v>71.341579772194791</v>
      </c>
      <c r="C192" s="5">
        <f t="shared" ca="1" si="25"/>
        <v>26.923597451032283</v>
      </c>
      <c r="D192" s="5">
        <f t="shared" ca="1" si="26"/>
        <v>151.77984938422915</v>
      </c>
      <c r="E192" s="5">
        <f t="shared" ca="1" si="23"/>
        <v>-2.5846742767371986</v>
      </c>
      <c r="F192" s="5">
        <f t="shared" ca="1" si="27"/>
        <v>14.535436280406286</v>
      </c>
      <c r="G192">
        <f t="shared" ca="1" si="28"/>
        <v>0.81599999999999995</v>
      </c>
    </row>
    <row r="193" spans="1:7" x14ac:dyDescent="0.3">
      <c r="A193">
        <v>137</v>
      </c>
      <c r="B193" s="5">
        <f t="shared" ca="1" si="24"/>
        <v>74.527307010745346</v>
      </c>
      <c r="C193" s="5">
        <f t="shared" ca="1" si="25"/>
        <v>28.154078285117016</v>
      </c>
      <c r="D193" s="5">
        <f t="shared" ca="1" si="26"/>
        <v>145.69533708501831</v>
      </c>
      <c r="E193" s="5">
        <f t="shared" ca="1" si="23"/>
        <v>6.155061400750844</v>
      </c>
      <c r="F193" s="5">
        <f t="shared" ca="1" si="27"/>
        <v>23.275171957894329</v>
      </c>
      <c r="G193">
        <f t="shared" ca="1" si="28"/>
        <v>0.94699999999999995</v>
      </c>
    </row>
    <row r="194" spans="1:7" x14ac:dyDescent="0.3">
      <c r="A194">
        <v>138</v>
      </c>
      <c r="B194" s="5">
        <f t="shared" ca="1" si="24"/>
        <v>72.632833776800922</v>
      </c>
      <c r="C194" s="5">
        <f t="shared" ca="1" si="25"/>
        <v>25.707634242479703</v>
      </c>
      <c r="D194" s="5">
        <f t="shared" ca="1" si="26"/>
        <v>158.12160373026819</v>
      </c>
      <c r="E194" s="5">
        <f t="shared" ca="1" si="23"/>
        <v>1.0005641617266408</v>
      </c>
      <c r="F194" s="5">
        <f t="shared" ca="1" si="27"/>
        <v>18.120674718870124</v>
      </c>
      <c r="G194">
        <f t="shared" ca="1" si="28"/>
        <v>0.879</v>
      </c>
    </row>
    <row r="195" spans="1:7" x14ac:dyDescent="0.3">
      <c r="A195">
        <v>139</v>
      </c>
      <c r="B195" s="5">
        <f t="shared" ca="1" si="24"/>
        <v>64.948900617821366</v>
      </c>
      <c r="C195" s="5">
        <f t="shared" ca="1" si="25"/>
        <v>31.959078029323592</v>
      </c>
      <c r="D195" s="5">
        <f t="shared" ca="1" si="26"/>
        <v>150.86241106236611</v>
      </c>
      <c r="E195" s="5">
        <f t="shared" ca="1" si="23"/>
        <v>-34.008973463543846</v>
      </c>
      <c r="F195" s="5">
        <f t="shared" ca="1" si="27"/>
        <v>-16.888862906400362</v>
      </c>
      <c r="G195">
        <f t="shared" ca="1" si="28"/>
        <v>3.9E-2</v>
      </c>
    </row>
    <row r="196" spans="1:7" x14ac:dyDescent="0.3">
      <c r="A196">
        <v>140</v>
      </c>
      <c r="B196" s="5">
        <f t="shared" ca="1" si="24"/>
        <v>72.391355887660055</v>
      </c>
      <c r="C196" s="5">
        <f t="shared" ca="1" si="25"/>
        <v>27.110810318437121</v>
      </c>
      <c r="D196" s="5">
        <f t="shared" ca="1" si="26"/>
        <v>153.29239664155597</v>
      </c>
      <c r="E196" s="5">
        <f t="shared" ca="1" si="23"/>
        <v>-0.99061450214485491</v>
      </c>
      <c r="F196" s="5">
        <f t="shared" ca="1" si="27"/>
        <v>16.129496054998629</v>
      </c>
      <c r="G196">
        <f t="shared" ca="1" si="28"/>
        <v>0.84299999999999997</v>
      </c>
    </row>
    <row r="197" spans="1:7" x14ac:dyDescent="0.3">
      <c r="A197">
        <v>141</v>
      </c>
      <c r="B197" s="5">
        <f t="shared" ca="1" si="24"/>
        <v>69.814041949499369</v>
      </c>
      <c r="C197" s="5">
        <f t="shared" ca="1" si="25"/>
        <v>33.660896508126037</v>
      </c>
      <c r="D197" s="5">
        <f t="shared" ca="1" si="26"/>
        <v>160.29667812160145</v>
      </c>
      <c r="E197" s="5">
        <f t="shared" ca="1" si="23"/>
        <v>-30.257704394757152</v>
      </c>
      <c r="F197" s="5">
        <f t="shared" ca="1" si="27"/>
        <v>-13.137593837613668</v>
      </c>
      <c r="G197">
        <f t="shared" ca="1" si="28"/>
        <v>7.8E-2</v>
      </c>
    </row>
    <row r="198" spans="1:7" x14ac:dyDescent="0.3">
      <c r="A198">
        <v>142</v>
      </c>
      <c r="B198" s="5">
        <f t="shared" ca="1" si="24"/>
        <v>65.706028776466852</v>
      </c>
      <c r="C198" s="5">
        <f t="shared" ca="1" si="25"/>
        <v>31.220344233904928</v>
      </c>
      <c r="D198" s="5">
        <f t="shared" ca="1" si="26"/>
        <v>147.44951581409333</v>
      </c>
      <c r="E198" s="5">
        <f t="shared" ref="E198:E261" ca="1" si="29">$J$46*(B198-$B$46)+$J$47*(C198-$B$47)+$J$48*(D198-$B$48)</f>
        <v>-27.991946214289907</v>
      </c>
      <c r="F198" s="5">
        <f t="shared" ca="1" si="27"/>
        <v>-10.871835657146423</v>
      </c>
      <c r="G198">
        <f t="shared" ca="1" si="28"/>
        <v>0.11799999999999999</v>
      </c>
    </row>
    <row r="199" spans="1:7" x14ac:dyDescent="0.3">
      <c r="A199">
        <v>143</v>
      </c>
      <c r="B199" s="5">
        <f t="shared" ca="1" si="24"/>
        <v>74.631703992887452</v>
      </c>
      <c r="C199" s="5">
        <f t="shared" ca="1" si="25"/>
        <v>27.989422883138896</v>
      </c>
      <c r="D199" s="5">
        <f t="shared" ca="1" si="26"/>
        <v>160.80849280778878</v>
      </c>
      <c r="E199" s="5">
        <f t="shared" ca="1" si="29"/>
        <v>-1.2375069332531403</v>
      </c>
      <c r="F199" s="5">
        <f t="shared" ca="1" si="27"/>
        <v>15.882603623890343</v>
      </c>
      <c r="G199">
        <f t="shared" ca="1" si="28"/>
        <v>0.84</v>
      </c>
    </row>
    <row r="200" spans="1:7" x14ac:dyDescent="0.3">
      <c r="A200">
        <v>144</v>
      </c>
      <c r="B200" s="5">
        <f t="shared" ca="1" si="24"/>
        <v>68.712050559404361</v>
      </c>
      <c r="C200" s="5">
        <f t="shared" ca="1" si="25"/>
        <v>31.906184316117162</v>
      </c>
      <c r="D200" s="5">
        <f t="shared" ca="1" si="26"/>
        <v>146.86802354673779</v>
      </c>
      <c r="E200" s="5">
        <f t="shared" ca="1" si="29"/>
        <v>-21.198364623601108</v>
      </c>
      <c r="F200" s="5">
        <f t="shared" ca="1" si="27"/>
        <v>-4.0782540664576246</v>
      </c>
      <c r="G200">
        <f t="shared" ca="1" si="28"/>
        <v>0.27200000000000002</v>
      </c>
    </row>
    <row r="201" spans="1:7" x14ac:dyDescent="0.3">
      <c r="A201">
        <v>145</v>
      </c>
      <c r="B201" s="5">
        <f t="shared" ca="1" si="24"/>
        <v>71.769090144700513</v>
      </c>
      <c r="C201" s="5">
        <f t="shared" ca="1" si="25"/>
        <v>29.920255932833797</v>
      </c>
      <c r="D201" s="5">
        <f t="shared" ca="1" si="26"/>
        <v>154.84677672663906</v>
      </c>
      <c r="E201" s="5">
        <f t="shared" ca="1" si="29"/>
        <v>-11.412941952447817</v>
      </c>
      <c r="F201" s="5">
        <f t="shared" ca="1" si="27"/>
        <v>5.7071686046956671</v>
      </c>
      <c r="G201">
        <f t="shared" ca="1" si="28"/>
        <v>0.56299999999999994</v>
      </c>
    </row>
    <row r="202" spans="1:7" x14ac:dyDescent="0.3">
      <c r="A202">
        <v>146</v>
      </c>
      <c r="B202" s="5">
        <f t="shared" ca="1" si="24"/>
        <v>68.922578736056536</v>
      </c>
      <c r="C202" s="5">
        <f t="shared" ca="1" si="25"/>
        <v>31.061572000094078</v>
      </c>
      <c r="D202" s="5">
        <f t="shared" ca="1" si="26"/>
        <v>142.76738346638965</v>
      </c>
      <c r="E202" s="5">
        <f t="shared" ca="1" si="29"/>
        <v>-16.041660705187994</v>
      </c>
      <c r="F202" s="5">
        <f t="shared" ca="1" si="27"/>
        <v>1.0784498519554901</v>
      </c>
      <c r="G202">
        <f t="shared" ca="1" si="28"/>
        <v>0.41799999999999998</v>
      </c>
    </row>
    <row r="203" spans="1:7" x14ac:dyDescent="0.3">
      <c r="A203">
        <v>147</v>
      </c>
      <c r="B203" s="5">
        <f t="shared" ca="1" si="24"/>
        <v>70.782014959134187</v>
      </c>
      <c r="C203" s="5">
        <f t="shared" ca="1" si="25"/>
        <v>29.216018659044849</v>
      </c>
      <c r="D203" s="5">
        <f t="shared" ca="1" si="26"/>
        <v>166.12805227712272</v>
      </c>
      <c r="E203" s="5">
        <f t="shared" ca="1" si="29"/>
        <v>-18.28204600875122</v>
      </c>
      <c r="F203" s="5">
        <f t="shared" ca="1" si="27"/>
        <v>-1.1619354516077358</v>
      </c>
      <c r="G203">
        <f t="shared" ca="1" si="28"/>
        <v>0.34899999999999998</v>
      </c>
    </row>
    <row r="204" spans="1:7" x14ac:dyDescent="0.3">
      <c r="A204">
        <v>148</v>
      </c>
      <c r="B204" s="5">
        <f t="shared" ca="1" si="24"/>
        <v>73.810936952194226</v>
      </c>
      <c r="C204" s="5">
        <f t="shared" ca="1" si="25"/>
        <v>29.021953353595595</v>
      </c>
      <c r="D204" s="5">
        <f t="shared" ca="1" si="26"/>
        <v>153.31566023413188</v>
      </c>
      <c r="E204" s="5">
        <f t="shared" ca="1" si="29"/>
        <v>-2.3760757905669188</v>
      </c>
      <c r="F204" s="5">
        <f t="shared" ca="1" si="27"/>
        <v>14.744034766576565</v>
      </c>
      <c r="G204">
        <f t="shared" ca="1" si="28"/>
        <v>0.82</v>
      </c>
    </row>
    <row r="205" spans="1:7" x14ac:dyDescent="0.3">
      <c r="A205">
        <v>149</v>
      </c>
      <c r="B205" s="5">
        <f t="shared" ca="1" si="24"/>
        <v>72.213144739545939</v>
      </c>
      <c r="C205" s="5">
        <f t="shared" ca="1" si="25"/>
        <v>32.744949417779843</v>
      </c>
      <c r="D205" s="5">
        <f t="shared" ca="1" si="26"/>
        <v>150.05063937975601</v>
      </c>
      <c r="E205" s="5">
        <f t="shared" ca="1" si="29"/>
        <v>-15.477535802272563</v>
      </c>
      <c r="F205" s="5">
        <f t="shared" ca="1" si="27"/>
        <v>1.6425747548709211</v>
      </c>
      <c r="G205">
        <f t="shared" ca="1" si="28"/>
        <v>0.432</v>
      </c>
    </row>
    <row r="206" spans="1:7" x14ac:dyDescent="0.3">
      <c r="A206">
        <v>150</v>
      </c>
      <c r="B206" s="5">
        <f t="shared" ca="1" si="24"/>
        <v>71.206363667551713</v>
      </c>
      <c r="C206" s="5">
        <f t="shared" ca="1" si="25"/>
        <v>27.358290892025277</v>
      </c>
      <c r="D206" s="5">
        <f t="shared" ca="1" si="26"/>
        <v>136.37168476459786</v>
      </c>
      <c r="E206" s="5">
        <f t="shared" ca="1" si="29"/>
        <v>4.126575975049759</v>
      </c>
      <c r="F206" s="5">
        <f t="shared" ca="1" si="27"/>
        <v>21.246686532193245</v>
      </c>
      <c r="G206">
        <f t="shared" ca="1" si="28"/>
        <v>0.93</v>
      </c>
    </row>
    <row r="207" spans="1:7" x14ac:dyDescent="0.3">
      <c r="A207">
        <v>151</v>
      </c>
      <c r="B207" s="5">
        <f t="shared" ca="1" si="24"/>
        <v>66.57779746671693</v>
      </c>
      <c r="C207" s="5">
        <f t="shared" ca="1" si="25"/>
        <v>31.15292082912681</v>
      </c>
      <c r="D207" s="5">
        <f t="shared" ca="1" si="26"/>
        <v>137.83031632814857</v>
      </c>
      <c r="E207" s="5">
        <f t="shared" ca="1" si="29"/>
        <v>-20.185297820330362</v>
      </c>
      <c r="F207" s="5">
        <f t="shared" ca="1" si="27"/>
        <v>-3.0651872631868784</v>
      </c>
      <c r="G207">
        <f t="shared" ca="1" si="28"/>
        <v>0.30099999999999999</v>
      </c>
    </row>
    <row r="208" spans="1:7" x14ac:dyDescent="0.3">
      <c r="A208">
        <v>152</v>
      </c>
      <c r="B208" s="5">
        <f t="shared" ca="1" si="24"/>
        <v>69.315891280398006</v>
      </c>
      <c r="C208" s="5">
        <f t="shared" ca="1" si="25"/>
        <v>33.929842635224333</v>
      </c>
      <c r="D208" s="5">
        <f t="shared" ca="1" si="26"/>
        <v>149.08483199138755</v>
      </c>
      <c r="E208" s="5">
        <f t="shared" ca="1" si="29"/>
        <v>-26.358465717372319</v>
      </c>
      <c r="F208" s="5">
        <f t="shared" ca="1" si="27"/>
        <v>-9.238355160228835</v>
      </c>
      <c r="G208">
        <f t="shared" ca="1" si="28"/>
        <v>0.14099999999999999</v>
      </c>
    </row>
    <row r="209" spans="1:7" x14ac:dyDescent="0.3">
      <c r="A209">
        <v>153</v>
      </c>
      <c r="B209" s="5">
        <f t="shared" ca="1" si="24"/>
        <v>71.462791377470708</v>
      </c>
      <c r="C209" s="5">
        <f t="shared" ca="1" si="25"/>
        <v>28.70150604061395</v>
      </c>
      <c r="D209" s="5">
        <f t="shared" ca="1" si="26"/>
        <v>152.99195608225781</v>
      </c>
      <c r="E209" s="5">
        <f t="shared" ca="1" si="29"/>
        <v>-7.8649722313504888</v>
      </c>
      <c r="F209" s="5">
        <f t="shared" ca="1" si="27"/>
        <v>9.2551383257929949</v>
      </c>
      <c r="G209">
        <f t="shared" ca="1" si="28"/>
        <v>0.67700000000000005</v>
      </c>
    </row>
    <row r="210" spans="1:7" x14ac:dyDescent="0.3">
      <c r="A210">
        <v>154</v>
      </c>
      <c r="B210" s="5">
        <f t="shared" ca="1" si="24"/>
        <v>71.743825543020961</v>
      </c>
      <c r="C210" s="5">
        <f t="shared" ca="1" si="25"/>
        <v>28.743420563151183</v>
      </c>
      <c r="D210" s="5">
        <f t="shared" ca="1" si="26"/>
        <v>143.57397309091638</v>
      </c>
      <c r="E210" s="5">
        <f t="shared" ca="1" si="29"/>
        <v>-2.1220452794481344</v>
      </c>
      <c r="F210" s="5">
        <f t="shared" ca="1" si="27"/>
        <v>14.99806527769535</v>
      </c>
      <c r="G210">
        <f t="shared" ca="1" si="28"/>
        <v>0.82599999999999996</v>
      </c>
    </row>
    <row r="211" spans="1:7" x14ac:dyDescent="0.3">
      <c r="A211">
        <v>155</v>
      </c>
      <c r="B211" s="5">
        <f t="shared" ca="1" si="24"/>
        <v>70.032107543659791</v>
      </c>
      <c r="C211" s="5">
        <f t="shared" ca="1" si="25"/>
        <v>28.692557712009418</v>
      </c>
      <c r="D211" s="5">
        <f t="shared" ca="1" si="26"/>
        <v>150.10359237788506</v>
      </c>
      <c r="E211" s="5">
        <f t="shared" ca="1" si="29"/>
        <v>-10.279405423561508</v>
      </c>
      <c r="F211" s="5">
        <f t="shared" ca="1" si="27"/>
        <v>6.8407051335819755</v>
      </c>
      <c r="G211">
        <f t="shared" ca="1" si="28"/>
        <v>0.59499999999999997</v>
      </c>
    </row>
    <row r="212" spans="1:7" x14ac:dyDescent="0.3">
      <c r="A212">
        <v>156</v>
      </c>
      <c r="B212" s="5">
        <f t="shared" ca="1" si="24"/>
        <v>68.012333849672999</v>
      </c>
      <c r="C212" s="5">
        <f t="shared" ca="1" si="25"/>
        <v>28.50513759633461</v>
      </c>
      <c r="D212" s="5">
        <f t="shared" ca="1" si="26"/>
        <v>151.82206688043624</v>
      </c>
      <c r="E212" s="5">
        <f t="shared" ca="1" si="29"/>
        <v>-16.323176084410271</v>
      </c>
      <c r="F212" s="5">
        <f t="shared" ca="1" si="27"/>
        <v>0.79693447273321283</v>
      </c>
      <c r="G212">
        <f t="shared" ca="1" si="28"/>
        <v>0.40699999999999997</v>
      </c>
    </row>
    <row r="213" spans="1:7" x14ac:dyDescent="0.3">
      <c r="A213">
        <v>157</v>
      </c>
      <c r="B213" s="5">
        <f t="shared" ca="1" si="24"/>
        <v>69.377982124554535</v>
      </c>
      <c r="C213" s="5">
        <f t="shared" ca="1" si="25"/>
        <v>32.134931602709258</v>
      </c>
      <c r="D213" s="5">
        <f t="shared" ca="1" si="26"/>
        <v>152.82265040705877</v>
      </c>
      <c r="E213" s="5">
        <f t="shared" ca="1" si="29"/>
        <v>-23.186085796463686</v>
      </c>
      <c r="F213" s="5">
        <f t="shared" ca="1" si="27"/>
        <v>-6.0659752393202027</v>
      </c>
      <c r="G213">
        <f t="shared" ca="1" si="28"/>
        <v>0.215</v>
      </c>
    </row>
    <row r="214" spans="1:7" x14ac:dyDescent="0.3">
      <c r="A214">
        <v>158</v>
      </c>
      <c r="B214" s="5">
        <f t="shared" ca="1" si="24"/>
        <v>72.03997271828834</v>
      </c>
      <c r="C214" s="5">
        <f t="shared" ca="1" si="25"/>
        <v>32.156738704368877</v>
      </c>
      <c r="D214" s="5">
        <f t="shared" ca="1" si="26"/>
        <v>139.97673191083911</v>
      </c>
      <c r="E214" s="5">
        <f t="shared" ca="1" si="29"/>
        <v>-8.8898114926503595</v>
      </c>
      <c r="F214" s="5">
        <f t="shared" ca="1" si="27"/>
        <v>8.2302990644931242</v>
      </c>
      <c r="G214">
        <f t="shared" ca="1" si="28"/>
        <v>0.63700000000000001</v>
      </c>
    </row>
    <row r="215" spans="1:7" x14ac:dyDescent="0.3">
      <c r="A215">
        <v>159</v>
      </c>
      <c r="B215" s="5">
        <f t="shared" ca="1" si="24"/>
        <v>70.585944754796756</v>
      </c>
      <c r="C215" s="5">
        <f t="shared" ca="1" si="25"/>
        <v>27.3462658885094</v>
      </c>
      <c r="D215" s="5">
        <f t="shared" ca="1" si="26"/>
        <v>146.51264694584191</v>
      </c>
      <c r="E215" s="5">
        <f t="shared" ca="1" si="29"/>
        <v>-3.0373203438789766</v>
      </c>
      <c r="F215" s="5">
        <f t="shared" ca="1" si="27"/>
        <v>14.082790213264508</v>
      </c>
      <c r="G215">
        <f t="shared" ca="1" si="28"/>
        <v>0.80100000000000005</v>
      </c>
    </row>
    <row r="216" spans="1:7" x14ac:dyDescent="0.3">
      <c r="A216">
        <v>160</v>
      </c>
      <c r="B216" s="5">
        <f t="shared" ca="1" si="24"/>
        <v>68.1873312564</v>
      </c>
      <c r="C216" s="5">
        <f t="shared" ca="1" si="25"/>
        <v>29.825681824911499</v>
      </c>
      <c r="D216" s="5">
        <f t="shared" ca="1" si="26"/>
        <v>149.88156538322079</v>
      </c>
      <c r="E216" s="5">
        <f t="shared" ca="1" si="29"/>
        <v>-18.476993008670188</v>
      </c>
      <c r="F216" s="5">
        <f t="shared" ca="1" si="27"/>
        <v>-1.3568824515267046</v>
      </c>
      <c r="G216">
        <f t="shared" ca="1" si="28"/>
        <v>0.34399999999999997</v>
      </c>
    </row>
    <row r="217" spans="1:7" x14ac:dyDescent="0.3">
      <c r="A217">
        <v>161</v>
      </c>
      <c r="B217" s="5">
        <f t="shared" ca="1" si="24"/>
        <v>72.166238970351841</v>
      </c>
      <c r="C217" s="5">
        <f t="shared" ca="1" si="25"/>
        <v>28.643974699058539</v>
      </c>
      <c r="D217" s="5">
        <f t="shared" ca="1" si="26"/>
        <v>144.89264224557709</v>
      </c>
      <c r="E217" s="5">
        <f t="shared" ca="1" si="29"/>
        <v>-1.3750914504654839</v>
      </c>
      <c r="F217" s="5">
        <f t="shared" ca="1" si="27"/>
        <v>15.745019106678001</v>
      </c>
      <c r="G217">
        <f t="shared" ca="1" si="28"/>
        <v>0.83499999999999996</v>
      </c>
    </row>
    <row r="218" spans="1:7" x14ac:dyDescent="0.3">
      <c r="A218">
        <v>162</v>
      </c>
      <c r="B218" s="5">
        <f t="shared" ca="1" si="24"/>
        <v>72.8509567815113</v>
      </c>
      <c r="C218" s="5">
        <f t="shared" ca="1" si="25"/>
        <v>28.106463535060787</v>
      </c>
      <c r="D218" s="5">
        <f t="shared" ca="1" si="26"/>
        <v>151.55987971485087</v>
      </c>
      <c r="E218" s="5">
        <f t="shared" ca="1" si="29"/>
        <v>-1.5541990683319433</v>
      </c>
      <c r="F218" s="5">
        <f t="shared" ca="1" si="27"/>
        <v>15.56591148881154</v>
      </c>
      <c r="G218">
        <f t="shared" ca="1" si="28"/>
        <v>0.83199999999999996</v>
      </c>
    </row>
    <row r="219" spans="1:7" x14ac:dyDescent="0.3">
      <c r="A219">
        <v>163</v>
      </c>
      <c r="B219" s="5">
        <f t="shared" ca="1" si="24"/>
        <v>70.677529111894799</v>
      </c>
      <c r="C219" s="5">
        <f t="shared" ca="1" si="25"/>
        <v>32.067071335286094</v>
      </c>
      <c r="D219" s="5">
        <f t="shared" ca="1" si="26"/>
        <v>146.53199734019071</v>
      </c>
      <c r="E219" s="5">
        <f t="shared" ca="1" si="29"/>
        <v>-15.977092980247523</v>
      </c>
      <c r="F219" s="5">
        <f t="shared" ca="1" si="27"/>
        <v>1.1430175768959607</v>
      </c>
      <c r="G219">
        <f t="shared" ca="1" si="28"/>
        <v>0.42299999999999999</v>
      </c>
    </row>
    <row r="220" spans="1:7" x14ac:dyDescent="0.3">
      <c r="A220">
        <v>164</v>
      </c>
      <c r="B220" s="5">
        <f t="shared" ca="1" si="24"/>
        <v>63.764694550937513</v>
      </c>
      <c r="C220" s="5">
        <f t="shared" ca="1" si="25"/>
        <v>28.480394607030746</v>
      </c>
      <c r="D220" s="5">
        <f t="shared" ca="1" si="26"/>
        <v>145.77791992045132</v>
      </c>
      <c r="E220" s="5">
        <f t="shared" ca="1" si="29"/>
        <v>-24.860652305618661</v>
      </c>
      <c r="F220" s="5">
        <f t="shared" ca="1" si="27"/>
        <v>-7.7405417484751773</v>
      </c>
      <c r="G220">
        <f t="shared" ca="1" si="28"/>
        <v>0.18099999999999999</v>
      </c>
    </row>
    <row r="221" spans="1:7" x14ac:dyDescent="0.3">
      <c r="A221">
        <v>165</v>
      </c>
      <c r="B221" s="5">
        <f t="shared" ca="1" si="24"/>
        <v>64.883502770498239</v>
      </c>
      <c r="C221" s="5">
        <f t="shared" ca="1" si="25"/>
        <v>25.967745337664333</v>
      </c>
      <c r="D221" s="5">
        <f t="shared" ca="1" si="26"/>
        <v>147.50470426714881</v>
      </c>
      <c r="E221" s="5">
        <f t="shared" ca="1" si="29"/>
        <v>-15.64855827679407</v>
      </c>
      <c r="F221" s="5">
        <f t="shared" ca="1" si="27"/>
        <v>1.4715522803494139</v>
      </c>
      <c r="G221">
        <f t="shared" ca="1" si="28"/>
        <v>0.42699999999999999</v>
      </c>
    </row>
    <row r="222" spans="1:7" x14ac:dyDescent="0.3">
      <c r="A222">
        <v>166</v>
      </c>
      <c r="B222" s="5">
        <f t="shared" ca="1" si="24"/>
        <v>70.971568821679142</v>
      </c>
      <c r="C222" s="5">
        <f t="shared" ca="1" si="25"/>
        <v>23.040113126037397</v>
      </c>
      <c r="D222" s="5">
        <f t="shared" ca="1" si="26"/>
        <v>150.21011915125442</v>
      </c>
      <c r="E222" s="5">
        <f t="shared" ca="1" si="29"/>
        <v>8.0742850005003923</v>
      </c>
      <c r="F222" s="5">
        <f t="shared" ca="1" si="27"/>
        <v>25.194395557643876</v>
      </c>
      <c r="G222">
        <f t="shared" ca="1" si="28"/>
        <v>0.96299999999999997</v>
      </c>
    </row>
    <row r="223" spans="1:7" x14ac:dyDescent="0.3">
      <c r="A223">
        <v>167</v>
      </c>
      <c r="B223" s="5">
        <f t="shared" ca="1" si="24"/>
        <v>74.388621761756511</v>
      </c>
      <c r="C223" s="5">
        <f t="shared" ca="1" si="25"/>
        <v>32.098128331685622</v>
      </c>
      <c r="D223" s="5">
        <f t="shared" ca="1" si="26"/>
        <v>152.15996184125319</v>
      </c>
      <c r="E223" s="5">
        <f t="shared" ca="1" si="29"/>
        <v>-8.7315501742621109</v>
      </c>
      <c r="F223" s="5">
        <f t="shared" ca="1" si="27"/>
        <v>8.3885603828813728</v>
      </c>
      <c r="G223">
        <f t="shared" ca="1" si="28"/>
        <v>0.64300000000000002</v>
      </c>
    </row>
    <row r="224" spans="1:7" x14ac:dyDescent="0.3">
      <c r="A224">
        <v>168</v>
      </c>
      <c r="B224" s="5">
        <f t="shared" ca="1" si="24"/>
        <v>71.095489178180699</v>
      </c>
      <c r="C224" s="5">
        <f t="shared" ca="1" si="25"/>
        <v>26.11082863401699</v>
      </c>
      <c r="D224" s="5">
        <f t="shared" ca="1" si="26"/>
        <v>166.68601751531247</v>
      </c>
      <c r="E224" s="5">
        <f t="shared" ca="1" si="29"/>
        <v>-9.0344386701867734</v>
      </c>
      <c r="F224" s="5">
        <f t="shared" ca="1" si="27"/>
        <v>8.0856718869567104</v>
      </c>
      <c r="G224">
        <f t="shared" ca="1" si="28"/>
        <v>0.63200000000000001</v>
      </c>
    </row>
    <row r="225" spans="1:7" x14ac:dyDescent="0.3">
      <c r="A225">
        <v>169</v>
      </c>
      <c r="B225" s="5">
        <f t="shared" ca="1" si="24"/>
        <v>70.886107979266313</v>
      </c>
      <c r="C225" s="5">
        <f t="shared" ca="1" si="25"/>
        <v>26.442928835571657</v>
      </c>
      <c r="D225" s="5">
        <f t="shared" ca="1" si="26"/>
        <v>137.3454159244269</v>
      </c>
      <c r="E225" s="5">
        <f t="shared" ca="1" si="29"/>
        <v>5.2639845633226168</v>
      </c>
      <c r="F225" s="5">
        <f t="shared" ca="1" si="27"/>
        <v>22.3840951204661</v>
      </c>
      <c r="G225">
        <f t="shared" ca="1" si="28"/>
        <v>0.93700000000000006</v>
      </c>
    </row>
    <row r="226" spans="1:7" x14ac:dyDescent="0.3">
      <c r="A226">
        <v>170</v>
      </c>
      <c r="B226" s="5">
        <f t="shared" ca="1" si="24"/>
        <v>68.788238603427914</v>
      </c>
      <c r="C226" s="5">
        <f t="shared" ca="1" si="25"/>
        <v>28.514505766141497</v>
      </c>
      <c r="D226" s="5">
        <f t="shared" ca="1" si="26"/>
        <v>144.93840227193405</v>
      </c>
      <c r="E226" s="5">
        <f t="shared" ca="1" si="29"/>
        <v>-10.472849883388278</v>
      </c>
      <c r="F226" s="5">
        <f t="shared" ca="1" si="27"/>
        <v>6.6472606737552056</v>
      </c>
      <c r="G226">
        <f t="shared" ca="1" si="28"/>
        <v>0.58799999999999997</v>
      </c>
    </row>
    <row r="227" spans="1:7" x14ac:dyDescent="0.3">
      <c r="A227">
        <v>171</v>
      </c>
      <c r="B227" s="5">
        <f t="shared" ca="1" si="24"/>
        <v>63.644247975475828</v>
      </c>
      <c r="C227" s="5">
        <f t="shared" ca="1" si="25"/>
        <v>29.20886791762592</v>
      </c>
      <c r="D227" s="5">
        <f t="shared" ca="1" si="26"/>
        <v>147.2316015656221</v>
      </c>
      <c r="E227" s="5">
        <f t="shared" ca="1" si="29"/>
        <v>-28.015018416742929</v>
      </c>
      <c r="F227" s="5">
        <f t="shared" ca="1" si="27"/>
        <v>-10.894907859599446</v>
      </c>
      <c r="G227">
        <f t="shared" ca="1" si="28"/>
        <v>0.115</v>
      </c>
    </row>
    <row r="228" spans="1:7" x14ac:dyDescent="0.3">
      <c r="A228">
        <v>172</v>
      </c>
      <c r="B228" s="5">
        <f t="shared" ca="1" si="24"/>
        <v>67.769670651475408</v>
      </c>
      <c r="C228" s="5">
        <f t="shared" ca="1" si="25"/>
        <v>31.901683072157866</v>
      </c>
      <c r="D228" s="5">
        <f t="shared" ca="1" si="26"/>
        <v>148.82499295024064</v>
      </c>
      <c r="E228" s="5">
        <f t="shared" ca="1" si="29"/>
        <v>-24.872397992138307</v>
      </c>
      <c r="F228" s="5">
        <f t="shared" ca="1" si="27"/>
        <v>-7.7522874349948232</v>
      </c>
      <c r="G228">
        <f t="shared" ca="1" si="28"/>
        <v>0.18</v>
      </c>
    </row>
    <row r="229" spans="1:7" x14ac:dyDescent="0.3">
      <c r="A229">
        <v>173</v>
      </c>
      <c r="B229" s="5">
        <f t="shared" ca="1" si="24"/>
        <v>72.834362018052829</v>
      </c>
      <c r="C229" s="5">
        <f t="shared" ca="1" si="25"/>
        <v>26.22317071458545</v>
      </c>
      <c r="D229" s="5">
        <f t="shared" ca="1" si="26"/>
        <v>155.76807630556425</v>
      </c>
      <c r="E229" s="5">
        <f t="shared" ca="1" si="29"/>
        <v>1.391789408680896</v>
      </c>
      <c r="F229" s="5">
        <f t="shared" ca="1" si="27"/>
        <v>18.51189996582438</v>
      </c>
      <c r="G229">
        <f t="shared" ca="1" si="28"/>
        <v>0.88600000000000001</v>
      </c>
    </row>
    <row r="230" spans="1:7" x14ac:dyDescent="0.3">
      <c r="A230">
        <v>174</v>
      </c>
      <c r="B230" s="5">
        <f t="shared" ca="1" si="24"/>
        <v>65.393422127460298</v>
      </c>
      <c r="C230" s="5">
        <f t="shared" ca="1" si="25"/>
        <v>27.888856185684606</v>
      </c>
      <c r="D230" s="5">
        <f t="shared" ca="1" si="26"/>
        <v>147.5287118120971</v>
      </c>
      <c r="E230" s="5">
        <f t="shared" ca="1" si="29"/>
        <v>-19.602931959214871</v>
      </c>
      <c r="F230" s="5">
        <f t="shared" ca="1" si="27"/>
        <v>-2.4828214020713872</v>
      </c>
      <c r="G230">
        <f t="shared" ca="1" si="28"/>
        <v>0.313</v>
      </c>
    </row>
    <row r="231" spans="1:7" x14ac:dyDescent="0.3">
      <c r="A231">
        <v>175</v>
      </c>
      <c r="B231" s="5">
        <f t="shared" ca="1" si="24"/>
        <v>70.037848253083851</v>
      </c>
      <c r="C231" s="5">
        <f t="shared" ca="1" si="25"/>
        <v>32.474609020575123</v>
      </c>
      <c r="D231" s="5">
        <f t="shared" ca="1" si="26"/>
        <v>149.38330822790169</v>
      </c>
      <c r="E231" s="5">
        <f t="shared" ca="1" si="29"/>
        <v>-20.438444877329534</v>
      </c>
      <c r="F231" s="5">
        <f t="shared" ca="1" si="27"/>
        <v>-3.3183343201860502</v>
      </c>
      <c r="G231">
        <f t="shared" ca="1" si="28"/>
        <v>0.29699999999999999</v>
      </c>
    </row>
    <row r="232" spans="1:7" x14ac:dyDescent="0.3">
      <c r="A232">
        <v>176</v>
      </c>
      <c r="B232" s="5">
        <f t="shared" ca="1" si="24"/>
        <v>70.658372208433704</v>
      </c>
      <c r="C232" s="5">
        <f t="shared" ca="1" si="25"/>
        <v>31.470138802476207</v>
      </c>
      <c r="D232" s="5">
        <f t="shared" ca="1" si="26"/>
        <v>145.3389348557759</v>
      </c>
      <c r="E232" s="5">
        <f t="shared" ca="1" si="29"/>
        <v>-13.720468595196994</v>
      </c>
      <c r="F232" s="5">
        <f t="shared" ca="1" si="27"/>
        <v>3.3996419619464895</v>
      </c>
      <c r="G232">
        <f t="shared" ca="1" si="28"/>
        <v>0.48699999999999999</v>
      </c>
    </row>
    <row r="233" spans="1:7" x14ac:dyDescent="0.3">
      <c r="A233">
        <v>177</v>
      </c>
      <c r="B233" s="5">
        <f t="shared" ca="1" si="24"/>
        <v>67.913173309295473</v>
      </c>
      <c r="C233" s="5">
        <f t="shared" ca="1" si="25"/>
        <v>32.304308035923064</v>
      </c>
      <c r="D233" s="5">
        <f t="shared" ca="1" si="26"/>
        <v>153.30172450351495</v>
      </c>
      <c r="E233" s="5">
        <f t="shared" ca="1" si="29"/>
        <v>-28.008499463787096</v>
      </c>
      <c r="F233" s="5">
        <f t="shared" ca="1" si="27"/>
        <v>-10.888388906643613</v>
      </c>
      <c r="G233">
        <f t="shared" ca="1" si="28"/>
        <v>0.11600000000000001</v>
      </c>
    </row>
    <row r="234" spans="1:7" x14ac:dyDescent="0.3">
      <c r="A234">
        <v>178</v>
      </c>
      <c r="B234" s="5">
        <f t="shared" ca="1" si="24"/>
        <v>75.169318203557069</v>
      </c>
      <c r="C234" s="5">
        <f t="shared" ca="1" si="25"/>
        <v>30.030402564143689</v>
      </c>
      <c r="D234" s="5">
        <f t="shared" ca="1" si="26"/>
        <v>145.20570019344214</v>
      </c>
      <c r="E234" s="5">
        <f t="shared" ca="1" si="29"/>
        <v>2.9714940833235741</v>
      </c>
      <c r="F234" s="5">
        <f t="shared" ca="1" si="27"/>
        <v>20.091604640467057</v>
      </c>
      <c r="G234">
        <f t="shared" ca="1" si="28"/>
        <v>0.90900000000000003</v>
      </c>
    </row>
    <row r="235" spans="1:7" x14ac:dyDescent="0.3">
      <c r="A235">
        <v>179</v>
      </c>
      <c r="B235" s="5">
        <f t="shared" ca="1" si="24"/>
        <v>73.461999237397563</v>
      </c>
      <c r="C235" s="5">
        <f t="shared" ca="1" si="25"/>
        <v>27.936793892853224</v>
      </c>
      <c r="D235" s="5">
        <f t="shared" ca="1" si="26"/>
        <v>149.25067597896822</v>
      </c>
      <c r="E235" s="5">
        <f t="shared" ca="1" si="29"/>
        <v>1.8706789788785543</v>
      </c>
      <c r="F235" s="5">
        <f t="shared" ca="1" si="27"/>
        <v>18.990789536022039</v>
      </c>
      <c r="G235">
        <f t="shared" ca="1" si="28"/>
        <v>0.89300000000000002</v>
      </c>
    </row>
    <row r="236" spans="1:7" x14ac:dyDescent="0.3">
      <c r="A236">
        <v>180</v>
      </c>
      <c r="B236" s="5">
        <f t="shared" ca="1" si="24"/>
        <v>72.848397276045475</v>
      </c>
      <c r="C236" s="5">
        <f t="shared" ca="1" si="25"/>
        <v>30.499964561475636</v>
      </c>
      <c r="D236" s="5">
        <f t="shared" ca="1" si="26"/>
        <v>153.62979652848469</v>
      </c>
      <c r="E236" s="5">
        <f t="shared" ca="1" si="29"/>
        <v>-9.3617765726062814</v>
      </c>
      <c r="F236" s="5">
        <f t="shared" ca="1" si="27"/>
        <v>7.7583339845372024</v>
      </c>
      <c r="G236">
        <f t="shared" ca="1" si="28"/>
        <v>0.61899999999999999</v>
      </c>
    </row>
    <row r="237" spans="1:7" x14ac:dyDescent="0.3">
      <c r="A237">
        <v>181</v>
      </c>
      <c r="B237" s="5">
        <f t="shared" ca="1" si="24"/>
        <v>69.080926147946187</v>
      </c>
      <c r="C237" s="5">
        <f t="shared" ca="1" si="25"/>
        <v>34.89606278467059</v>
      </c>
      <c r="D237" s="5">
        <f t="shared" ca="1" si="26"/>
        <v>144.27200985864815</v>
      </c>
      <c r="E237" s="5">
        <f t="shared" ca="1" si="29"/>
        <v>-27.119872342526484</v>
      </c>
      <c r="F237" s="5">
        <f t="shared" ca="1" si="27"/>
        <v>-9.9997617853830008</v>
      </c>
      <c r="G237">
        <f t="shared" ca="1" si="28"/>
        <v>0.13</v>
      </c>
    </row>
    <row r="238" spans="1:7" x14ac:dyDescent="0.3">
      <c r="A238">
        <v>182</v>
      </c>
      <c r="B238" s="5">
        <f t="shared" ca="1" si="24"/>
        <v>69.040545361523144</v>
      </c>
      <c r="C238" s="5">
        <f t="shared" ca="1" si="25"/>
        <v>26.105488727847444</v>
      </c>
      <c r="D238" s="5">
        <f t="shared" ca="1" si="26"/>
        <v>157.8904953299882</v>
      </c>
      <c r="E238" s="5">
        <f t="shared" ca="1" si="29"/>
        <v>-10.019307894348493</v>
      </c>
      <c r="F238" s="5">
        <f t="shared" ca="1" si="27"/>
        <v>7.1008026627949903</v>
      </c>
      <c r="G238">
        <f t="shared" ca="1" si="28"/>
        <v>0.59899999999999998</v>
      </c>
    </row>
    <row r="239" spans="1:7" x14ac:dyDescent="0.3">
      <c r="A239">
        <v>183</v>
      </c>
      <c r="B239" s="5">
        <f t="shared" ca="1" si="24"/>
        <v>73.670027964127272</v>
      </c>
      <c r="C239" s="5">
        <f t="shared" ca="1" si="25"/>
        <v>32.945648179553032</v>
      </c>
      <c r="D239" s="5">
        <f t="shared" ca="1" si="26"/>
        <v>145.1263360935867</v>
      </c>
      <c r="E239" s="5">
        <f t="shared" ca="1" si="29"/>
        <v>-9.3154716134938926</v>
      </c>
      <c r="F239" s="5">
        <f t="shared" ca="1" si="27"/>
        <v>7.8046389436495911</v>
      </c>
      <c r="G239">
        <f t="shared" ca="1" si="28"/>
        <v>0.621</v>
      </c>
    </row>
    <row r="240" spans="1:7" x14ac:dyDescent="0.3">
      <c r="A240">
        <v>184</v>
      </c>
      <c r="B240" s="5">
        <f t="shared" ca="1" si="24"/>
        <v>69.977570174801286</v>
      </c>
      <c r="C240" s="5">
        <f t="shared" ca="1" si="25"/>
        <v>32.180682040204445</v>
      </c>
      <c r="D240" s="5">
        <f t="shared" ca="1" si="26"/>
        <v>159.08653216052926</v>
      </c>
      <c r="E240" s="5">
        <f t="shared" ca="1" si="29"/>
        <v>-25.014644163949399</v>
      </c>
      <c r="F240" s="5">
        <f t="shared" ca="1" si="27"/>
        <v>-7.8945336068059149</v>
      </c>
      <c r="G240">
        <f t="shared" ca="1" si="28"/>
        <v>0.17599999999999999</v>
      </c>
    </row>
    <row r="241" spans="1:7" x14ac:dyDescent="0.3">
      <c r="A241">
        <v>185</v>
      </c>
      <c r="B241" s="5">
        <f t="shared" ca="1" si="24"/>
        <v>65.201836366606443</v>
      </c>
      <c r="C241" s="5">
        <f t="shared" ca="1" si="25"/>
        <v>30.289396414935631</v>
      </c>
      <c r="D241" s="5">
        <f t="shared" ca="1" si="26"/>
        <v>152.67697865674404</v>
      </c>
      <c r="E241" s="5">
        <f t="shared" ca="1" si="29"/>
        <v>-29.616948122238366</v>
      </c>
      <c r="F241" s="5">
        <f t="shared" ca="1" si="27"/>
        <v>-12.496837565094882</v>
      </c>
      <c r="G241">
        <f t="shared" ca="1" si="28"/>
        <v>8.8999999999999996E-2</v>
      </c>
    </row>
    <row r="242" spans="1:7" x14ac:dyDescent="0.3">
      <c r="A242">
        <v>186</v>
      </c>
      <c r="B242" s="5">
        <f t="shared" ca="1" si="24"/>
        <v>70.065754218664225</v>
      </c>
      <c r="C242" s="5">
        <f t="shared" ca="1" si="25"/>
        <v>26.303337753655509</v>
      </c>
      <c r="D242" s="5">
        <f t="shared" ca="1" si="26"/>
        <v>157.6798825241101</v>
      </c>
      <c r="E242" s="5">
        <f t="shared" ca="1" si="29"/>
        <v>-7.5950113139270234</v>
      </c>
      <c r="F242" s="5">
        <f t="shared" ca="1" si="27"/>
        <v>9.5250992432164594</v>
      </c>
      <c r="G242">
        <f t="shared" ca="1" si="28"/>
        <v>0.68500000000000005</v>
      </c>
    </row>
    <row r="243" spans="1:7" x14ac:dyDescent="0.3">
      <c r="A243">
        <v>187</v>
      </c>
      <c r="B243" s="5">
        <f t="shared" ca="1" si="24"/>
        <v>64.89075095376279</v>
      </c>
      <c r="C243" s="5">
        <f t="shared" ca="1" si="25"/>
        <v>33.638597315148701</v>
      </c>
      <c r="D243" s="5">
        <f t="shared" ca="1" si="26"/>
        <v>151.98303526068221</v>
      </c>
      <c r="E243" s="5">
        <f t="shared" ca="1" si="29"/>
        <v>-39.466127724259046</v>
      </c>
      <c r="F243" s="5">
        <f t="shared" ca="1" si="27"/>
        <v>-22.346017167115562</v>
      </c>
      <c r="G243">
        <f t="shared" ca="1" si="28"/>
        <v>1.4999999999999999E-2</v>
      </c>
    </row>
    <row r="244" spans="1:7" x14ac:dyDescent="0.3">
      <c r="A244">
        <v>188</v>
      </c>
      <c r="B244" s="5">
        <f t="shared" ca="1" si="24"/>
        <v>72.651346446444833</v>
      </c>
      <c r="C244" s="5">
        <f t="shared" ca="1" si="25"/>
        <v>31.603110350979289</v>
      </c>
      <c r="D244" s="5">
        <f t="shared" ca="1" si="26"/>
        <v>151.5057551611655</v>
      </c>
      <c r="E244" s="5">
        <f t="shared" ca="1" si="29"/>
        <v>-11.848623921529102</v>
      </c>
      <c r="F244" s="5">
        <f t="shared" ca="1" si="27"/>
        <v>5.2714866356143819</v>
      </c>
      <c r="G244">
        <f t="shared" ca="1" si="28"/>
        <v>0.54700000000000004</v>
      </c>
    </row>
    <row r="245" spans="1:7" x14ac:dyDescent="0.3">
      <c r="A245">
        <v>189</v>
      </c>
      <c r="B245" s="5">
        <f t="shared" ca="1" si="24"/>
        <v>81.204668504936492</v>
      </c>
      <c r="C245" s="5">
        <f t="shared" ca="1" si="25"/>
        <v>26.001577714550635</v>
      </c>
      <c r="D245" s="5">
        <f t="shared" ca="1" si="26"/>
        <v>156.992459750042</v>
      </c>
      <c r="E245" s="5">
        <f t="shared" ca="1" si="29"/>
        <v>24.729052590177719</v>
      </c>
      <c r="F245" s="5">
        <f t="shared" ca="1" si="27"/>
        <v>41.849163147321207</v>
      </c>
      <c r="G245">
        <f t="shared" ca="1" si="28"/>
        <v>0.997</v>
      </c>
    </row>
    <row r="246" spans="1:7" x14ac:dyDescent="0.3">
      <c r="A246">
        <v>190</v>
      </c>
      <c r="B246" s="5">
        <f t="shared" ca="1" si="24"/>
        <v>70.727462838562431</v>
      </c>
      <c r="C246" s="5">
        <f t="shared" ca="1" si="25"/>
        <v>27.713959988051847</v>
      </c>
      <c r="D246" s="5">
        <f t="shared" ca="1" si="26"/>
        <v>156.12766074642488</v>
      </c>
      <c r="E246" s="5">
        <f t="shared" ca="1" si="29"/>
        <v>-8.8502699488142706</v>
      </c>
      <c r="F246" s="5">
        <f t="shared" ca="1" si="27"/>
        <v>8.2698406083292131</v>
      </c>
      <c r="G246">
        <f t="shared" ca="1" si="28"/>
        <v>0.63800000000000001</v>
      </c>
    </row>
    <row r="247" spans="1:7" x14ac:dyDescent="0.3">
      <c r="A247">
        <v>191</v>
      </c>
      <c r="B247" s="5">
        <f t="shared" ca="1" si="24"/>
        <v>66.363283595074748</v>
      </c>
      <c r="C247" s="5">
        <f t="shared" ca="1" si="25"/>
        <v>33.680772034618506</v>
      </c>
      <c r="D247" s="5">
        <f t="shared" ca="1" si="26"/>
        <v>152.70354894966169</v>
      </c>
      <c r="E247" s="5">
        <f t="shared" ca="1" si="29"/>
        <v>-35.859422713315524</v>
      </c>
      <c r="F247" s="5">
        <f t="shared" ca="1" si="27"/>
        <v>-18.739312156172041</v>
      </c>
      <c r="G247">
        <f t="shared" ca="1" si="28"/>
        <v>2.5999999999999999E-2</v>
      </c>
    </row>
    <row r="248" spans="1:7" x14ac:dyDescent="0.3">
      <c r="A248">
        <v>192</v>
      </c>
      <c r="B248" s="5">
        <f t="shared" ca="1" si="24"/>
        <v>70.651934149241228</v>
      </c>
      <c r="C248" s="5">
        <f t="shared" ca="1" si="25"/>
        <v>33.934874540920262</v>
      </c>
      <c r="D248" s="5">
        <f t="shared" ca="1" si="26"/>
        <v>144.98401596642208</v>
      </c>
      <c r="E248" s="5">
        <f t="shared" ca="1" si="29"/>
        <v>-20.431164888440691</v>
      </c>
      <c r="F248" s="5">
        <f t="shared" ca="1" si="27"/>
        <v>-3.3110543312972069</v>
      </c>
      <c r="G248">
        <f t="shared" ca="1" si="28"/>
        <v>0.29799999999999999</v>
      </c>
    </row>
    <row r="249" spans="1:7" x14ac:dyDescent="0.3">
      <c r="A249">
        <v>193</v>
      </c>
      <c r="B249" s="5">
        <f t="shared" ca="1" si="24"/>
        <v>74.112070215659372</v>
      </c>
      <c r="C249" s="5">
        <f t="shared" ca="1" si="25"/>
        <v>30.456384392062997</v>
      </c>
      <c r="D249" s="5">
        <f t="shared" ca="1" si="26"/>
        <v>144.46803155339751</v>
      </c>
      <c r="E249" s="5">
        <f t="shared" ca="1" si="29"/>
        <v>-0.7736370468889362</v>
      </c>
      <c r="F249" s="5">
        <f t="shared" ca="1" si="27"/>
        <v>16.346473510254548</v>
      </c>
      <c r="G249">
        <f t="shared" ca="1" si="28"/>
        <v>0.84599999999999997</v>
      </c>
    </row>
    <row r="250" spans="1:7" x14ac:dyDescent="0.3">
      <c r="A250">
        <v>194</v>
      </c>
      <c r="B250" s="5">
        <f t="shared" ref="B250:B313" ca="1" si="30">_xlfn.NORM.INV(RAND(),$B$52,$C$52)</f>
        <v>72.084497733299315</v>
      </c>
      <c r="C250" s="5">
        <f t="shared" ref="C250:C313" ca="1" si="31">_xlfn.NORM.INV(RAND(),$B$53,$C$53)</f>
        <v>35.961703363784821</v>
      </c>
      <c r="D250" s="5">
        <f t="shared" ref="D250:D313" ca="1" si="32">_xlfn.NORM.INV(RAND(),$B$54,$C$54)</f>
        <v>155.84230250801369</v>
      </c>
      <c r="E250" s="5">
        <f t="shared" ca="1" si="29"/>
        <v>-27.942144686405868</v>
      </c>
      <c r="F250" s="5">
        <f t="shared" ref="F250:F313" ca="1" si="33">E250+$C$46</f>
        <v>-10.822034129262384</v>
      </c>
      <c r="G250">
        <f t="shared" ref="G250:G313" ca="1" si="34">COUNTIF($F$57:$F$1056,"&lt;"&amp;F250)/COUNT($F$57:$F$1056)</f>
        <v>0.11899999999999999</v>
      </c>
    </row>
    <row r="251" spans="1:7" x14ac:dyDescent="0.3">
      <c r="A251">
        <v>195</v>
      </c>
      <c r="B251" s="5">
        <f t="shared" ca="1" si="30"/>
        <v>69.991999633472972</v>
      </c>
      <c r="C251" s="5">
        <f t="shared" ca="1" si="31"/>
        <v>30.266715078583651</v>
      </c>
      <c r="D251" s="5">
        <f t="shared" ca="1" si="32"/>
        <v>158.52534082835791</v>
      </c>
      <c r="E251" s="5">
        <f t="shared" ca="1" si="29"/>
        <v>-19.326252570372226</v>
      </c>
      <c r="F251" s="5">
        <f t="shared" ca="1" si="33"/>
        <v>-2.2061420132287424</v>
      </c>
      <c r="G251">
        <f t="shared" ca="1" si="34"/>
        <v>0.32300000000000001</v>
      </c>
    </row>
    <row r="252" spans="1:7" x14ac:dyDescent="0.3">
      <c r="A252">
        <v>196</v>
      </c>
      <c r="B252" s="5">
        <f t="shared" ca="1" si="30"/>
        <v>68.008894536926135</v>
      </c>
      <c r="C252" s="5">
        <f t="shared" ca="1" si="31"/>
        <v>29.699407639015465</v>
      </c>
      <c r="D252" s="5">
        <f t="shared" ca="1" si="32"/>
        <v>158.15170488156809</v>
      </c>
      <c r="E252" s="5">
        <f t="shared" ca="1" si="29"/>
        <v>-23.079213020223499</v>
      </c>
      <c r="F252" s="5">
        <f t="shared" ca="1" si="33"/>
        <v>-5.9591024630800149</v>
      </c>
      <c r="G252">
        <f t="shared" ca="1" si="34"/>
        <v>0.219</v>
      </c>
    </row>
    <row r="253" spans="1:7" x14ac:dyDescent="0.3">
      <c r="A253">
        <v>197</v>
      </c>
      <c r="B253" s="5">
        <f t="shared" ca="1" si="30"/>
        <v>75.237605202401596</v>
      </c>
      <c r="C253" s="5">
        <f t="shared" ca="1" si="31"/>
        <v>31.23646913969883</v>
      </c>
      <c r="D253" s="5">
        <f t="shared" ca="1" si="32"/>
        <v>143.18235759365189</v>
      </c>
      <c r="E253" s="5">
        <f t="shared" ca="1" si="29"/>
        <v>0.88401155119682162</v>
      </c>
      <c r="F253" s="5">
        <f t="shared" ca="1" si="33"/>
        <v>18.004122108340304</v>
      </c>
      <c r="G253">
        <f t="shared" ca="1" si="34"/>
        <v>0.876</v>
      </c>
    </row>
    <row r="254" spans="1:7" x14ac:dyDescent="0.3">
      <c r="A254">
        <v>198</v>
      </c>
      <c r="B254" s="5">
        <f t="shared" ca="1" si="30"/>
        <v>73.355085121224178</v>
      </c>
      <c r="C254" s="5">
        <f t="shared" ca="1" si="31"/>
        <v>32.346755960320834</v>
      </c>
      <c r="D254" s="5">
        <f t="shared" ca="1" si="32"/>
        <v>151.69664608149861</v>
      </c>
      <c r="E254" s="5">
        <f t="shared" ca="1" si="29"/>
        <v>-12.062948800942907</v>
      </c>
      <c r="F254" s="5">
        <f t="shared" ca="1" si="33"/>
        <v>5.0571617562005766</v>
      </c>
      <c r="G254">
        <f t="shared" ca="1" si="34"/>
        <v>0.54</v>
      </c>
    </row>
    <row r="255" spans="1:7" x14ac:dyDescent="0.3">
      <c r="A255">
        <v>199</v>
      </c>
      <c r="B255" s="5">
        <f t="shared" ca="1" si="30"/>
        <v>67.094201754937686</v>
      </c>
      <c r="C255" s="5">
        <f t="shared" ca="1" si="31"/>
        <v>30.220375158782808</v>
      </c>
      <c r="D255" s="5">
        <f t="shared" ca="1" si="32"/>
        <v>145.25353172755442</v>
      </c>
      <c r="E255" s="5">
        <f t="shared" ca="1" si="29"/>
        <v>-20.138551018483962</v>
      </c>
      <c r="F255" s="5">
        <f t="shared" ca="1" si="33"/>
        <v>-3.0184404613404787</v>
      </c>
      <c r="G255">
        <f t="shared" ca="1" si="34"/>
        <v>0.30199999999999999</v>
      </c>
    </row>
    <row r="256" spans="1:7" x14ac:dyDescent="0.3">
      <c r="A256">
        <v>200</v>
      </c>
      <c r="B256" s="5">
        <f t="shared" ca="1" si="30"/>
        <v>72.653081861644452</v>
      </c>
      <c r="C256" s="5">
        <f t="shared" ca="1" si="31"/>
        <v>25.076083299545523</v>
      </c>
      <c r="D256" s="5">
        <f t="shared" ca="1" si="32"/>
        <v>153.23954533448975</v>
      </c>
      <c r="E256" s="5">
        <f t="shared" ca="1" si="29"/>
        <v>5.4518243592213329</v>
      </c>
      <c r="F256" s="5">
        <f t="shared" ca="1" si="33"/>
        <v>22.571934916364818</v>
      </c>
      <c r="G256">
        <f t="shared" ca="1" si="34"/>
        <v>0.93899999999999995</v>
      </c>
    </row>
    <row r="257" spans="1:7" x14ac:dyDescent="0.3">
      <c r="A257">
        <v>201</v>
      </c>
      <c r="B257" s="5">
        <f t="shared" ca="1" si="30"/>
        <v>66.797022099508681</v>
      </c>
      <c r="C257" s="5">
        <f t="shared" ca="1" si="31"/>
        <v>28.204343550311549</v>
      </c>
      <c r="D257" s="5">
        <f t="shared" ca="1" si="32"/>
        <v>143.00070673972303</v>
      </c>
      <c r="E257" s="5">
        <f t="shared" ca="1" si="29"/>
        <v>-14.123843204593914</v>
      </c>
      <c r="F257" s="5">
        <f t="shared" ca="1" si="33"/>
        <v>2.9962673525495696</v>
      </c>
      <c r="G257">
        <f t="shared" ca="1" si="34"/>
        <v>0.47499999999999998</v>
      </c>
    </row>
    <row r="258" spans="1:7" x14ac:dyDescent="0.3">
      <c r="A258">
        <v>202</v>
      </c>
      <c r="B258" s="5">
        <f t="shared" ca="1" si="30"/>
        <v>68.819201353952138</v>
      </c>
      <c r="C258" s="5">
        <f t="shared" ca="1" si="31"/>
        <v>31.629910950588496</v>
      </c>
      <c r="D258" s="5">
        <f t="shared" ca="1" si="32"/>
        <v>153.32149913281029</v>
      </c>
      <c r="E258" s="5">
        <f t="shared" ca="1" si="29"/>
        <v>-23.605051662477418</v>
      </c>
      <c r="F258" s="5">
        <f t="shared" ca="1" si="33"/>
        <v>-6.4849411053339345</v>
      </c>
      <c r="G258">
        <f t="shared" ca="1" si="34"/>
        <v>0.20699999999999999</v>
      </c>
    </row>
    <row r="259" spans="1:7" x14ac:dyDescent="0.3">
      <c r="A259">
        <v>203</v>
      </c>
      <c r="B259" s="5">
        <f t="shared" ca="1" si="30"/>
        <v>67.163441716481458</v>
      </c>
      <c r="C259" s="5">
        <f t="shared" ca="1" si="31"/>
        <v>24.002925235243904</v>
      </c>
      <c r="D259" s="5">
        <f t="shared" ca="1" si="32"/>
        <v>148.57765601453599</v>
      </c>
      <c r="E259" s="5">
        <f t="shared" ca="1" si="29"/>
        <v>-4.3711913292370159</v>
      </c>
      <c r="F259" s="5">
        <f t="shared" ca="1" si="33"/>
        <v>12.748919227906468</v>
      </c>
      <c r="G259">
        <f t="shared" ca="1" si="34"/>
        <v>0.77300000000000002</v>
      </c>
    </row>
    <row r="260" spans="1:7" x14ac:dyDescent="0.3">
      <c r="A260">
        <v>204</v>
      </c>
      <c r="B260" s="5">
        <f t="shared" ca="1" si="30"/>
        <v>67.154648310184072</v>
      </c>
      <c r="C260" s="5">
        <f t="shared" ca="1" si="31"/>
        <v>31.53626365039193</v>
      </c>
      <c r="D260" s="5">
        <f t="shared" ca="1" si="32"/>
        <v>145.7466722117332</v>
      </c>
      <c r="E260" s="5">
        <f t="shared" ca="1" si="29"/>
        <v>-23.910720233686707</v>
      </c>
      <c r="F260" s="5">
        <f t="shared" ca="1" si="33"/>
        <v>-6.7906096765432231</v>
      </c>
      <c r="G260">
        <f t="shared" ca="1" si="34"/>
        <v>0.2</v>
      </c>
    </row>
    <row r="261" spans="1:7" x14ac:dyDescent="0.3">
      <c r="A261">
        <v>205</v>
      </c>
      <c r="B261" s="5">
        <f t="shared" ca="1" si="30"/>
        <v>68.513082375252012</v>
      </c>
      <c r="C261" s="5">
        <f t="shared" ca="1" si="31"/>
        <v>29.42361389354717</v>
      </c>
      <c r="D261" s="5">
        <f t="shared" ca="1" si="32"/>
        <v>158.38650688144563</v>
      </c>
      <c r="E261" s="5">
        <f t="shared" ca="1" si="29"/>
        <v>-21.027263894291305</v>
      </c>
      <c r="F261" s="5">
        <f t="shared" ca="1" si="33"/>
        <v>-3.9071533371478218</v>
      </c>
      <c r="G261">
        <f t="shared" ca="1" si="34"/>
        <v>0.28199999999999997</v>
      </c>
    </row>
    <row r="262" spans="1:7" x14ac:dyDescent="0.3">
      <c r="A262">
        <v>206</v>
      </c>
      <c r="B262" s="5">
        <f t="shared" ca="1" si="30"/>
        <v>68.442691427601545</v>
      </c>
      <c r="C262" s="5">
        <f t="shared" ca="1" si="31"/>
        <v>28.355243513964485</v>
      </c>
      <c r="D262" s="5">
        <f t="shared" ca="1" si="32"/>
        <v>151.33140922732508</v>
      </c>
      <c r="E262" s="5">
        <f t="shared" ref="E262:E325" ca="1" si="35">$J$46*(B262-$B$46)+$J$47*(C262-$B$47)+$J$48*(D262-$B$48)</f>
        <v>-14.438141138248199</v>
      </c>
      <c r="F262" s="5">
        <f t="shared" ca="1" si="33"/>
        <v>2.6819694188952852</v>
      </c>
      <c r="G262">
        <f t="shared" ca="1" si="34"/>
        <v>0.46600000000000003</v>
      </c>
    </row>
    <row r="263" spans="1:7" x14ac:dyDescent="0.3">
      <c r="A263">
        <v>207</v>
      </c>
      <c r="B263" s="5">
        <f t="shared" ca="1" si="30"/>
        <v>72.700870012499522</v>
      </c>
      <c r="C263" s="5">
        <f t="shared" ca="1" si="31"/>
        <v>27.562771582484778</v>
      </c>
      <c r="D263" s="5">
        <f t="shared" ca="1" si="32"/>
        <v>152.57718469399254</v>
      </c>
      <c r="E263" s="5">
        <f t="shared" ca="1" si="35"/>
        <v>-1.0030609038588216</v>
      </c>
      <c r="F263" s="5">
        <f t="shared" ca="1" si="33"/>
        <v>16.117049653284663</v>
      </c>
      <c r="G263">
        <f t="shared" ca="1" si="34"/>
        <v>0.84199999999999997</v>
      </c>
    </row>
    <row r="264" spans="1:7" x14ac:dyDescent="0.3">
      <c r="A264">
        <v>208</v>
      </c>
      <c r="B264" s="5">
        <f t="shared" ca="1" si="30"/>
        <v>76.015359094119503</v>
      </c>
      <c r="C264" s="5">
        <f t="shared" ca="1" si="31"/>
        <v>31.003346311280367</v>
      </c>
      <c r="D264" s="5">
        <f t="shared" ca="1" si="32"/>
        <v>147.48042893345087</v>
      </c>
      <c r="E264" s="5">
        <f t="shared" ca="1" si="35"/>
        <v>1.3912730161629687</v>
      </c>
      <c r="F264" s="5">
        <f t="shared" ca="1" si="33"/>
        <v>18.511383573306453</v>
      </c>
      <c r="G264">
        <f t="shared" ca="1" si="34"/>
        <v>0.88500000000000001</v>
      </c>
    </row>
    <row r="265" spans="1:7" x14ac:dyDescent="0.3">
      <c r="A265">
        <v>209</v>
      </c>
      <c r="B265" s="5">
        <f t="shared" ca="1" si="30"/>
        <v>73.201904682253073</v>
      </c>
      <c r="C265" s="5">
        <f t="shared" ca="1" si="31"/>
        <v>27.85669402957323</v>
      </c>
      <c r="D265" s="5">
        <f t="shared" ca="1" si="32"/>
        <v>144.34134207134866</v>
      </c>
      <c r="E265" s="5">
        <f t="shared" ca="1" si="35"/>
        <v>4.0134497119373318</v>
      </c>
      <c r="F265" s="5">
        <f t="shared" ca="1" si="33"/>
        <v>21.133560269080817</v>
      </c>
      <c r="G265">
        <f t="shared" ca="1" si="34"/>
        <v>0.92700000000000005</v>
      </c>
    </row>
    <row r="266" spans="1:7" x14ac:dyDescent="0.3">
      <c r="A266">
        <v>210</v>
      </c>
      <c r="B266" s="5">
        <f t="shared" ca="1" si="30"/>
        <v>68.06945885599886</v>
      </c>
      <c r="C266" s="5">
        <f t="shared" ca="1" si="31"/>
        <v>27.066678820438874</v>
      </c>
      <c r="D266" s="5">
        <f t="shared" ca="1" si="32"/>
        <v>146.90038399473812</v>
      </c>
      <c r="E266" s="5">
        <f t="shared" ca="1" si="35"/>
        <v>-9.4938852314410802</v>
      </c>
      <c r="F266" s="5">
        <f t="shared" ca="1" si="33"/>
        <v>7.6262253257024035</v>
      </c>
      <c r="G266">
        <f t="shared" ca="1" si="34"/>
        <v>0.61499999999999999</v>
      </c>
    </row>
    <row r="267" spans="1:7" x14ac:dyDescent="0.3">
      <c r="A267">
        <v>211</v>
      </c>
      <c r="B267" s="5">
        <f t="shared" ca="1" si="30"/>
        <v>76.74281120868504</v>
      </c>
      <c r="C267" s="5">
        <f t="shared" ca="1" si="31"/>
        <v>30.112768645224676</v>
      </c>
      <c r="D267" s="5">
        <f t="shared" ca="1" si="32"/>
        <v>150.96896869424603</v>
      </c>
      <c r="E267" s="5">
        <f t="shared" ca="1" si="35"/>
        <v>4.0305362576757338</v>
      </c>
      <c r="F267" s="5">
        <f t="shared" ca="1" si="33"/>
        <v>21.150646814819218</v>
      </c>
      <c r="G267">
        <f t="shared" ca="1" si="34"/>
        <v>0.92800000000000005</v>
      </c>
    </row>
    <row r="268" spans="1:7" x14ac:dyDescent="0.3">
      <c r="A268">
        <v>212</v>
      </c>
      <c r="B268" s="5">
        <f t="shared" ca="1" si="30"/>
        <v>66.709095649479409</v>
      </c>
      <c r="C268" s="5">
        <f t="shared" ca="1" si="31"/>
        <v>27.932409954765049</v>
      </c>
      <c r="D268" s="5">
        <f t="shared" ca="1" si="32"/>
        <v>149.20256071612877</v>
      </c>
      <c r="E268" s="5">
        <f t="shared" ca="1" si="35"/>
        <v>-16.951907623422628</v>
      </c>
      <c r="F268" s="5">
        <f t="shared" ca="1" si="33"/>
        <v>0.16820293372085615</v>
      </c>
      <c r="G268">
        <f t="shared" ca="1" si="34"/>
        <v>0.39100000000000001</v>
      </c>
    </row>
    <row r="269" spans="1:7" x14ac:dyDescent="0.3">
      <c r="A269">
        <v>213</v>
      </c>
      <c r="B269" s="5">
        <f t="shared" ca="1" si="30"/>
        <v>69.453937408032289</v>
      </c>
      <c r="C269" s="5">
        <f t="shared" ca="1" si="31"/>
        <v>31.182534245507519</v>
      </c>
      <c r="D269" s="5">
        <f t="shared" ca="1" si="32"/>
        <v>154.2447640484915</v>
      </c>
      <c r="E269" s="5">
        <f t="shared" ca="1" si="35"/>
        <v>-21.08024675621331</v>
      </c>
      <c r="F269" s="5">
        <f t="shared" ca="1" si="33"/>
        <v>-3.9601361990698258</v>
      </c>
      <c r="G269">
        <f t="shared" ca="1" si="34"/>
        <v>0.27600000000000002</v>
      </c>
    </row>
    <row r="270" spans="1:7" x14ac:dyDescent="0.3">
      <c r="A270">
        <v>214</v>
      </c>
      <c r="B270" s="5">
        <f t="shared" ca="1" si="30"/>
        <v>69.075722161103556</v>
      </c>
      <c r="C270" s="5">
        <f t="shared" ca="1" si="31"/>
        <v>27.033539024092835</v>
      </c>
      <c r="D270" s="5">
        <f t="shared" ca="1" si="32"/>
        <v>153.53732613272354</v>
      </c>
      <c r="E270" s="5">
        <f t="shared" ca="1" si="35"/>
        <v>-10.167297532996876</v>
      </c>
      <c r="F270" s="5">
        <f t="shared" ca="1" si="33"/>
        <v>6.9528130241466073</v>
      </c>
      <c r="G270">
        <f t="shared" ca="1" si="34"/>
        <v>0.59599999999999997</v>
      </c>
    </row>
    <row r="271" spans="1:7" x14ac:dyDescent="0.3">
      <c r="A271">
        <v>215</v>
      </c>
      <c r="B271" s="5">
        <f t="shared" ca="1" si="30"/>
        <v>72.044166326208781</v>
      </c>
      <c r="C271" s="5">
        <f t="shared" ca="1" si="31"/>
        <v>28.063663790467182</v>
      </c>
      <c r="D271" s="5">
        <f t="shared" ca="1" si="32"/>
        <v>150.25939667130476</v>
      </c>
      <c r="E271" s="5">
        <f t="shared" ca="1" si="35"/>
        <v>-2.9872222824170205</v>
      </c>
      <c r="F271" s="5">
        <f t="shared" ca="1" si="33"/>
        <v>14.132888274726463</v>
      </c>
      <c r="G271">
        <f t="shared" ca="1" si="34"/>
        <v>0.80400000000000005</v>
      </c>
    </row>
    <row r="272" spans="1:7" x14ac:dyDescent="0.3">
      <c r="A272">
        <v>216</v>
      </c>
      <c r="B272" s="5">
        <f t="shared" ca="1" si="30"/>
        <v>68.36430725923158</v>
      </c>
      <c r="C272" s="5">
        <f t="shared" ca="1" si="31"/>
        <v>28.183483610495195</v>
      </c>
      <c r="D272" s="5">
        <f t="shared" ca="1" si="32"/>
        <v>150.74871633411428</v>
      </c>
      <c r="E272" s="5">
        <f t="shared" ca="1" si="35"/>
        <v>-13.863348333090531</v>
      </c>
      <c r="F272" s="5">
        <f t="shared" ca="1" si="33"/>
        <v>3.2567622240529523</v>
      </c>
      <c r="G272">
        <f t="shared" ca="1" si="34"/>
        <v>0.48299999999999998</v>
      </c>
    </row>
    <row r="273" spans="1:7" x14ac:dyDescent="0.3">
      <c r="A273">
        <v>217</v>
      </c>
      <c r="B273" s="5">
        <f t="shared" ca="1" si="30"/>
        <v>69.882487020396397</v>
      </c>
      <c r="C273" s="5">
        <f t="shared" ca="1" si="31"/>
        <v>27.135272156935802</v>
      </c>
      <c r="D273" s="5">
        <f t="shared" ca="1" si="32"/>
        <v>153.26389484311088</v>
      </c>
      <c r="E273" s="5">
        <f t="shared" ca="1" si="35"/>
        <v>-8.0508105183388512</v>
      </c>
      <c r="F273" s="5">
        <f t="shared" ca="1" si="33"/>
        <v>9.0693000388046325</v>
      </c>
      <c r="G273">
        <f t="shared" ca="1" si="34"/>
        <v>0.67100000000000004</v>
      </c>
    </row>
    <row r="274" spans="1:7" x14ac:dyDescent="0.3">
      <c r="A274">
        <v>218</v>
      </c>
      <c r="B274" s="5">
        <f t="shared" ca="1" si="30"/>
        <v>72.059400659563295</v>
      </c>
      <c r="C274" s="5">
        <f t="shared" ca="1" si="31"/>
        <v>35.473162229120149</v>
      </c>
      <c r="D274" s="5">
        <f t="shared" ca="1" si="32"/>
        <v>152.93656156330027</v>
      </c>
      <c r="E274" s="5">
        <f t="shared" ca="1" si="35"/>
        <v>-25.081935462409724</v>
      </c>
      <c r="F274" s="5">
        <f t="shared" ca="1" si="33"/>
        <v>-7.9618249052662406</v>
      </c>
      <c r="G274">
        <f t="shared" ca="1" si="34"/>
        <v>0.17399999999999999</v>
      </c>
    </row>
    <row r="275" spans="1:7" x14ac:dyDescent="0.3">
      <c r="A275">
        <v>219</v>
      </c>
      <c r="B275" s="5">
        <f t="shared" ca="1" si="30"/>
        <v>64.691094341586961</v>
      </c>
      <c r="C275" s="5">
        <f t="shared" ca="1" si="31"/>
        <v>32.623331900502954</v>
      </c>
      <c r="D275" s="5">
        <f t="shared" ca="1" si="32"/>
        <v>143.060386835098</v>
      </c>
      <c r="E275" s="5">
        <f t="shared" ca="1" si="35"/>
        <v>-32.379996152824681</v>
      </c>
      <c r="F275" s="5">
        <f t="shared" ca="1" si="33"/>
        <v>-15.259885595681197</v>
      </c>
      <c r="G275">
        <f t="shared" ca="1" si="34"/>
        <v>5.1999999999999998E-2</v>
      </c>
    </row>
    <row r="276" spans="1:7" x14ac:dyDescent="0.3">
      <c r="A276">
        <v>220</v>
      </c>
      <c r="B276" s="5">
        <f t="shared" ca="1" si="30"/>
        <v>72.535686691510804</v>
      </c>
      <c r="C276" s="5">
        <f t="shared" ca="1" si="31"/>
        <v>30.936667604624905</v>
      </c>
      <c r="D276" s="5">
        <f t="shared" ca="1" si="32"/>
        <v>148.22803130633079</v>
      </c>
      <c r="E276" s="5">
        <f t="shared" ca="1" si="35"/>
        <v>-8.5440279054283739</v>
      </c>
      <c r="F276" s="5">
        <f t="shared" ca="1" si="33"/>
        <v>8.5760826517151099</v>
      </c>
      <c r="G276">
        <f t="shared" ca="1" si="34"/>
        <v>0.65100000000000002</v>
      </c>
    </row>
    <row r="277" spans="1:7" x14ac:dyDescent="0.3">
      <c r="A277">
        <v>221</v>
      </c>
      <c r="B277" s="5">
        <f t="shared" ca="1" si="30"/>
        <v>70.48198938012959</v>
      </c>
      <c r="C277" s="5">
        <f t="shared" ca="1" si="31"/>
        <v>26.167153876486147</v>
      </c>
      <c r="D277" s="5">
        <f t="shared" ca="1" si="32"/>
        <v>135.54485051319099</v>
      </c>
      <c r="E277" s="5">
        <f t="shared" ca="1" si="35"/>
        <v>5.8757935450781771</v>
      </c>
      <c r="F277" s="5">
        <f t="shared" ca="1" si="33"/>
        <v>22.995904102221662</v>
      </c>
      <c r="G277">
        <f t="shared" ca="1" si="34"/>
        <v>0.94399999999999995</v>
      </c>
    </row>
    <row r="278" spans="1:7" x14ac:dyDescent="0.3">
      <c r="A278">
        <v>222</v>
      </c>
      <c r="B278" s="5">
        <f t="shared" ca="1" si="30"/>
        <v>74.404311313319695</v>
      </c>
      <c r="C278" s="5">
        <f t="shared" ca="1" si="31"/>
        <v>28.009793777765399</v>
      </c>
      <c r="D278" s="5">
        <f t="shared" ca="1" si="32"/>
        <v>151.1453675466727</v>
      </c>
      <c r="E278" s="5">
        <f t="shared" ca="1" si="35"/>
        <v>3.2776623103957241</v>
      </c>
      <c r="F278" s="5">
        <f t="shared" ca="1" si="33"/>
        <v>20.397772867539206</v>
      </c>
      <c r="G278">
        <f t="shared" ca="1" si="34"/>
        <v>0.91500000000000004</v>
      </c>
    </row>
    <row r="279" spans="1:7" x14ac:dyDescent="0.3">
      <c r="A279">
        <v>223</v>
      </c>
      <c r="B279" s="5">
        <f t="shared" ca="1" si="30"/>
        <v>69.245242252980773</v>
      </c>
      <c r="C279" s="5">
        <f t="shared" ca="1" si="31"/>
        <v>30.806925478298769</v>
      </c>
      <c r="D279" s="5">
        <f t="shared" ca="1" si="32"/>
        <v>138.24463249024905</v>
      </c>
      <c r="E279" s="5">
        <f t="shared" ca="1" si="35"/>
        <v>-11.992067162778341</v>
      </c>
      <c r="F279" s="5">
        <f t="shared" ca="1" si="33"/>
        <v>5.1280433943651431</v>
      </c>
      <c r="G279">
        <f t="shared" ca="1" si="34"/>
        <v>0.54300000000000004</v>
      </c>
    </row>
    <row r="280" spans="1:7" x14ac:dyDescent="0.3">
      <c r="A280">
        <v>224</v>
      </c>
      <c r="B280" s="5">
        <f t="shared" ca="1" si="30"/>
        <v>66.090703682665477</v>
      </c>
      <c r="C280" s="5">
        <f t="shared" ca="1" si="31"/>
        <v>25.729387851131552</v>
      </c>
      <c r="D280" s="5">
        <f t="shared" ca="1" si="32"/>
        <v>147.28774393886874</v>
      </c>
      <c r="E280" s="5">
        <f t="shared" ca="1" si="35"/>
        <v>-11.494221851009204</v>
      </c>
      <c r="F280" s="5">
        <f t="shared" ca="1" si="33"/>
        <v>5.6258887061342797</v>
      </c>
      <c r="G280">
        <f t="shared" ca="1" si="34"/>
        <v>0.55900000000000005</v>
      </c>
    </row>
    <row r="281" spans="1:7" x14ac:dyDescent="0.3">
      <c r="A281">
        <v>225</v>
      </c>
      <c r="B281" s="5">
        <f t="shared" ca="1" si="30"/>
        <v>73.488657955584273</v>
      </c>
      <c r="C281" s="5">
        <f t="shared" ca="1" si="31"/>
        <v>25.942035035856858</v>
      </c>
      <c r="D281" s="5">
        <f t="shared" ca="1" si="32"/>
        <v>141.59623055054215</v>
      </c>
      <c r="E281" s="5">
        <f t="shared" ca="1" si="35"/>
        <v>11.641219757111216</v>
      </c>
      <c r="F281" s="5">
        <f t="shared" ca="1" si="33"/>
        <v>28.7613303142547</v>
      </c>
      <c r="G281">
        <f t="shared" ca="1" si="34"/>
        <v>0.97899999999999998</v>
      </c>
    </row>
    <row r="282" spans="1:7" x14ac:dyDescent="0.3">
      <c r="A282">
        <v>226</v>
      </c>
      <c r="B282" s="5">
        <f t="shared" ca="1" si="30"/>
        <v>65.155583487165373</v>
      </c>
      <c r="C282" s="5">
        <f t="shared" ca="1" si="31"/>
        <v>27.354426071225497</v>
      </c>
      <c r="D282" s="5">
        <f t="shared" ca="1" si="32"/>
        <v>154.20387298113749</v>
      </c>
      <c r="E282" s="5">
        <f t="shared" ca="1" si="35"/>
        <v>-22.371601122092006</v>
      </c>
      <c r="F282" s="5">
        <f t="shared" ca="1" si="33"/>
        <v>-5.2514905649485222</v>
      </c>
      <c r="G282">
        <f t="shared" ca="1" si="34"/>
        <v>0.24</v>
      </c>
    </row>
    <row r="283" spans="1:7" x14ac:dyDescent="0.3">
      <c r="A283">
        <v>227</v>
      </c>
      <c r="B283" s="5">
        <f t="shared" ca="1" si="30"/>
        <v>70.128488126958061</v>
      </c>
      <c r="C283" s="5">
        <f t="shared" ca="1" si="31"/>
        <v>26.122724890977924</v>
      </c>
      <c r="D283" s="5">
        <f t="shared" ca="1" si="32"/>
        <v>150.97258056357288</v>
      </c>
      <c r="E283" s="5">
        <f t="shared" ca="1" si="35"/>
        <v>-3.3009829942351052</v>
      </c>
      <c r="F283" s="5">
        <f t="shared" ca="1" si="33"/>
        <v>13.819127562908378</v>
      </c>
      <c r="G283">
        <f t="shared" ca="1" si="34"/>
        <v>0.79400000000000004</v>
      </c>
    </row>
    <row r="284" spans="1:7" x14ac:dyDescent="0.3">
      <c r="A284">
        <v>228</v>
      </c>
      <c r="B284" s="5">
        <f t="shared" ca="1" si="30"/>
        <v>72.14320808891118</v>
      </c>
      <c r="C284" s="5">
        <f t="shared" ca="1" si="31"/>
        <v>32.400670042829724</v>
      </c>
      <c r="D284" s="5">
        <f t="shared" ca="1" si="32"/>
        <v>150.53712153451158</v>
      </c>
      <c r="E284" s="5">
        <f t="shared" ca="1" si="35"/>
        <v>-14.973451358877744</v>
      </c>
      <c r="F284" s="5">
        <f t="shared" ca="1" si="33"/>
        <v>2.1466591982657395</v>
      </c>
      <c r="G284">
        <f t="shared" ca="1" si="34"/>
        <v>0.45200000000000001</v>
      </c>
    </row>
    <row r="285" spans="1:7" x14ac:dyDescent="0.3">
      <c r="A285">
        <v>229</v>
      </c>
      <c r="B285" s="5">
        <f t="shared" ca="1" si="30"/>
        <v>69.842113897724659</v>
      </c>
      <c r="C285" s="5">
        <f t="shared" ca="1" si="31"/>
        <v>29.818186402495627</v>
      </c>
      <c r="D285" s="5">
        <f t="shared" ca="1" si="32"/>
        <v>157.74644651218401</v>
      </c>
      <c r="E285" s="5">
        <f t="shared" ca="1" si="35"/>
        <v>-18.0724244512128</v>
      </c>
      <c r="F285" s="5">
        <f t="shared" ca="1" si="33"/>
        <v>-0.95231389406931655</v>
      </c>
      <c r="G285">
        <f t="shared" ca="1" si="34"/>
        <v>0.35699999999999998</v>
      </c>
    </row>
    <row r="286" spans="1:7" x14ac:dyDescent="0.3">
      <c r="A286">
        <v>230</v>
      </c>
      <c r="B286" s="5">
        <f t="shared" ca="1" si="30"/>
        <v>70.19127476069292</v>
      </c>
      <c r="C286" s="5">
        <f t="shared" ca="1" si="31"/>
        <v>29.884673143951495</v>
      </c>
      <c r="D286" s="5">
        <f t="shared" ca="1" si="32"/>
        <v>147.51614656637736</v>
      </c>
      <c r="E286" s="5">
        <f t="shared" ca="1" si="35"/>
        <v>-11.770117179817968</v>
      </c>
      <c r="F286" s="5">
        <f t="shared" ca="1" si="33"/>
        <v>5.3499933773255162</v>
      </c>
      <c r="G286">
        <f t="shared" ca="1" si="34"/>
        <v>0.55000000000000004</v>
      </c>
    </row>
    <row r="287" spans="1:7" x14ac:dyDescent="0.3">
      <c r="A287">
        <v>231</v>
      </c>
      <c r="B287" s="5">
        <f t="shared" ca="1" si="30"/>
        <v>68.928108637939914</v>
      </c>
      <c r="C287" s="5">
        <f t="shared" ca="1" si="31"/>
        <v>32.453811110417007</v>
      </c>
      <c r="D287" s="5">
        <f t="shared" ca="1" si="32"/>
        <v>159.09229035654965</v>
      </c>
      <c r="E287" s="5">
        <f t="shared" ca="1" si="35"/>
        <v>-28.711722873816385</v>
      </c>
      <c r="F287" s="5">
        <f t="shared" ca="1" si="33"/>
        <v>-11.591612316672901</v>
      </c>
      <c r="G287">
        <f t="shared" ca="1" si="34"/>
        <v>0.10199999999999999</v>
      </c>
    </row>
    <row r="288" spans="1:7" x14ac:dyDescent="0.3">
      <c r="A288">
        <v>232</v>
      </c>
      <c r="B288" s="5">
        <f t="shared" ca="1" si="30"/>
        <v>68.71697768834035</v>
      </c>
      <c r="C288" s="5">
        <f t="shared" ca="1" si="31"/>
        <v>31.084358618699323</v>
      </c>
      <c r="D288" s="5">
        <f t="shared" ca="1" si="32"/>
        <v>149.95698721390048</v>
      </c>
      <c r="E288" s="5">
        <f t="shared" ca="1" si="35"/>
        <v>-20.553806477746221</v>
      </c>
      <c r="F288" s="5">
        <f t="shared" ca="1" si="33"/>
        <v>-3.4336959206027373</v>
      </c>
      <c r="G288">
        <f t="shared" ca="1" si="34"/>
        <v>0.29599999999999999</v>
      </c>
    </row>
    <row r="289" spans="1:7" x14ac:dyDescent="0.3">
      <c r="A289">
        <v>233</v>
      </c>
      <c r="B289" s="5">
        <f t="shared" ca="1" si="30"/>
        <v>73.625513920362494</v>
      </c>
      <c r="C289" s="5">
        <f t="shared" ca="1" si="31"/>
        <v>31.298838694228294</v>
      </c>
      <c r="D289" s="5">
        <f t="shared" ca="1" si="32"/>
        <v>156.23376768097833</v>
      </c>
      <c r="E289" s="5">
        <f t="shared" ca="1" si="35"/>
        <v>-10.825747087904817</v>
      </c>
      <c r="F289" s="5">
        <f t="shared" ca="1" si="33"/>
        <v>6.2943634692386663</v>
      </c>
      <c r="G289">
        <f t="shared" ca="1" si="34"/>
        <v>0.57599999999999996</v>
      </c>
    </row>
    <row r="290" spans="1:7" x14ac:dyDescent="0.3">
      <c r="A290">
        <v>234</v>
      </c>
      <c r="B290" s="5">
        <f t="shared" ca="1" si="30"/>
        <v>70.065717758769424</v>
      </c>
      <c r="C290" s="5">
        <f t="shared" ca="1" si="31"/>
        <v>34.971217127946396</v>
      </c>
      <c r="D290" s="5">
        <f t="shared" ca="1" si="32"/>
        <v>145.5013648041589</v>
      </c>
      <c r="E290" s="5">
        <f t="shared" ca="1" si="35"/>
        <v>-25.241731668134978</v>
      </c>
      <c r="F290" s="5">
        <f t="shared" ca="1" si="33"/>
        <v>-8.1216211109914944</v>
      </c>
      <c r="G290">
        <f t="shared" ca="1" si="34"/>
        <v>0.16700000000000001</v>
      </c>
    </row>
    <row r="291" spans="1:7" x14ac:dyDescent="0.3">
      <c r="A291">
        <v>235</v>
      </c>
      <c r="B291" s="5">
        <f t="shared" ca="1" si="30"/>
        <v>68.367859274690943</v>
      </c>
      <c r="C291" s="5">
        <f t="shared" ca="1" si="31"/>
        <v>29.443173350784786</v>
      </c>
      <c r="D291" s="5">
        <f t="shared" ca="1" si="32"/>
        <v>145.59027480448532</v>
      </c>
      <c r="E291" s="5">
        <f t="shared" ca="1" si="35"/>
        <v>-14.591992353388857</v>
      </c>
      <c r="F291" s="5">
        <f t="shared" ca="1" si="33"/>
        <v>2.5281182037546266</v>
      </c>
      <c r="G291">
        <f t="shared" ca="1" si="34"/>
        <v>0.46100000000000002</v>
      </c>
    </row>
    <row r="292" spans="1:7" x14ac:dyDescent="0.3">
      <c r="A292">
        <v>236</v>
      </c>
      <c r="B292" s="5">
        <f t="shared" ca="1" si="30"/>
        <v>68.665602391100322</v>
      </c>
      <c r="C292" s="5">
        <f t="shared" ca="1" si="31"/>
        <v>35.582961247325372</v>
      </c>
      <c r="D292" s="5">
        <f t="shared" ca="1" si="32"/>
        <v>142.58871865601154</v>
      </c>
      <c r="E292" s="5">
        <f t="shared" ca="1" si="35"/>
        <v>-29.29128723540488</v>
      </c>
      <c r="F292" s="5">
        <f t="shared" ca="1" si="33"/>
        <v>-12.171176678261396</v>
      </c>
      <c r="G292">
        <f t="shared" ca="1" si="34"/>
        <v>9.2999999999999999E-2</v>
      </c>
    </row>
    <row r="293" spans="1:7" x14ac:dyDescent="0.3">
      <c r="A293">
        <v>237</v>
      </c>
      <c r="B293" s="5">
        <f t="shared" ca="1" si="30"/>
        <v>68.531822346116087</v>
      </c>
      <c r="C293" s="5">
        <f t="shared" ca="1" si="31"/>
        <v>23.874707417278557</v>
      </c>
      <c r="D293" s="5">
        <f t="shared" ca="1" si="32"/>
        <v>139.2298783320345</v>
      </c>
      <c r="E293" s="5">
        <f t="shared" ca="1" si="35"/>
        <v>4.8460235808556353</v>
      </c>
      <c r="F293" s="5">
        <f t="shared" ca="1" si="33"/>
        <v>21.96613413799912</v>
      </c>
      <c r="G293">
        <f t="shared" ca="1" si="34"/>
        <v>0.93300000000000005</v>
      </c>
    </row>
    <row r="294" spans="1:7" x14ac:dyDescent="0.3">
      <c r="A294">
        <v>238</v>
      </c>
      <c r="B294" s="5">
        <f t="shared" ca="1" si="30"/>
        <v>72.493417526575982</v>
      </c>
      <c r="C294" s="5">
        <f t="shared" ca="1" si="31"/>
        <v>33.597732503414896</v>
      </c>
      <c r="D294" s="5">
        <f t="shared" ca="1" si="32"/>
        <v>145.58109494305265</v>
      </c>
      <c r="E294" s="5">
        <f t="shared" ca="1" si="35"/>
        <v>-14.668044682771427</v>
      </c>
      <c r="F294" s="5">
        <f t="shared" ca="1" si="33"/>
        <v>2.4520658743720567</v>
      </c>
      <c r="G294">
        <f t="shared" ca="1" si="34"/>
        <v>0.45800000000000002</v>
      </c>
    </row>
    <row r="295" spans="1:7" x14ac:dyDescent="0.3">
      <c r="A295">
        <v>239</v>
      </c>
      <c r="B295" s="5">
        <f t="shared" ca="1" si="30"/>
        <v>75.791189863995584</v>
      </c>
      <c r="C295" s="5">
        <f t="shared" ca="1" si="31"/>
        <v>30.132392528610787</v>
      </c>
      <c r="D295" s="5">
        <f t="shared" ca="1" si="32"/>
        <v>153.51385514946739</v>
      </c>
      <c r="E295" s="5">
        <f t="shared" ca="1" si="35"/>
        <v>-5.3500341466288681E-2</v>
      </c>
      <c r="F295" s="5">
        <f t="shared" ca="1" si="33"/>
        <v>17.066610215677194</v>
      </c>
      <c r="G295">
        <f t="shared" ca="1" si="34"/>
        <v>0.86099999999999999</v>
      </c>
    </row>
    <row r="296" spans="1:7" x14ac:dyDescent="0.3">
      <c r="A296">
        <v>240</v>
      </c>
      <c r="B296" s="5">
        <f t="shared" ca="1" si="30"/>
        <v>74.815295342136949</v>
      </c>
      <c r="C296" s="5">
        <f t="shared" ca="1" si="31"/>
        <v>24.433133346433767</v>
      </c>
      <c r="D296" s="5">
        <f t="shared" ca="1" si="32"/>
        <v>154.16875441150205</v>
      </c>
      <c r="E296" s="5">
        <f t="shared" ca="1" si="35"/>
        <v>12.785880905468057</v>
      </c>
      <c r="F296" s="5">
        <f t="shared" ca="1" si="33"/>
        <v>29.905991462611539</v>
      </c>
      <c r="G296">
        <f t="shared" ca="1" si="34"/>
        <v>0.98199999999999998</v>
      </c>
    </row>
    <row r="297" spans="1:7" x14ac:dyDescent="0.3">
      <c r="A297">
        <v>241</v>
      </c>
      <c r="B297" s="5">
        <f t="shared" ca="1" si="30"/>
        <v>73.141763092008347</v>
      </c>
      <c r="C297" s="5">
        <f t="shared" ca="1" si="31"/>
        <v>29.442973418560232</v>
      </c>
      <c r="D297" s="5">
        <f t="shared" ca="1" si="32"/>
        <v>150.80349328076221</v>
      </c>
      <c r="E297" s="5">
        <f t="shared" ca="1" si="35"/>
        <v>-4.067239484829674</v>
      </c>
      <c r="F297" s="5">
        <f t="shared" ca="1" si="33"/>
        <v>13.05287107231381</v>
      </c>
      <c r="G297">
        <f t="shared" ca="1" si="34"/>
        <v>0.77900000000000003</v>
      </c>
    </row>
    <row r="298" spans="1:7" x14ac:dyDescent="0.3">
      <c r="A298">
        <v>242</v>
      </c>
      <c r="B298" s="5">
        <f t="shared" ca="1" si="30"/>
        <v>71.288505432129881</v>
      </c>
      <c r="C298" s="5">
        <f t="shared" ca="1" si="31"/>
        <v>26.955778287917298</v>
      </c>
      <c r="D298" s="5">
        <f t="shared" ca="1" si="32"/>
        <v>143.06447559476564</v>
      </c>
      <c r="E298" s="5">
        <f t="shared" ca="1" si="35"/>
        <v>1.8736635675452642</v>
      </c>
      <c r="F298" s="5">
        <f t="shared" ca="1" si="33"/>
        <v>18.993774124688748</v>
      </c>
      <c r="G298">
        <f t="shared" ca="1" si="34"/>
        <v>0.89400000000000002</v>
      </c>
    </row>
    <row r="299" spans="1:7" x14ac:dyDescent="0.3">
      <c r="A299">
        <v>243</v>
      </c>
      <c r="B299" s="5">
        <f t="shared" ca="1" si="30"/>
        <v>68.872511257722479</v>
      </c>
      <c r="C299" s="5">
        <f t="shared" ca="1" si="31"/>
        <v>32.212037246715013</v>
      </c>
      <c r="D299" s="5">
        <f t="shared" ca="1" si="32"/>
        <v>153.94818092227521</v>
      </c>
      <c r="E299" s="5">
        <f t="shared" ca="1" si="35"/>
        <v>-25.419728013252197</v>
      </c>
      <c r="F299" s="5">
        <f t="shared" ca="1" si="33"/>
        <v>-8.299617456108713</v>
      </c>
      <c r="G299">
        <f t="shared" ca="1" si="34"/>
        <v>0.16200000000000001</v>
      </c>
    </row>
    <row r="300" spans="1:7" x14ac:dyDescent="0.3">
      <c r="A300">
        <v>244</v>
      </c>
      <c r="B300" s="5">
        <f t="shared" ca="1" si="30"/>
        <v>68.399967634632091</v>
      </c>
      <c r="C300" s="5">
        <f t="shared" ca="1" si="31"/>
        <v>28.544379121030868</v>
      </c>
      <c r="D300" s="5">
        <f t="shared" ca="1" si="32"/>
        <v>161.92314073045884</v>
      </c>
      <c r="E300" s="5">
        <f t="shared" ca="1" si="35"/>
        <v>-20.793288309012489</v>
      </c>
      <c r="F300" s="5">
        <f t="shared" ca="1" si="33"/>
        <v>-3.6731777518690052</v>
      </c>
      <c r="G300">
        <f t="shared" ca="1" si="34"/>
        <v>0.28699999999999998</v>
      </c>
    </row>
    <row r="301" spans="1:7" x14ac:dyDescent="0.3">
      <c r="A301">
        <v>245</v>
      </c>
      <c r="B301" s="5">
        <f t="shared" ca="1" si="30"/>
        <v>73.704702724235275</v>
      </c>
      <c r="C301" s="5">
        <f t="shared" ca="1" si="31"/>
        <v>32.849283441431844</v>
      </c>
      <c r="D301" s="5">
        <f t="shared" ca="1" si="32"/>
        <v>154.60694391193229</v>
      </c>
      <c r="E301" s="5">
        <f t="shared" ca="1" si="35"/>
        <v>-14.058296264819589</v>
      </c>
      <c r="F301" s="5">
        <f t="shared" ca="1" si="33"/>
        <v>3.0618142923238949</v>
      </c>
      <c r="G301">
        <f t="shared" ca="1" si="34"/>
        <v>0.47699999999999998</v>
      </c>
    </row>
    <row r="302" spans="1:7" x14ac:dyDescent="0.3">
      <c r="A302">
        <v>246</v>
      </c>
      <c r="B302" s="5">
        <f t="shared" ca="1" si="30"/>
        <v>68.025838249811059</v>
      </c>
      <c r="C302" s="5">
        <f t="shared" ca="1" si="31"/>
        <v>30.212922782400451</v>
      </c>
      <c r="D302" s="5">
        <f t="shared" ca="1" si="32"/>
        <v>148.66670471202173</v>
      </c>
      <c r="E302" s="5">
        <f t="shared" ca="1" si="35"/>
        <v>-19.354946683617086</v>
      </c>
      <c r="F302" s="5">
        <f t="shared" ca="1" si="33"/>
        <v>-2.2348361264736027</v>
      </c>
      <c r="G302">
        <f t="shared" ca="1" si="34"/>
        <v>0.32</v>
      </c>
    </row>
    <row r="303" spans="1:7" x14ac:dyDescent="0.3">
      <c r="A303">
        <v>247</v>
      </c>
      <c r="B303" s="5">
        <f t="shared" ca="1" si="30"/>
        <v>70.813882705132968</v>
      </c>
      <c r="C303" s="5">
        <f t="shared" ca="1" si="31"/>
        <v>29.959839579524402</v>
      </c>
      <c r="D303" s="5">
        <f t="shared" ca="1" si="32"/>
        <v>149.40031142506271</v>
      </c>
      <c r="E303" s="5">
        <f t="shared" ca="1" si="35"/>
        <v>-11.256441322269318</v>
      </c>
      <c r="F303" s="5">
        <f t="shared" ca="1" si="33"/>
        <v>5.8636692348741661</v>
      </c>
      <c r="G303">
        <f t="shared" ca="1" si="34"/>
        <v>0.56399999999999995</v>
      </c>
    </row>
    <row r="304" spans="1:7" x14ac:dyDescent="0.3">
      <c r="A304">
        <v>248</v>
      </c>
      <c r="B304" s="5">
        <f t="shared" ca="1" si="30"/>
        <v>70.596982462274383</v>
      </c>
      <c r="C304" s="5">
        <f t="shared" ca="1" si="31"/>
        <v>31.401236693380412</v>
      </c>
      <c r="D304" s="5">
        <f t="shared" ca="1" si="32"/>
        <v>146.46597608429823</v>
      </c>
      <c r="E304" s="5">
        <f t="shared" ca="1" si="35"/>
        <v>-14.306815488733328</v>
      </c>
      <c r="F304" s="5">
        <f t="shared" ca="1" si="33"/>
        <v>2.8132950684101559</v>
      </c>
      <c r="G304">
        <f t="shared" ca="1" si="34"/>
        <v>0.46800000000000003</v>
      </c>
    </row>
    <row r="305" spans="1:7" x14ac:dyDescent="0.3">
      <c r="A305">
        <v>249</v>
      </c>
      <c r="B305" s="5">
        <f t="shared" ca="1" si="30"/>
        <v>73.280711481121827</v>
      </c>
      <c r="C305" s="5">
        <f t="shared" ca="1" si="31"/>
        <v>36.13075056082949</v>
      </c>
      <c r="D305" s="5">
        <f t="shared" ca="1" si="32"/>
        <v>143.99043581078507</v>
      </c>
      <c r="E305" s="5">
        <f t="shared" ca="1" si="35"/>
        <v>-18.686667366601377</v>
      </c>
      <c r="F305" s="5">
        <f t="shared" ca="1" si="33"/>
        <v>-1.566556809457893</v>
      </c>
      <c r="G305">
        <f t="shared" ca="1" si="34"/>
        <v>0.33600000000000002</v>
      </c>
    </row>
    <row r="306" spans="1:7" x14ac:dyDescent="0.3">
      <c r="A306">
        <v>250</v>
      </c>
      <c r="B306" s="5">
        <f t="shared" ca="1" si="30"/>
        <v>68.706008820352707</v>
      </c>
      <c r="C306" s="5">
        <f t="shared" ca="1" si="31"/>
        <v>26.505475917533296</v>
      </c>
      <c r="D306" s="5">
        <f t="shared" ca="1" si="32"/>
        <v>149.01160865102804</v>
      </c>
      <c r="E306" s="5">
        <f t="shared" ca="1" si="35"/>
        <v>-7.2862552074309006</v>
      </c>
      <c r="F306" s="5">
        <f t="shared" ca="1" si="33"/>
        <v>9.8338553497125822</v>
      </c>
      <c r="G306">
        <f t="shared" ca="1" si="34"/>
        <v>0.69399999999999995</v>
      </c>
    </row>
    <row r="307" spans="1:7" x14ac:dyDescent="0.3">
      <c r="A307">
        <v>251</v>
      </c>
      <c r="B307" s="5">
        <f t="shared" ca="1" si="30"/>
        <v>70.095064021978828</v>
      </c>
      <c r="C307" s="5">
        <f t="shared" ca="1" si="31"/>
        <v>30.088349745898871</v>
      </c>
      <c r="D307" s="5">
        <f t="shared" ca="1" si="32"/>
        <v>144.88757596034378</v>
      </c>
      <c r="E307" s="5">
        <f t="shared" ca="1" si="35"/>
        <v>-11.191239953168633</v>
      </c>
      <c r="F307" s="5">
        <f t="shared" ca="1" si="33"/>
        <v>5.9288706039748504</v>
      </c>
      <c r="G307">
        <f t="shared" ca="1" si="34"/>
        <v>0.56699999999999995</v>
      </c>
    </row>
    <row r="308" spans="1:7" x14ac:dyDescent="0.3">
      <c r="A308">
        <v>252</v>
      </c>
      <c r="B308" s="5">
        <f t="shared" ca="1" si="30"/>
        <v>69.170011796023985</v>
      </c>
      <c r="C308" s="5">
        <f t="shared" ca="1" si="31"/>
        <v>24.371991739413968</v>
      </c>
      <c r="D308" s="5">
        <f t="shared" ca="1" si="32"/>
        <v>153.78157982416224</v>
      </c>
      <c r="E308" s="5">
        <f t="shared" ca="1" si="35"/>
        <v>-2.6019072309604381</v>
      </c>
      <c r="F308" s="5">
        <f t="shared" ca="1" si="33"/>
        <v>14.518203326183045</v>
      </c>
      <c r="G308">
        <f t="shared" ca="1" si="34"/>
        <v>0.81499999999999995</v>
      </c>
    </row>
    <row r="309" spans="1:7" x14ac:dyDescent="0.3">
      <c r="A309">
        <v>253</v>
      </c>
      <c r="B309" s="5">
        <f t="shared" ca="1" si="30"/>
        <v>73.107083486426546</v>
      </c>
      <c r="C309" s="5">
        <f t="shared" ca="1" si="31"/>
        <v>30.992148274234555</v>
      </c>
      <c r="D309" s="5">
        <f t="shared" ca="1" si="32"/>
        <v>157.68739583771446</v>
      </c>
      <c r="E309" s="5">
        <f t="shared" ca="1" si="35"/>
        <v>-12.200450519978332</v>
      </c>
      <c r="F309" s="5">
        <f t="shared" ca="1" si="33"/>
        <v>4.9196600371651513</v>
      </c>
      <c r="G309">
        <f t="shared" ca="1" si="34"/>
        <v>0.53100000000000003</v>
      </c>
    </row>
    <row r="310" spans="1:7" x14ac:dyDescent="0.3">
      <c r="A310">
        <v>254</v>
      </c>
      <c r="B310" s="5">
        <f t="shared" ca="1" si="30"/>
        <v>73.80140006296557</v>
      </c>
      <c r="C310" s="5">
        <f t="shared" ca="1" si="31"/>
        <v>30.37903599622641</v>
      </c>
      <c r="D310" s="5">
        <f t="shared" ca="1" si="32"/>
        <v>157.536052248419</v>
      </c>
      <c r="E310" s="5">
        <f t="shared" ca="1" si="35"/>
        <v>-8.4672667439022291</v>
      </c>
      <c r="F310" s="5">
        <f t="shared" ca="1" si="33"/>
        <v>8.6528438132412546</v>
      </c>
      <c r="G310">
        <f t="shared" ca="1" si="34"/>
        <v>0.65300000000000002</v>
      </c>
    </row>
    <row r="311" spans="1:7" x14ac:dyDescent="0.3">
      <c r="A311">
        <v>255</v>
      </c>
      <c r="B311" s="5">
        <f t="shared" ca="1" si="30"/>
        <v>67.296697847676128</v>
      </c>
      <c r="C311" s="5">
        <f t="shared" ca="1" si="31"/>
        <v>31.898127640511305</v>
      </c>
      <c r="D311" s="5">
        <f t="shared" ca="1" si="32"/>
        <v>144.62086609996669</v>
      </c>
      <c r="E311" s="5">
        <f t="shared" ca="1" si="35"/>
        <v>-23.917995469806417</v>
      </c>
      <c r="F311" s="5">
        <f t="shared" ca="1" si="33"/>
        <v>-6.7978849126629335</v>
      </c>
      <c r="G311">
        <f t="shared" ca="1" si="34"/>
        <v>0.19900000000000001</v>
      </c>
    </row>
    <row r="312" spans="1:7" x14ac:dyDescent="0.3">
      <c r="A312">
        <v>256</v>
      </c>
      <c r="B312" s="5">
        <f t="shared" ca="1" si="30"/>
        <v>70.013481525022726</v>
      </c>
      <c r="C312" s="5">
        <f t="shared" ca="1" si="31"/>
        <v>28.301172327514209</v>
      </c>
      <c r="D312" s="5">
        <f t="shared" ca="1" si="32"/>
        <v>154.47713772205026</v>
      </c>
      <c r="E312" s="5">
        <f t="shared" ca="1" si="35"/>
        <v>-11.595066871696845</v>
      </c>
      <c r="F312" s="5">
        <f t="shared" ca="1" si="33"/>
        <v>5.5250436854466383</v>
      </c>
      <c r="G312">
        <f t="shared" ca="1" si="34"/>
        <v>0.55500000000000005</v>
      </c>
    </row>
    <row r="313" spans="1:7" x14ac:dyDescent="0.3">
      <c r="A313">
        <v>257</v>
      </c>
      <c r="B313" s="5">
        <f t="shared" ca="1" si="30"/>
        <v>70.532226860942401</v>
      </c>
      <c r="C313" s="5">
        <f t="shared" ca="1" si="31"/>
        <v>33.872523602928986</v>
      </c>
      <c r="D313" s="5">
        <f t="shared" ca="1" si="32"/>
        <v>148.31552498132413</v>
      </c>
      <c r="E313" s="5">
        <f t="shared" ca="1" si="35"/>
        <v>-22.386610887777476</v>
      </c>
      <c r="F313" s="5">
        <f t="shared" ca="1" si="33"/>
        <v>-5.2665003306339919</v>
      </c>
      <c r="G313">
        <f t="shared" ca="1" si="34"/>
        <v>0.23899999999999999</v>
      </c>
    </row>
    <row r="314" spans="1:7" x14ac:dyDescent="0.3">
      <c r="A314">
        <v>258</v>
      </c>
      <c r="B314" s="5">
        <f t="shared" ref="B314:B377" ca="1" si="36">_xlfn.NORM.INV(RAND(),$B$52,$C$52)</f>
        <v>71.033490809056801</v>
      </c>
      <c r="C314" s="5">
        <f t="shared" ref="C314:C377" ca="1" si="37">_xlfn.NORM.INV(RAND(),$B$53,$C$53)</f>
        <v>28.896444986268815</v>
      </c>
      <c r="D314" s="5">
        <f t="shared" ref="D314:D377" ca="1" si="38">_xlfn.NORM.INV(RAND(),$B$54,$C$54)</f>
        <v>154.40027472854814</v>
      </c>
      <c r="E314" s="5">
        <f t="shared" ca="1" si="35"/>
        <v>-10.367364659526423</v>
      </c>
      <c r="F314" s="5">
        <f t="shared" ref="F314:F377" ca="1" si="39">E314+$C$46</f>
        <v>6.7527458976170607</v>
      </c>
      <c r="G314">
        <f t="shared" ref="G314:G377" ca="1" si="40">COUNTIF($F$57:$F$1056,"&lt;"&amp;F314)/COUNT($F$57:$F$1056)</f>
        <v>0.59299999999999997</v>
      </c>
    </row>
    <row r="315" spans="1:7" x14ac:dyDescent="0.3">
      <c r="A315">
        <v>259</v>
      </c>
      <c r="B315" s="5">
        <f t="shared" ca="1" si="36"/>
        <v>75.643706361773383</v>
      </c>
      <c r="C315" s="5">
        <f t="shared" ca="1" si="37"/>
        <v>31.625579874336502</v>
      </c>
      <c r="D315" s="5">
        <f t="shared" ca="1" si="38"/>
        <v>133.101524383916</v>
      </c>
      <c r="E315" s="5">
        <f t="shared" ca="1" si="35"/>
        <v>6.3637250761105779</v>
      </c>
      <c r="F315" s="5">
        <f t="shared" ca="1" si="39"/>
        <v>23.48383563325406</v>
      </c>
      <c r="G315">
        <f t="shared" ca="1" si="40"/>
        <v>0.95</v>
      </c>
    </row>
    <row r="316" spans="1:7" x14ac:dyDescent="0.3">
      <c r="A316">
        <v>260</v>
      </c>
      <c r="B316" s="5">
        <f t="shared" ca="1" si="36"/>
        <v>69.06633400096446</v>
      </c>
      <c r="C316" s="5">
        <f t="shared" ca="1" si="37"/>
        <v>28.290297745985843</v>
      </c>
      <c r="D316" s="5">
        <f t="shared" ca="1" si="38"/>
        <v>156.64205879969026</v>
      </c>
      <c r="E316" s="5">
        <f t="shared" ca="1" si="35"/>
        <v>-15.376674422107602</v>
      </c>
      <c r="F316" s="5">
        <f t="shared" ca="1" si="39"/>
        <v>1.743436135035882</v>
      </c>
      <c r="G316">
        <f t="shared" ca="1" si="40"/>
        <v>0.439</v>
      </c>
    </row>
    <row r="317" spans="1:7" x14ac:dyDescent="0.3">
      <c r="A317">
        <v>261</v>
      </c>
      <c r="B317" s="5">
        <f t="shared" ca="1" si="36"/>
        <v>67.223168452007982</v>
      </c>
      <c r="C317" s="5">
        <f t="shared" ca="1" si="37"/>
        <v>31.434103367352296</v>
      </c>
      <c r="D317" s="5">
        <f t="shared" ca="1" si="38"/>
        <v>158.23784237424371</v>
      </c>
      <c r="E317" s="5">
        <f t="shared" ca="1" si="35"/>
        <v>-30.165130378050335</v>
      </c>
      <c r="F317" s="5">
        <f t="shared" ca="1" si="39"/>
        <v>-13.045019820906852</v>
      </c>
      <c r="G317">
        <f t="shared" ca="1" si="40"/>
        <v>0.08</v>
      </c>
    </row>
    <row r="318" spans="1:7" x14ac:dyDescent="0.3">
      <c r="A318">
        <v>262</v>
      </c>
      <c r="B318" s="5">
        <f t="shared" ca="1" si="36"/>
        <v>72.669460935993058</v>
      </c>
      <c r="C318" s="5">
        <f t="shared" ca="1" si="37"/>
        <v>31.163963808725804</v>
      </c>
      <c r="D318" s="5">
        <f t="shared" ca="1" si="38"/>
        <v>143.18327943246661</v>
      </c>
      <c r="E318" s="5">
        <f t="shared" ca="1" si="35"/>
        <v>-6.0867674321673073</v>
      </c>
      <c r="F318" s="5">
        <f t="shared" ca="1" si="39"/>
        <v>11.033343124976177</v>
      </c>
      <c r="G318">
        <f t="shared" ca="1" si="40"/>
        <v>0.72299999999999998</v>
      </c>
    </row>
    <row r="319" spans="1:7" x14ac:dyDescent="0.3">
      <c r="A319">
        <v>263</v>
      </c>
      <c r="B319" s="5">
        <f t="shared" ca="1" si="36"/>
        <v>73.709675937016186</v>
      </c>
      <c r="C319" s="5">
        <f t="shared" ca="1" si="37"/>
        <v>23.939720642715471</v>
      </c>
      <c r="D319" s="5">
        <f t="shared" ca="1" si="38"/>
        <v>158.6756585520971</v>
      </c>
      <c r="E319" s="5">
        <f t="shared" ca="1" si="35"/>
        <v>8.647360891692017</v>
      </c>
      <c r="F319" s="5">
        <f t="shared" ca="1" si="39"/>
        <v>25.767471448835501</v>
      </c>
      <c r="G319">
        <f t="shared" ca="1" si="40"/>
        <v>0.96599999999999997</v>
      </c>
    </row>
    <row r="320" spans="1:7" x14ac:dyDescent="0.3">
      <c r="A320">
        <v>264</v>
      </c>
      <c r="B320" s="5">
        <f t="shared" ca="1" si="36"/>
        <v>73.922264552760822</v>
      </c>
      <c r="C320" s="5">
        <f t="shared" ca="1" si="37"/>
        <v>30.09649981129029</v>
      </c>
      <c r="D320" s="5">
        <f t="shared" ca="1" si="38"/>
        <v>146.07067745315712</v>
      </c>
      <c r="E320" s="5">
        <f t="shared" ca="1" si="35"/>
        <v>-1.1622271162823239</v>
      </c>
      <c r="F320" s="5">
        <f t="shared" ca="1" si="39"/>
        <v>15.95788344086116</v>
      </c>
      <c r="G320">
        <f t="shared" ca="1" si="40"/>
        <v>0.84099999999999997</v>
      </c>
    </row>
    <row r="321" spans="1:7" x14ac:dyDescent="0.3">
      <c r="A321">
        <v>265</v>
      </c>
      <c r="B321" s="5">
        <f t="shared" ca="1" si="36"/>
        <v>74.36268123522656</v>
      </c>
      <c r="C321" s="5">
        <f t="shared" ca="1" si="37"/>
        <v>26.790859478009629</v>
      </c>
      <c r="D321" s="5">
        <f t="shared" ca="1" si="38"/>
        <v>145.90898352666238</v>
      </c>
      <c r="E321" s="5">
        <f t="shared" ca="1" si="35"/>
        <v>9.3875861389332922</v>
      </c>
      <c r="F321" s="5">
        <f t="shared" ca="1" si="39"/>
        <v>26.507696696076778</v>
      </c>
      <c r="G321">
        <f t="shared" ca="1" si="40"/>
        <v>0.97399999999999998</v>
      </c>
    </row>
    <row r="322" spans="1:7" x14ac:dyDescent="0.3">
      <c r="A322">
        <v>266</v>
      </c>
      <c r="B322" s="5">
        <f t="shared" ca="1" si="36"/>
        <v>66.287353360329902</v>
      </c>
      <c r="C322" s="5">
        <f t="shared" ca="1" si="37"/>
        <v>29.716028100599033</v>
      </c>
      <c r="D322" s="5">
        <f t="shared" ca="1" si="38"/>
        <v>151.95032985625392</v>
      </c>
      <c r="E322" s="5">
        <f t="shared" ca="1" si="35"/>
        <v>-24.592136954176375</v>
      </c>
      <c r="F322" s="5">
        <f t="shared" ca="1" si="39"/>
        <v>-7.4720263970328915</v>
      </c>
      <c r="G322">
        <f t="shared" ca="1" si="40"/>
        <v>0.185</v>
      </c>
    </row>
    <row r="323" spans="1:7" x14ac:dyDescent="0.3">
      <c r="A323">
        <v>267</v>
      </c>
      <c r="B323" s="5">
        <f t="shared" ca="1" si="36"/>
        <v>71.820381887596625</v>
      </c>
      <c r="C323" s="5">
        <f t="shared" ca="1" si="37"/>
        <v>27.80312743350277</v>
      </c>
      <c r="D323" s="5">
        <f t="shared" ca="1" si="38"/>
        <v>144.36800828422261</v>
      </c>
      <c r="E323" s="5">
        <f t="shared" ca="1" si="35"/>
        <v>0.29011828023054065</v>
      </c>
      <c r="F323" s="5">
        <f t="shared" ca="1" si="39"/>
        <v>17.410228837374024</v>
      </c>
      <c r="G323">
        <f t="shared" ca="1" si="40"/>
        <v>0.86399999999999999</v>
      </c>
    </row>
    <row r="324" spans="1:7" x14ac:dyDescent="0.3">
      <c r="A324">
        <v>268</v>
      </c>
      <c r="B324" s="5">
        <f t="shared" ca="1" si="36"/>
        <v>69.181058900303285</v>
      </c>
      <c r="C324" s="5">
        <f t="shared" ca="1" si="37"/>
        <v>34.13068245948741</v>
      </c>
      <c r="D324" s="5">
        <f t="shared" ca="1" si="38"/>
        <v>145.11929752283689</v>
      </c>
      <c r="E324" s="5">
        <f t="shared" ca="1" si="35"/>
        <v>-25.159085239913246</v>
      </c>
      <c r="F324" s="5">
        <f t="shared" ca="1" si="39"/>
        <v>-8.0389746827697621</v>
      </c>
      <c r="G324">
        <f t="shared" ca="1" si="40"/>
        <v>0.17100000000000001</v>
      </c>
    </row>
    <row r="325" spans="1:7" x14ac:dyDescent="0.3">
      <c r="A325">
        <v>269</v>
      </c>
      <c r="B325" s="5">
        <f t="shared" ca="1" si="36"/>
        <v>70.207863575730556</v>
      </c>
      <c r="C325" s="5">
        <f t="shared" ca="1" si="37"/>
        <v>28.501256360147195</v>
      </c>
      <c r="D325" s="5">
        <f t="shared" ca="1" si="38"/>
        <v>157.21333512961809</v>
      </c>
      <c r="E325" s="5">
        <f t="shared" ca="1" si="35"/>
        <v>-13.085447371655428</v>
      </c>
      <c r="F325" s="5">
        <f t="shared" ca="1" si="39"/>
        <v>4.0346631854880552</v>
      </c>
      <c r="G325">
        <f t="shared" ca="1" si="40"/>
        <v>0.50600000000000001</v>
      </c>
    </row>
    <row r="326" spans="1:7" x14ac:dyDescent="0.3">
      <c r="A326">
        <v>270</v>
      </c>
      <c r="B326" s="5">
        <f t="shared" ca="1" si="36"/>
        <v>68.062685885315602</v>
      </c>
      <c r="C326" s="5">
        <f t="shared" ca="1" si="37"/>
        <v>31.622420688114978</v>
      </c>
      <c r="D326" s="5">
        <f t="shared" ca="1" si="38"/>
        <v>144.04249546596949</v>
      </c>
      <c r="E326" s="5">
        <f t="shared" ref="E326:E389" ca="1" si="41">$J$46*(B326-$B$46)+$J$47*(C326-$B$47)+$J$48*(D326-$B$48)</f>
        <v>-20.696890301057095</v>
      </c>
      <c r="F326" s="5">
        <f t="shared" ca="1" si="39"/>
        <v>-3.5767797439136118</v>
      </c>
      <c r="G326">
        <f t="shared" ca="1" si="40"/>
        <v>0.29099999999999998</v>
      </c>
    </row>
    <row r="327" spans="1:7" x14ac:dyDescent="0.3">
      <c r="A327">
        <v>271</v>
      </c>
      <c r="B327" s="5">
        <f t="shared" ca="1" si="36"/>
        <v>68.107121767643974</v>
      </c>
      <c r="C327" s="5">
        <f t="shared" ca="1" si="37"/>
        <v>31.793707816118118</v>
      </c>
      <c r="D327" s="5">
        <f t="shared" ca="1" si="38"/>
        <v>140.90919233846384</v>
      </c>
      <c r="E327" s="5">
        <f t="shared" ca="1" si="41"/>
        <v>-19.362740587880857</v>
      </c>
      <c r="F327" s="5">
        <f t="shared" ca="1" si="39"/>
        <v>-2.2426300307373737</v>
      </c>
      <c r="G327">
        <f t="shared" ca="1" si="40"/>
        <v>0.31900000000000001</v>
      </c>
    </row>
    <row r="328" spans="1:7" x14ac:dyDescent="0.3">
      <c r="A328">
        <v>272</v>
      </c>
      <c r="B328" s="5">
        <f t="shared" ca="1" si="36"/>
        <v>69.993903853758056</v>
      </c>
      <c r="C328" s="5">
        <f t="shared" ca="1" si="37"/>
        <v>32.146197054247992</v>
      </c>
      <c r="D328" s="5">
        <f t="shared" ca="1" si="38"/>
        <v>167.13769928366901</v>
      </c>
      <c r="E328" s="5">
        <f t="shared" ca="1" si="41"/>
        <v>-29.21124156383749</v>
      </c>
      <c r="F328" s="5">
        <f t="shared" ca="1" si="39"/>
        <v>-12.091131006694006</v>
      </c>
      <c r="G328">
        <f t="shared" ca="1" si="40"/>
        <v>9.5000000000000001E-2</v>
      </c>
    </row>
    <row r="329" spans="1:7" x14ac:dyDescent="0.3">
      <c r="A329">
        <v>273</v>
      </c>
      <c r="B329" s="5">
        <f t="shared" ca="1" si="36"/>
        <v>65.422932071067734</v>
      </c>
      <c r="C329" s="5">
        <f t="shared" ca="1" si="37"/>
        <v>33.823613562546129</v>
      </c>
      <c r="D329" s="5">
        <f t="shared" ca="1" si="38"/>
        <v>148.19782091239114</v>
      </c>
      <c r="E329" s="5">
        <f t="shared" ca="1" si="41"/>
        <v>-36.45676262798078</v>
      </c>
      <c r="F329" s="5">
        <f t="shared" ca="1" si="39"/>
        <v>-19.336652070837296</v>
      </c>
      <c r="G329">
        <f t="shared" ca="1" si="40"/>
        <v>2.3E-2</v>
      </c>
    </row>
    <row r="330" spans="1:7" x14ac:dyDescent="0.3">
      <c r="A330">
        <v>274</v>
      </c>
      <c r="B330" s="5">
        <f t="shared" ca="1" si="36"/>
        <v>69.969846080666358</v>
      </c>
      <c r="C330" s="5">
        <f t="shared" ca="1" si="37"/>
        <v>25.320014594040298</v>
      </c>
      <c r="D330" s="5">
        <f t="shared" ca="1" si="38"/>
        <v>144.26839710162284</v>
      </c>
      <c r="E330" s="5">
        <f t="shared" ca="1" si="41"/>
        <v>2.1105739609975078</v>
      </c>
      <c r="F330" s="5">
        <f t="shared" ca="1" si="39"/>
        <v>19.23068451814099</v>
      </c>
      <c r="G330">
        <f t="shared" ca="1" si="40"/>
        <v>0.89700000000000002</v>
      </c>
    </row>
    <row r="331" spans="1:7" x14ac:dyDescent="0.3">
      <c r="A331">
        <v>275</v>
      </c>
      <c r="B331" s="5">
        <f t="shared" ca="1" si="36"/>
        <v>70.051528871631078</v>
      </c>
      <c r="C331" s="5">
        <f t="shared" ca="1" si="37"/>
        <v>27.806793511441629</v>
      </c>
      <c r="D331" s="5">
        <f t="shared" ca="1" si="38"/>
        <v>152.94487247708474</v>
      </c>
      <c r="E331" s="5">
        <f t="shared" ca="1" si="41"/>
        <v>-9.2823166460840483</v>
      </c>
      <c r="F331" s="5">
        <f t="shared" ca="1" si="39"/>
        <v>7.8377939110594355</v>
      </c>
      <c r="G331">
        <f t="shared" ca="1" si="40"/>
        <v>0.625</v>
      </c>
    </row>
    <row r="332" spans="1:7" x14ac:dyDescent="0.3">
      <c r="A332">
        <v>276</v>
      </c>
      <c r="B332" s="5">
        <f t="shared" ca="1" si="36"/>
        <v>73.916585231937432</v>
      </c>
      <c r="C332" s="5">
        <f t="shared" ca="1" si="37"/>
        <v>30.235569622804785</v>
      </c>
      <c r="D332" s="5">
        <f t="shared" ca="1" si="38"/>
        <v>151.98253231440972</v>
      </c>
      <c r="E332" s="5">
        <f t="shared" ca="1" si="41"/>
        <v>-4.7522310536488304</v>
      </c>
      <c r="F332" s="5">
        <f t="shared" ca="1" si="39"/>
        <v>12.367879503494652</v>
      </c>
      <c r="G332">
        <f t="shared" ca="1" si="40"/>
        <v>0.76100000000000001</v>
      </c>
    </row>
    <row r="333" spans="1:7" x14ac:dyDescent="0.3">
      <c r="A333">
        <v>277</v>
      </c>
      <c r="B333" s="5">
        <f t="shared" ca="1" si="36"/>
        <v>72.784681734448682</v>
      </c>
      <c r="C333" s="5">
        <f t="shared" ca="1" si="37"/>
        <v>31.314193867943231</v>
      </c>
      <c r="D333" s="5">
        <f t="shared" ca="1" si="38"/>
        <v>152.90220416438228</v>
      </c>
      <c r="E333" s="5">
        <f t="shared" ca="1" si="41"/>
        <v>-11.42178564182521</v>
      </c>
      <c r="F333" s="5">
        <f t="shared" ca="1" si="39"/>
        <v>5.698324915318274</v>
      </c>
      <c r="G333">
        <f t="shared" ca="1" si="40"/>
        <v>0.56200000000000006</v>
      </c>
    </row>
    <row r="334" spans="1:7" x14ac:dyDescent="0.3">
      <c r="A334">
        <v>278</v>
      </c>
      <c r="B334" s="5">
        <f t="shared" ca="1" si="36"/>
        <v>66.450721728027901</v>
      </c>
      <c r="C334" s="5">
        <f t="shared" ca="1" si="37"/>
        <v>29.038105955293819</v>
      </c>
      <c r="D334" s="5">
        <f t="shared" ca="1" si="38"/>
        <v>145.00630034135602</v>
      </c>
      <c r="E334" s="5">
        <f t="shared" ca="1" si="41"/>
        <v>-18.500495304336489</v>
      </c>
      <c r="F334" s="5">
        <f t="shared" ca="1" si="39"/>
        <v>-1.3803847471930055</v>
      </c>
      <c r="G334">
        <f t="shared" ca="1" si="40"/>
        <v>0.34200000000000003</v>
      </c>
    </row>
    <row r="335" spans="1:7" x14ac:dyDescent="0.3">
      <c r="A335">
        <v>279</v>
      </c>
      <c r="B335" s="5">
        <f t="shared" ca="1" si="36"/>
        <v>73.58226271769702</v>
      </c>
      <c r="C335" s="5">
        <f t="shared" ca="1" si="37"/>
        <v>31.782675878789167</v>
      </c>
      <c r="D335" s="5">
        <f t="shared" ca="1" si="38"/>
        <v>158.78688678580764</v>
      </c>
      <c r="E335" s="5">
        <f t="shared" ca="1" si="41"/>
        <v>-13.673696600221351</v>
      </c>
      <c r="F335" s="5">
        <f t="shared" ca="1" si="39"/>
        <v>3.4464139569221324</v>
      </c>
      <c r="G335">
        <f t="shared" ca="1" si="40"/>
        <v>0.48799999999999999</v>
      </c>
    </row>
    <row r="336" spans="1:7" x14ac:dyDescent="0.3">
      <c r="A336">
        <v>280</v>
      </c>
      <c r="B336" s="5">
        <f t="shared" ca="1" si="36"/>
        <v>68.361526838105931</v>
      </c>
      <c r="C336" s="5">
        <f t="shared" ca="1" si="37"/>
        <v>27.56778485429669</v>
      </c>
      <c r="D336" s="5">
        <f t="shared" ca="1" si="38"/>
        <v>153.28085650352696</v>
      </c>
      <c r="E336" s="5">
        <f t="shared" ca="1" si="41"/>
        <v>-13.51597119448639</v>
      </c>
      <c r="F336" s="5">
        <f t="shared" ca="1" si="39"/>
        <v>3.6041393626570937</v>
      </c>
      <c r="G336">
        <f t="shared" ca="1" si="40"/>
        <v>0.49299999999999999</v>
      </c>
    </row>
    <row r="337" spans="1:7" x14ac:dyDescent="0.3">
      <c r="A337">
        <v>281</v>
      </c>
      <c r="B337" s="5">
        <f t="shared" ca="1" si="36"/>
        <v>69.843749096377024</v>
      </c>
      <c r="C337" s="5">
        <f t="shared" ca="1" si="37"/>
        <v>28.546771240940313</v>
      </c>
      <c r="D337" s="5">
        <f t="shared" ca="1" si="38"/>
        <v>148.03995676735104</v>
      </c>
      <c r="E337" s="5">
        <f t="shared" ca="1" si="41"/>
        <v>-9.2862768045718092</v>
      </c>
      <c r="F337" s="5">
        <f t="shared" ca="1" si="39"/>
        <v>7.8338337525716746</v>
      </c>
      <c r="G337">
        <f t="shared" ca="1" si="40"/>
        <v>0.624</v>
      </c>
    </row>
    <row r="338" spans="1:7" x14ac:dyDescent="0.3">
      <c r="A338">
        <v>282</v>
      </c>
      <c r="B338" s="5">
        <f t="shared" ca="1" si="36"/>
        <v>68.501292403091398</v>
      </c>
      <c r="C338" s="5">
        <f t="shared" ca="1" si="37"/>
        <v>31.187569918026814</v>
      </c>
      <c r="D338" s="5">
        <f t="shared" ca="1" si="38"/>
        <v>154.88701263129505</v>
      </c>
      <c r="E338" s="5">
        <f t="shared" ca="1" si="41"/>
        <v>-24.101123122289216</v>
      </c>
      <c r="F338" s="5">
        <f t="shared" ca="1" si="39"/>
        <v>-6.9810125651457327</v>
      </c>
      <c r="G338">
        <f t="shared" ca="1" si="40"/>
        <v>0.19400000000000001</v>
      </c>
    </row>
    <row r="339" spans="1:7" x14ac:dyDescent="0.3">
      <c r="A339">
        <v>283</v>
      </c>
      <c r="B339" s="5">
        <f t="shared" ca="1" si="36"/>
        <v>72.451753088123425</v>
      </c>
      <c r="C339" s="5">
        <f t="shared" ca="1" si="37"/>
        <v>29.787406122197567</v>
      </c>
      <c r="D339" s="5">
        <f t="shared" ca="1" si="38"/>
        <v>150.80090227837505</v>
      </c>
      <c r="E339" s="5">
        <f t="shared" ca="1" si="41"/>
        <v>-6.9550262863055758</v>
      </c>
      <c r="F339" s="5">
        <f t="shared" ca="1" si="39"/>
        <v>10.165084270837909</v>
      </c>
      <c r="G339">
        <f t="shared" ca="1" si="40"/>
        <v>0.70599999999999996</v>
      </c>
    </row>
    <row r="340" spans="1:7" x14ac:dyDescent="0.3">
      <c r="A340">
        <v>284</v>
      </c>
      <c r="B340" s="5">
        <f t="shared" ca="1" si="36"/>
        <v>69.582864866863531</v>
      </c>
      <c r="C340" s="5">
        <f t="shared" ca="1" si="37"/>
        <v>34.000538319584741</v>
      </c>
      <c r="D340" s="5">
        <f t="shared" ca="1" si="38"/>
        <v>152.08399301897845</v>
      </c>
      <c r="E340" s="5">
        <f t="shared" ca="1" si="41"/>
        <v>-27.426422651433867</v>
      </c>
      <c r="F340" s="5">
        <f t="shared" ca="1" si="39"/>
        <v>-10.306312094290384</v>
      </c>
      <c r="G340">
        <f t="shared" ca="1" si="40"/>
        <v>0.125</v>
      </c>
    </row>
    <row r="341" spans="1:7" x14ac:dyDescent="0.3">
      <c r="A341">
        <v>285</v>
      </c>
      <c r="B341" s="5">
        <f t="shared" ca="1" si="36"/>
        <v>66.675804463888497</v>
      </c>
      <c r="C341" s="5">
        <f t="shared" ca="1" si="37"/>
        <v>29.27090578120297</v>
      </c>
      <c r="D341" s="5">
        <f t="shared" ca="1" si="38"/>
        <v>141.41971930017044</v>
      </c>
      <c r="E341" s="5">
        <f t="shared" ca="1" si="41"/>
        <v>-16.589347764580609</v>
      </c>
      <c r="F341" s="5">
        <f t="shared" ca="1" si="39"/>
        <v>0.53076279256287506</v>
      </c>
      <c r="G341">
        <f t="shared" ca="1" si="40"/>
        <v>0.39800000000000002</v>
      </c>
    </row>
    <row r="342" spans="1:7" x14ac:dyDescent="0.3">
      <c r="A342">
        <v>286</v>
      </c>
      <c r="B342" s="5">
        <f t="shared" ca="1" si="36"/>
        <v>71.215116424746313</v>
      </c>
      <c r="C342" s="5">
        <f t="shared" ca="1" si="37"/>
        <v>29.909033928879992</v>
      </c>
      <c r="D342" s="5">
        <f t="shared" ca="1" si="38"/>
        <v>158.32288176456885</v>
      </c>
      <c r="E342" s="5">
        <f t="shared" ca="1" si="41"/>
        <v>-14.80200842283838</v>
      </c>
      <c r="F342" s="5">
        <f t="shared" ca="1" si="39"/>
        <v>2.3181021343051036</v>
      </c>
      <c r="G342">
        <f t="shared" ca="1" si="40"/>
        <v>0.45600000000000002</v>
      </c>
    </row>
    <row r="343" spans="1:7" x14ac:dyDescent="0.3">
      <c r="A343">
        <v>287</v>
      </c>
      <c r="B343" s="5">
        <f t="shared" ca="1" si="36"/>
        <v>66.597269842610061</v>
      </c>
      <c r="C343" s="5">
        <f t="shared" ca="1" si="37"/>
        <v>30.638241003220774</v>
      </c>
      <c r="D343" s="5">
        <f t="shared" ca="1" si="38"/>
        <v>142.88506921771102</v>
      </c>
      <c r="E343" s="5">
        <f t="shared" ca="1" si="41"/>
        <v>-21.417273863716545</v>
      </c>
      <c r="F343" s="5">
        <f t="shared" ca="1" si="39"/>
        <v>-4.2971633065730614</v>
      </c>
      <c r="G343">
        <f t="shared" ca="1" si="40"/>
        <v>0.26500000000000001</v>
      </c>
    </row>
    <row r="344" spans="1:7" x14ac:dyDescent="0.3">
      <c r="A344">
        <v>288</v>
      </c>
      <c r="B344" s="5">
        <f t="shared" ca="1" si="36"/>
        <v>74.632307615790523</v>
      </c>
      <c r="C344" s="5">
        <f t="shared" ca="1" si="37"/>
        <v>32.344861578991171</v>
      </c>
      <c r="D344" s="5">
        <f t="shared" ca="1" si="38"/>
        <v>151.33308765274484</v>
      </c>
      <c r="E344" s="5">
        <f t="shared" ca="1" si="41"/>
        <v>-8.2944837277836481</v>
      </c>
      <c r="F344" s="5">
        <f t="shared" ca="1" si="39"/>
        <v>8.8256268293598357</v>
      </c>
      <c r="G344">
        <f t="shared" ca="1" si="40"/>
        <v>0.66200000000000003</v>
      </c>
    </row>
    <row r="345" spans="1:7" x14ac:dyDescent="0.3">
      <c r="A345">
        <v>289</v>
      </c>
      <c r="B345" s="5">
        <f t="shared" ca="1" si="36"/>
        <v>68.315764331736361</v>
      </c>
      <c r="C345" s="5">
        <f t="shared" ca="1" si="37"/>
        <v>29.762863450418486</v>
      </c>
      <c r="D345" s="5">
        <f t="shared" ca="1" si="38"/>
        <v>149.47447049894939</v>
      </c>
      <c r="E345" s="5">
        <f t="shared" ca="1" si="41"/>
        <v>-17.723459310997747</v>
      </c>
      <c r="F345" s="5">
        <f t="shared" ca="1" si="39"/>
        <v>-0.60334875385426301</v>
      </c>
      <c r="G345">
        <f t="shared" ca="1" si="40"/>
        <v>0.36899999999999999</v>
      </c>
    </row>
    <row r="346" spans="1:7" x14ac:dyDescent="0.3">
      <c r="A346">
        <v>290</v>
      </c>
      <c r="B346" s="5">
        <f t="shared" ca="1" si="36"/>
        <v>75.043289021898673</v>
      </c>
      <c r="C346" s="5">
        <f t="shared" ca="1" si="37"/>
        <v>33.195374568159522</v>
      </c>
      <c r="D346" s="5">
        <f t="shared" ca="1" si="38"/>
        <v>154.52804372492508</v>
      </c>
      <c r="E346" s="5">
        <f t="shared" ca="1" si="41"/>
        <v>-11.243755141077791</v>
      </c>
      <c r="F346" s="5">
        <f t="shared" ca="1" si="39"/>
        <v>5.8763554160656923</v>
      </c>
      <c r="G346">
        <f t="shared" ca="1" si="40"/>
        <v>0.56499999999999995</v>
      </c>
    </row>
    <row r="347" spans="1:7" x14ac:dyDescent="0.3">
      <c r="A347">
        <v>291</v>
      </c>
      <c r="B347" s="5">
        <f t="shared" ca="1" si="36"/>
        <v>70.73917889156148</v>
      </c>
      <c r="C347" s="5">
        <f t="shared" ca="1" si="37"/>
        <v>36.753904067332471</v>
      </c>
      <c r="D347" s="5">
        <f t="shared" ca="1" si="38"/>
        <v>155.37775881236087</v>
      </c>
      <c r="E347" s="5">
        <f t="shared" ca="1" si="41"/>
        <v>-33.661876112121803</v>
      </c>
      <c r="F347" s="5">
        <f t="shared" ca="1" si="39"/>
        <v>-16.541765554978319</v>
      </c>
      <c r="G347">
        <f t="shared" ca="1" si="40"/>
        <v>4.1000000000000002E-2</v>
      </c>
    </row>
    <row r="348" spans="1:7" x14ac:dyDescent="0.3">
      <c r="A348">
        <v>292</v>
      </c>
      <c r="B348" s="5">
        <f t="shared" ca="1" si="36"/>
        <v>69.888767518487398</v>
      </c>
      <c r="C348" s="5">
        <f t="shared" ca="1" si="37"/>
        <v>31.353627771854111</v>
      </c>
      <c r="D348" s="5">
        <f t="shared" ca="1" si="38"/>
        <v>161.06845047087523</v>
      </c>
      <c r="E348" s="5">
        <f t="shared" ca="1" si="41"/>
        <v>-24.020714952756187</v>
      </c>
      <c r="F348" s="5">
        <f t="shared" ca="1" si="39"/>
        <v>-6.900604395612703</v>
      </c>
      <c r="G348">
        <f t="shared" ca="1" si="40"/>
        <v>0.19600000000000001</v>
      </c>
    </row>
    <row r="349" spans="1:7" x14ac:dyDescent="0.3">
      <c r="A349">
        <v>293</v>
      </c>
      <c r="B349" s="5">
        <f t="shared" ca="1" si="36"/>
        <v>69.200593936648929</v>
      </c>
      <c r="C349" s="5">
        <f t="shared" ca="1" si="37"/>
        <v>30.479687709166164</v>
      </c>
      <c r="D349" s="5">
        <f t="shared" ca="1" si="38"/>
        <v>152.90299496325525</v>
      </c>
      <c r="E349" s="5">
        <f t="shared" ca="1" si="41"/>
        <v>-19.101752185863663</v>
      </c>
      <c r="F349" s="5">
        <f t="shared" ca="1" si="39"/>
        <v>-1.9816416287201797</v>
      </c>
      <c r="G349">
        <f t="shared" ca="1" si="40"/>
        <v>0.32900000000000001</v>
      </c>
    </row>
    <row r="350" spans="1:7" x14ac:dyDescent="0.3">
      <c r="A350">
        <v>294</v>
      </c>
      <c r="B350" s="5">
        <f t="shared" ca="1" si="36"/>
        <v>70.247292183306783</v>
      </c>
      <c r="C350" s="5">
        <f t="shared" ca="1" si="37"/>
        <v>30.329336273550986</v>
      </c>
      <c r="D350" s="5">
        <f t="shared" ca="1" si="38"/>
        <v>152.47564136179142</v>
      </c>
      <c r="E350" s="5">
        <f t="shared" ca="1" si="41"/>
        <v>-15.528122246819018</v>
      </c>
      <c r="F350" s="5">
        <f t="shared" ca="1" si="39"/>
        <v>1.5919883103244654</v>
      </c>
      <c r="G350">
        <f t="shared" ca="1" si="40"/>
        <v>0.42899999999999999</v>
      </c>
    </row>
    <row r="351" spans="1:7" x14ac:dyDescent="0.3">
      <c r="A351">
        <v>295</v>
      </c>
      <c r="B351" s="5">
        <f t="shared" ca="1" si="36"/>
        <v>66.12809643572966</v>
      </c>
      <c r="C351" s="5">
        <f t="shared" ca="1" si="37"/>
        <v>30.163914041024146</v>
      </c>
      <c r="D351" s="5">
        <f t="shared" ca="1" si="38"/>
        <v>146.06030417803669</v>
      </c>
      <c r="E351" s="5">
        <f t="shared" ca="1" si="41"/>
        <v>-23.113919217070169</v>
      </c>
      <c r="F351" s="5">
        <f t="shared" ca="1" si="39"/>
        <v>-5.9938086599266853</v>
      </c>
      <c r="G351">
        <f t="shared" ca="1" si="40"/>
        <v>0.218</v>
      </c>
    </row>
    <row r="352" spans="1:7" x14ac:dyDescent="0.3">
      <c r="A352">
        <v>296</v>
      </c>
      <c r="B352" s="5">
        <f t="shared" ca="1" si="36"/>
        <v>73.270901654082778</v>
      </c>
      <c r="C352" s="5">
        <f t="shared" ca="1" si="37"/>
        <v>29.017298074974402</v>
      </c>
      <c r="D352" s="5">
        <f t="shared" ca="1" si="38"/>
        <v>150.28296186500029</v>
      </c>
      <c r="E352" s="5">
        <f t="shared" ca="1" si="41"/>
        <v>-2.2371537297902249</v>
      </c>
      <c r="F352" s="5">
        <f t="shared" ca="1" si="39"/>
        <v>14.882956827353258</v>
      </c>
      <c r="G352">
        <f t="shared" ca="1" si="40"/>
        <v>0.82199999999999995</v>
      </c>
    </row>
    <row r="353" spans="1:7" x14ac:dyDescent="0.3">
      <c r="A353">
        <v>297</v>
      </c>
      <c r="B353" s="5">
        <f t="shared" ca="1" si="36"/>
        <v>71.31556765311133</v>
      </c>
      <c r="C353" s="5">
        <f t="shared" ca="1" si="37"/>
        <v>32.603282730160863</v>
      </c>
      <c r="D353" s="5">
        <f t="shared" ca="1" si="38"/>
        <v>153.14753329495838</v>
      </c>
      <c r="E353" s="5">
        <f t="shared" ca="1" si="41"/>
        <v>-19.257605753904251</v>
      </c>
      <c r="F353" s="5">
        <f t="shared" ca="1" si="39"/>
        <v>-2.1374951967607672</v>
      </c>
      <c r="G353">
        <f t="shared" ca="1" si="40"/>
        <v>0.32400000000000001</v>
      </c>
    </row>
    <row r="354" spans="1:7" x14ac:dyDescent="0.3">
      <c r="A354">
        <v>298</v>
      </c>
      <c r="B354" s="5">
        <f t="shared" ca="1" si="36"/>
        <v>68.162663448353953</v>
      </c>
      <c r="C354" s="5">
        <f t="shared" ca="1" si="37"/>
        <v>32.878954767491834</v>
      </c>
      <c r="D354" s="5">
        <f t="shared" ca="1" si="38"/>
        <v>157.55728113001965</v>
      </c>
      <c r="E354" s="5">
        <f t="shared" ca="1" si="41"/>
        <v>-31.20984915725753</v>
      </c>
      <c r="F354" s="5">
        <f t="shared" ca="1" si="39"/>
        <v>-14.089738600114046</v>
      </c>
      <c r="G354">
        <f t="shared" ca="1" si="40"/>
        <v>6.7000000000000004E-2</v>
      </c>
    </row>
    <row r="355" spans="1:7" x14ac:dyDescent="0.3">
      <c r="A355">
        <v>299</v>
      </c>
      <c r="B355" s="5">
        <f t="shared" ca="1" si="36"/>
        <v>68.025507946876843</v>
      </c>
      <c r="C355" s="5">
        <f t="shared" ca="1" si="37"/>
        <v>33.970268479678225</v>
      </c>
      <c r="D355" s="5">
        <f t="shared" ca="1" si="38"/>
        <v>150.23929416388788</v>
      </c>
      <c r="E355" s="5">
        <f t="shared" ca="1" si="41"/>
        <v>-30.697500990768301</v>
      </c>
      <c r="F355" s="5">
        <f t="shared" ca="1" si="39"/>
        <v>-13.577390433624817</v>
      </c>
      <c r="G355">
        <f t="shared" ca="1" si="40"/>
        <v>7.2999999999999995E-2</v>
      </c>
    </row>
    <row r="356" spans="1:7" x14ac:dyDescent="0.3">
      <c r="A356">
        <v>300</v>
      </c>
      <c r="B356" s="5">
        <f t="shared" ca="1" si="36"/>
        <v>65.589347472810957</v>
      </c>
      <c r="C356" s="5">
        <f t="shared" ca="1" si="37"/>
        <v>35.381859114686961</v>
      </c>
      <c r="D356" s="5">
        <f t="shared" ca="1" si="38"/>
        <v>140.56837642066904</v>
      </c>
      <c r="E356" s="5">
        <f t="shared" ca="1" si="41"/>
        <v>-36.232843969647703</v>
      </c>
      <c r="F356" s="5">
        <f t="shared" ca="1" si="39"/>
        <v>-19.11273341250422</v>
      </c>
      <c r="G356">
        <f t="shared" ca="1" si="40"/>
        <v>2.4E-2</v>
      </c>
    </row>
    <row r="357" spans="1:7" x14ac:dyDescent="0.3">
      <c r="A357">
        <v>301</v>
      </c>
      <c r="B357" s="5">
        <f t="shared" ca="1" si="36"/>
        <v>70.530882400291432</v>
      </c>
      <c r="C357" s="5">
        <f t="shared" ca="1" si="37"/>
        <v>33.677346897050192</v>
      </c>
      <c r="D357" s="5">
        <f t="shared" ca="1" si="38"/>
        <v>161.37865665541511</v>
      </c>
      <c r="E357" s="5">
        <f t="shared" ca="1" si="41"/>
        <v>-28.884571296593244</v>
      </c>
      <c r="F357" s="5">
        <f t="shared" ca="1" si="39"/>
        <v>-11.76446073944976</v>
      </c>
      <c r="G357">
        <f t="shared" ca="1" si="40"/>
        <v>0.1</v>
      </c>
    </row>
    <row r="358" spans="1:7" x14ac:dyDescent="0.3">
      <c r="A358">
        <v>302</v>
      </c>
      <c r="B358" s="5">
        <f t="shared" ca="1" si="36"/>
        <v>67.779590957673861</v>
      </c>
      <c r="C358" s="5">
        <f t="shared" ca="1" si="37"/>
        <v>32.180759438350627</v>
      </c>
      <c r="D358" s="5">
        <f t="shared" ca="1" si="38"/>
        <v>153.04078067185171</v>
      </c>
      <c r="E358" s="5">
        <f t="shared" ca="1" si="41"/>
        <v>-27.895908762156328</v>
      </c>
      <c r="F358" s="5">
        <f t="shared" ca="1" si="39"/>
        <v>-10.775798205012844</v>
      </c>
      <c r="G358">
        <f t="shared" ca="1" si="40"/>
        <v>0.12</v>
      </c>
    </row>
    <row r="359" spans="1:7" x14ac:dyDescent="0.3">
      <c r="A359">
        <v>303</v>
      </c>
      <c r="B359" s="5">
        <f t="shared" ca="1" si="36"/>
        <v>67.626937668514458</v>
      </c>
      <c r="C359" s="5">
        <f t="shared" ca="1" si="37"/>
        <v>32.851713215859093</v>
      </c>
      <c r="D359" s="5">
        <f t="shared" ca="1" si="38"/>
        <v>153.31961461340202</v>
      </c>
      <c r="E359" s="5">
        <f t="shared" ca="1" si="41"/>
        <v>-30.346486256658871</v>
      </c>
      <c r="F359" s="5">
        <f t="shared" ca="1" si="39"/>
        <v>-13.226375699515387</v>
      </c>
      <c r="G359">
        <f t="shared" ca="1" si="40"/>
        <v>7.5999999999999998E-2</v>
      </c>
    </row>
    <row r="360" spans="1:7" x14ac:dyDescent="0.3">
      <c r="A360">
        <v>304</v>
      </c>
      <c r="B360" s="5">
        <f t="shared" ca="1" si="36"/>
        <v>72.510110351856696</v>
      </c>
      <c r="C360" s="5">
        <f t="shared" ca="1" si="37"/>
        <v>27.601413440579392</v>
      </c>
      <c r="D360" s="5">
        <f t="shared" ca="1" si="38"/>
        <v>145.95002625815891</v>
      </c>
      <c r="E360" s="5">
        <f t="shared" ca="1" si="41"/>
        <v>1.9274015626280847</v>
      </c>
      <c r="F360" s="5">
        <f t="shared" ca="1" si="39"/>
        <v>19.047512119771568</v>
      </c>
      <c r="G360">
        <f t="shared" ca="1" si="40"/>
        <v>0.89500000000000002</v>
      </c>
    </row>
    <row r="361" spans="1:7" x14ac:dyDescent="0.3">
      <c r="A361">
        <v>305</v>
      </c>
      <c r="B361" s="5">
        <f t="shared" ca="1" si="36"/>
        <v>67.990287675867805</v>
      </c>
      <c r="C361" s="5">
        <f t="shared" ca="1" si="37"/>
        <v>30.339689689328758</v>
      </c>
      <c r="D361" s="5">
        <f t="shared" ca="1" si="38"/>
        <v>151.04040948394484</v>
      </c>
      <c r="E361" s="5">
        <f t="shared" ca="1" si="41"/>
        <v>-21.087415490380302</v>
      </c>
      <c r="F361" s="5">
        <f t="shared" ca="1" si="39"/>
        <v>-3.967304933236818</v>
      </c>
      <c r="G361">
        <f t="shared" ca="1" si="40"/>
        <v>0.27500000000000002</v>
      </c>
    </row>
    <row r="362" spans="1:7" x14ac:dyDescent="0.3">
      <c r="A362">
        <v>306</v>
      </c>
      <c r="B362" s="5">
        <f t="shared" ca="1" si="36"/>
        <v>70.859357708817754</v>
      </c>
      <c r="C362" s="5">
        <f t="shared" ca="1" si="37"/>
        <v>24.593443926767385</v>
      </c>
      <c r="D362" s="5">
        <f t="shared" ca="1" si="38"/>
        <v>149.30049148547425</v>
      </c>
      <c r="E362" s="5">
        <f t="shared" ca="1" si="41"/>
        <v>3.9126224832040748</v>
      </c>
      <c r="F362" s="5">
        <f t="shared" ca="1" si="39"/>
        <v>21.032733040347559</v>
      </c>
      <c r="G362">
        <f t="shared" ca="1" si="40"/>
        <v>0.92600000000000005</v>
      </c>
    </row>
    <row r="363" spans="1:7" x14ac:dyDescent="0.3">
      <c r="A363">
        <v>307</v>
      </c>
      <c r="B363" s="5">
        <f t="shared" ca="1" si="36"/>
        <v>67.88734136803906</v>
      </c>
      <c r="C363" s="5">
        <f t="shared" ca="1" si="37"/>
        <v>26.870763794731225</v>
      </c>
      <c r="D363" s="5">
        <f t="shared" ca="1" si="38"/>
        <v>152.10837993684407</v>
      </c>
      <c r="E363" s="5">
        <f t="shared" ca="1" si="41"/>
        <v>-12.261782169080163</v>
      </c>
      <c r="F363" s="5">
        <f t="shared" ca="1" si="39"/>
        <v>4.8583283880633203</v>
      </c>
      <c r="G363">
        <f t="shared" ca="1" si="40"/>
        <v>0.52900000000000003</v>
      </c>
    </row>
    <row r="364" spans="1:7" x14ac:dyDescent="0.3">
      <c r="A364">
        <v>308</v>
      </c>
      <c r="B364" s="5">
        <f t="shared" ca="1" si="36"/>
        <v>67.005331258140217</v>
      </c>
      <c r="C364" s="5">
        <f t="shared" ca="1" si="37"/>
        <v>33.473573374160743</v>
      </c>
      <c r="D364" s="5">
        <f t="shared" ca="1" si="38"/>
        <v>147.84380406255741</v>
      </c>
      <c r="E364" s="5">
        <f t="shared" ca="1" si="41"/>
        <v>-30.868719253505951</v>
      </c>
      <c r="F364" s="5">
        <f t="shared" ca="1" si="39"/>
        <v>-13.748608696362467</v>
      </c>
      <c r="G364">
        <f t="shared" ca="1" si="40"/>
        <v>7.0000000000000007E-2</v>
      </c>
    </row>
    <row r="365" spans="1:7" x14ac:dyDescent="0.3">
      <c r="A365">
        <v>309</v>
      </c>
      <c r="B365" s="5">
        <f t="shared" ca="1" si="36"/>
        <v>66.811017421918578</v>
      </c>
      <c r="C365" s="5">
        <f t="shared" ca="1" si="37"/>
        <v>26.057751041848473</v>
      </c>
      <c r="D365" s="5">
        <f t="shared" ca="1" si="38"/>
        <v>152.85962218109731</v>
      </c>
      <c r="E365" s="5">
        <f t="shared" ca="1" si="41"/>
        <v>-13.402028372312973</v>
      </c>
      <c r="F365" s="5">
        <f t="shared" ca="1" si="39"/>
        <v>3.7180821848305108</v>
      </c>
      <c r="G365">
        <f t="shared" ca="1" si="40"/>
        <v>0.499</v>
      </c>
    </row>
    <row r="366" spans="1:7" x14ac:dyDescent="0.3">
      <c r="A366">
        <v>310</v>
      </c>
      <c r="B366" s="5">
        <f t="shared" ca="1" si="36"/>
        <v>66.492286750094351</v>
      </c>
      <c r="C366" s="5">
        <f t="shared" ca="1" si="37"/>
        <v>31.053890513647683</v>
      </c>
      <c r="D366" s="5">
        <f t="shared" ca="1" si="38"/>
        <v>145.41801894089625</v>
      </c>
      <c r="E366" s="5">
        <f t="shared" ca="1" si="41"/>
        <v>-24.23632379050607</v>
      </c>
      <c r="F366" s="5">
        <f t="shared" ca="1" si="39"/>
        <v>-7.1162132333625863</v>
      </c>
      <c r="G366">
        <f t="shared" ca="1" si="40"/>
        <v>0.19</v>
      </c>
    </row>
    <row r="367" spans="1:7" x14ac:dyDescent="0.3">
      <c r="A367">
        <v>311</v>
      </c>
      <c r="B367" s="5">
        <f t="shared" ca="1" si="36"/>
        <v>68.28204239339685</v>
      </c>
      <c r="C367" s="5">
        <f t="shared" ca="1" si="37"/>
        <v>26.24669751455059</v>
      </c>
      <c r="D367" s="5">
        <f t="shared" ca="1" si="38"/>
        <v>139.84829478780651</v>
      </c>
      <c r="E367" s="5">
        <f t="shared" ca="1" si="41"/>
        <v>-2.8097871008200288</v>
      </c>
      <c r="F367" s="5">
        <f t="shared" ca="1" si="39"/>
        <v>14.310323456323456</v>
      </c>
      <c r="G367">
        <f t="shared" ca="1" si="40"/>
        <v>0.81200000000000006</v>
      </c>
    </row>
    <row r="368" spans="1:7" x14ac:dyDescent="0.3">
      <c r="A368">
        <v>312</v>
      </c>
      <c r="B368" s="5">
        <f t="shared" ca="1" si="36"/>
        <v>67.86306482718409</v>
      </c>
      <c r="C368" s="5">
        <f t="shared" ca="1" si="37"/>
        <v>29.741321466236037</v>
      </c>
      <c r="D368" s="5">
        <f t="shared" ca="1" si="38"/>
        <v>157.01836930915718</v>
      </c>
      <c r="E368" s="5">
        <f t="shared" ca="1" si="41"/>
        <v>-22.992857267261751</v>
      </c>
      <c r="F368" s="5">
        <f t="shared" ca="1" si="39"/>
        <v>-5.8727467101182675</v>
      </c>
      <c r="G368">
        <f t="shared" ca="1" si="40"/>
        <v>0.223</v>
      </c>
    </row>
    <row r="369" spans="1:7" x14ac:dyDescent="0.3">
      <c r="A369">
        <v>313</v>
      </c>
      <c r="B369" s="5">
        <f t="shared" ca="1" si="36"/>
        <v>69.773095845223295</v>
      </c>
      <c r="C369" s="5">
        <f t="shared" ca="1" si="37"/>
        <v>36.352787803556382</v>
      </c>
      <c r="D369" s="5">
        <f t="shared" ca="1" si="38"/>
        <v>151.63985593193678</v>
      </c>
      <c r="E369" s="5">
        <f t="shared" ca="1" si="41"/>
        <v>-33.225575818100779</v>
      </c>
      <c r="F369" s="5">
        <f t="shared" ca="1" si="39"/>
        <v>-16.105465260957295</v>
      </c>
      <c r="G369">
        <f t="shared" ca="1" si="40"/>
        <v>4.3999999999999997E-2</v>
      </c>
    </row>
    <row r="370" spans="1:7" x14ac:dyDescent="0.3">
      <c r="A370">
        <v>314</v>
      </c>
      <c r="B370" s="5">
        <f t="shared" ca="1" si="36"/>
        <v>72.799245725962393</v>
      </c>
      <c r="C370" s="5">
        <f t="shared" ca="1" si="37"/>
        <v>31.705122952529539</v>
      </c>
      <c r="D370" s="5">
        <f t="shared" ca="1" si="38"/>
        <v>147.86040559289992</v>
      </c>
      <c r="E370" s="5">
        <f t="shared" ca="1" si="41"/>
        <v>-9.7560932575711821</v>
      </c>
      <c r="F370" s="5">
        <f t="shared" ca="1" si="39"/>
        <v>7.3640172995723017</v>
      </c>
      <c r="G370">
        <f t="shared" ca="1" si="40"/>
        <v>0.60499999999999998</v>
      </c>
    </row>
    <row r="371" spans="1:7" x14ac:dyDescent="0.3">
      <c r="A371">
        <v>315</v>
      </c>
      <c r="B371" s="5">
        <f t="shared" ca="1" si="36"/>
        <v>70.78926055115204</v>
      </c>
      <c r="C371" s="5">
        <f t="shared" ca="1" si="37"/>
        <v>35.721518190690375</v>
      </c>
      <c r="D371" s="5">
        <f t="shared" ca="1" si="38"/>
        <v>146.1797463441205</v>
      </c>
      <c r="E371" s="5">
        <f t="shared" ca="1" si="41"/>
        <v>-25.682026640251845</v>
      </c>
      <c r="F371" s="5">
        <f t="shared" ca="1" si="39"/>
        <v>-8.5619160831083612</v>
      </c>
      <c r="G371">
        <f t="shared" ca="1" si="40"/>
        <v>0.156</v>
      </c>
    </row>
    <row r="372" spans="1:7" x14ac:dyDescent="0.3">
      <c r="A372">
        <v>316</v>
      </c>
      <c r="B372" s="5">
        <f t="shared" ca="1" si="36"/>
        <v>74.129158027148691</v>
      </c>
      <c r="C372" s="5">
        <f t="shared" ca="1" si="37"/>
        <v>29.541315810266749</v>
      </c>
      <c r="D372" s="5">
        <f t="shared" ca="1" si="38"/>
        <v>150.27196970601642</v>
      </c>
      <c r="E372" s="5">
        <f t="shared" ca="1" si="41"/>
        <v>-1.2977068662820614</v>
      </c>
      <c r="F372" s="5">
        <f t="shared" ca="1" si="39"/>
        <v>15.822403690861423</v>
      </c>
      <c r="G372">
        <f t="shared" ca="1" si="40"/>
        <v>0.83799999999999997</v>
      </c>
    </row>
    <row r="373" spans="1:7" x14ac:dyDescent="0.3">
      <c r="A373">
        <v>317</v>
      </c>
      <c r="B373" s="5">
        <f t="shared" ca="1" si="36"/>
        <v>69.493552419099061</v>
      </c>
      <c r="C373" s="5">
        <f t="shared" ca="1" si="37"/>
        <v>28.568783835669759</v>
      </c>
      <c r="D373" s="5">
        <f t="shared" ca="1" si="38"/>
        <v>143.28254786765675</v>
      </c>
      <c r="E373" s="5">
        <f t="shared" ca="1" si="41"/>
        <v>-7.7622263629195274</v>
      </c>
      <c r="F373" s="5">
        <f t="shared" ca="1" si="39"/>
        <v>9.3578841942239563</v>
      </c>
      <c r="G373">
        <f t="shared" ca="1" si="40"/>
        <v>0.68200000000000005</v>
      </c>
    </row>
    <row r="374" spans="1:7" x14ac:dyDescent="0.3">
      <c r="A374">
        <v>318</v>
      </c>
      <c r="B374" s="5">
        <f t="shared" ca="1" si="36"/>
        <v>66.794267060908865</v>
      </c>
      <c r="C374" s="5">
        <f t="shared" ca="1" si="37"/>
        <v>26.778426617828927</v>
      </c>
      <c r="D374" s="5">
        <f t="shared" ca="1" si="38"/>
        <v>155.68050325724272</v>
      </c>
      <c r="E374" s="5">
        <f t="shared" ca="1" si="41"/>
        <v>-16.981736434373108</v>
      </c>
      <c r="F374" s="5">
        <f t="shared" ca="1" si="39"/>
        <v>0.13837412277037586</v>
      </c>
      <c r="G374">
        <f t="shared" ca="1" si="40"/>
        <v>0.38800000000000001</v>
      </c>
    </row>
    <row r="375" spans="1:7" x14ac:dyDescent="0.3">
      <c r="A375">
        <v>319</v>
      </c>
      <c r="B375" s="5">
        <f t="shared" ca="1" si="36"/>
        <v>69.191748901251415</v>
      </c>
      <c r="C375" s="5">
        <f t="shared" ca="1" si="37"/>
        <v>29.465332070450184</v>
      </c>
      <c r="D375" s="5">
        <f t="shared" ca="1" si="38"/>
        <v>145.38932200895087</v>
      </c>
      <c r="E375" s="5">
        <f t="shared" ca="1" si="41"/>
        <v>-12.244482466386081</v>
      </c>
      <c r="F375" s="5">
        <f t="shared" ca="1" si="39"/>
        <v>4.8756280907574023</v>
      </c>
      <c r="G375">
        <f t="shared" ca="1" si="40"/>
        <v>0.53</v>
      </c>
    </row>
    <row r="376" spans="1:7" x14ac:dyDescent="0.3">
      <c r="A376">
        <v>320</v>
      </c>
      <c r="B376" s="5">
        <f t="shared" ca="1" si="36"/>
        <v>68.315524403531199</v>
      </c>
      <c r="C376" s="5">
        <f t="shared" ca="1" si="37"/>
        <v>23.92426213328282</v>
      </c>
      <c r="D376" s="5">
        <f t="shared" ca="1" si="38"/>
        <v>156.55161359740282</v>
      </c>
      <c r="E376" s="5">
        <f t="shared" ca="1" si="41"/>
        <v>-5.2306640016376704</v>
      </c>
      <c r="F376" s="5">
        <f t="shared" ca="1" si="39"/>
        <v>11.889446555505813</v>
      </c>
      <c r="G376">
        <f t="shared" ca="1" si="40"/>
        <v>0.748</v>
      </c>
    </row>
    <row r="377" spans="1:7" x14ac:dyDescent="0.3">
      <c r="A377">
        <v>321</v>
      </c>
      <c r="B377" s="5">
        <f t="shared" ca="1" si="36"/>
        <v>71.037893177362577</v>
      </c>
      <c r="C377" s="5">
        <f t="shared" ca="1" si="37"/>
        <v>26.722285525331365</v>
      </c>
      <c r="D377" s="5">
        <f t="shared" ca="1" si="38"/>
        <v>145.84972307456411</v>
      </c>
      <c r="E377" s="5">
        <f t="shared" ca="1" si="41"/>
        <v>0.3249625152025164</v>
      </c>
      <c r="F377" s="5">
        <f t="shared" ca="1" si="39"/>
        <v>17.445073072345998</v>
      </c>
      <c r="G377">
        <f t="shared" ca="1" si="40"/>
        <v>0.86499999999999999</v>
      </c>
    </row>
    <row r="378" spans="1:7" x14ac:dyDescent="0.3">
      <c r="A378">
        <v>322</v>
      </c>
      <c r="B378" s="5">
        <f t="shared" ref="B378:B441" ca="1" si="42">_xlfn.NORM.INV(RAND(),$B$52,$C$52)</f>
        <v>74.684257826188016</v>
      </c>
      <c r="C378" s="5">
        <f t="shared" ref="C378:C441" ca="1" si="43">_xlfn.NORM.INV(RAND(),$B$53,$C$53)</f>
        <v>28.466501387193247</v>
      </c>
      <c r="D378" s="5">
        <f t="shared" ref="D378:D441" ca="1" si="44">_xlfn.NORM.INV(RAND(),$B$54,$C$54)</f>
        <v>145.69188678138406</v>
      </c>
      <c r="E378" s="5">
        <f t="shared" ca="1" si="41"/>
        <v>5.7226888942355769</v>
      </c>
      <c r="F378" s="5">
        <f t="shared" ref="F378:F441" ca="1" si="45">E378+$C$46</f>
        <v>22.842799451379062</v>
      </c>
      <c r="G378">
        <f t="shared" ref="G378:G441" ca="1" si="46">COUNTIF($F$57:$F$1056,"&lt;"&amp;F378)/COUNT($F$57:$F$1056)</f>
        <v>0.94199999999999995</v>
      </c>
    </row>
    <row r="379" spans="1:7" x14ac:dyDescent="0.3">
      <c r="A379">
        <v>323</v>
      </c>
      <c r="B379" s="5">
        <f t="shared" ca="1" si="42"/>
        <v>73.7168072885502</v>
      </c>
      <c r="C379" s="5">
        <f t="shared" ca="1" si="43"/>
        <v>25.006919477875535</v>
      </c>
      <c r="D379" s="5">
        <f t="shared" ca="1" si="44"/>
        <v>162.67749075790036</v>
      </c>
      <c r="E379" s="5">
        <f t="shared" ca="1" si="41"/>
        <v>3.5301405697021773</v>
      </c>
      <c r="F379" s="5">
        <f t="shared" ca="1" si="45"/>
        <v>20.65025112684566</v>
      </c>
      <c r="G379">
        <f t="shared" ca="1" si="46"/>
        <v>0.92300000000000004</v>
      </c>
    </row>
    <row r="380" spans="1:7" x14ac:dyDescent="0.3">
      <c r="A380">
        <v>324</v>
      </c>
      <c r="B380" s="5">
        <f t="shared" ca="1" si="42"/>
        <v>70.889834637533468</v>
      </c>
      <c r="C380" s="5">
        <f t="shared" ca="1" si="43"/>
        <v>27.47665414278169</v>
      </c>
      <c r="D380" s="5">
        <f t="shared" ca="1" si="44"/>
        <v>157.84550365048841</v>
      </c>
      <c r="E380" s="5">
        <f t="shared" ca="1" si="41"/>
        <v>-8.6596704287611566</v>
      </c>
      <c r="F380" s="5">
        <f t="shared" ca="1" si="45"/>
        <v>8.4604401283823272</v>
      </c>
      <c r="G380">
        <f t="shared" ca="1" si="46"/>
        <v>0.64600000000000002</v>
      </c>
    </row>
    <row r="381" spans="1:7" x14ac:dyDescent="0.3">
      <c r="A381">
        <v>325</v>
      </c>
      <c r="B381" s="5">
        <f t="shared" ca="1" si="42"/>
        <v>71.267459516499045</v>
      </c>
      <c r="C381" s="5">
        <f t="shared" ca="1" si="43"/>
        <v>32.802819019766503</v>
      </c>
      <c r="D381" s="5">
        <f t="shared" ca="1" si="44"/>
        <v>157.79390985593957</v>
      </c>
      <c r="E381" s="5">
        <f t="shared" ca="1" si="41"/>
        <v>-22.453066300061</v>
      </c>
      <c r="F381" s="5">
        <f t="shared" ca="1" si="45"/>
        <v>-5.3329557429175161</v>
      </c>
      <c r="G381">
        <f t="shared" ca="1" si="46"/>
        <v>0.23699999999999999</v>
      </c>
    </row>
    <row r="382" spans="1:7" x14ac:dyDescent="0.3">
      <c r="A382">
        <v>326</v>
      </c>
      <c r="B382" s="5">
        <f t="shared" ca="1" si="42"/>
        <v>68.609135472765715</v>
      </c>
      <c r="C382" s="5">
        <f t="shared" ca="1" si="43"/>
        <v>31.663182664937548</v>
      </c>
      <c r="D382" s="5">
        <f t="shared" ca="1" si="44"/>
        <v>147.37296619596032</v>
      </c>
      <c r="E382" s="5">
        <f t="shared" ca="1" si="41"/>
        <v>-21.079203435422638</v>
      </c>
      <c r="F382" s="5">
        <f t="shared" ca="1" si="45"/>
        <v>-3.9590928782791543</v>
      </c>
      <c r="G382">
        <f t="shared" ca="1" si="46"/>
        <v>0.27700000000000002</v>
      </c>
    </row>
    <row r="383" spans="1:7" x14ac:dyDescent="0.3">
      <c r="A383">
        <v>327</v>
      </c>
      <c r="B383" s="5">
        <f t="shared" ca="1" si="42"/>
        <v>73.167750396299795</v>
      </c>
      <c r="C383" s="5">
        <f t="shared" ca="1" si="43"/>
        <v>25.64341372528504</v>
      </c>
      <c r="D383" s="5">
        <f t="shared" ca="1" si="44"/>
        <v>131.91327358006239</v>
      </c>
      <c r="E383" s="5">
        <f t="shared" ca="1" si="41"/>
        <v>16.796830514560142</v>
      </c>
      <c r="F383" s="5">
        <f t="shared" ca="1" si="45"/>
        <v>33.916941071703626</v>
      </c>
      <c r="G383">
        <f t="shared" ca="1" si="46"/>
        <v>0.99299999999999999</v>
      </c>
    </row>
    <row r="384" spans="1:7" x14ac:dyDescent="0.3">
      <c r="A384">
        <v>328</v>
      </c>
      <c r="B384" s="5">
        <f t="shared" ca="1" si="42"/>
        <v>70.591806907875522</v>
      </c>
      <c r="C384" s="5">
        <f t="shared" ca="1" si="43"/>
        <v>29.374017772868381</v>
      </c>
      <c r="D384" s="5">
        <f t="shared" ca="1" si="44"/>
        <v>150.22406732858971</v>
      </c>
      <c r="E384" s="5">
        <f t="shared" ca="1" si="41"/>
        <v>-10.684401576537649</v>
      </c>
      <c r="F384" s="5">
        <f t="shared" ca="1" si="45"/>
        <v>6.4357089806058347</v>
      </c>
      <c r="G384">
        <f t="shared" ca="1" si="46"/>
        <v>0.57999999999999996</v>
      </c>
    </row>
    <row r="385" spans="1:7" x14ac:dyDescent="0.3">
      <c r="A385">
        <v>329</v>
      </c>
      <c r="B385" s="5">
        <f t="shared" ca="1" si="42"/>
        <v>65.246043512270191</v>
      </c>
      <c r="C385" s="5">
        <f t="shared" ca="1" si="43"/>
        <v>23.790482821569057</v>
      </c>
      <c r="D385" s="5">
        <f t="shared" ca="1" si="44"/>
        <v>147.13654850274358</v>
      </c>
      <c r="E385" s="5">
        <f t="shared" ca="1" si="41"/>
        <v>-8.3565376218250638</v>
      </c>
      <c r="F385" s="5">
        <f t="shared" ca="1" si="45"/>
        <v>8.76357293531842</v>
      </c>
      <c r="G385">
        <f t="shared" ca="1" si="46"/>
        <v>0.66100000000000003</v>
      </c>
    </row>
    <row r="386" spans="1:7" x14ac:dyDescent="0.3">
      <c r="A386">
        <v>330</v>
      </c>
      <c r="B386" s="5">
        <f t="shared" ca="1" si="42"/>
        <v>68.702305965444197</v>
      </c>
      <c r="C386" s="5">
        <f t="shared" ca="1" si="43"/>
        <v>27.726927095846637</v>
      </c>
      <c r="D386" s="5">
        <f t="shared" ca="1" si="44"/>
        <v>141.79639148562003</v>
      </c>
      <c r="E386" s="5">
        <f t="shared" ca="1" si="41"/>
        <v>-6.8200273635431161</v>
      </c>
      <c r="F386" s="5">
        <f t="shared" ca="1" si="45"/>
        <v>10.300083193600369</v>
      </c>
      <c r="G386">
        <f t="shared" ca="1" si="46"/>
        <v>0.71199999999999997</v>
      </c>
    </row>
    <row r="387" spans="1:7" x14ac:dyDescent="0.3">
      <c r="A387">
        <v>331</v>
      </c>
      <c r="B387" s="5">
        <f t="shared" ca="1" si="42"/>
        <v>69.994595367737503</v>
      </c>
      <c r="C387" s="5">
        <f t="shared" ca="1" si="43"/>
        <v>24.087965957524034</v>
      </c>
      <c r="D387" s="5">
        <f t="shared" ca="1" si="44"/>
        <v>157.30388103331012</v>
      </c>
      <c r="E387" s="5">
        <f t="shared" ca="1" si="41"/>
        <v>-1.4036406600699305</v>
      </c>
      <c r="F387" s="5">
        <f t="shared" ca="1" si="45"/>
        <v>15.716469897073553</v>
      </c>
      <c r="G387">
        <f t="shared" ca="1" si="46"/>
        <v>0.83399999999999996</v>
      </c>
    </row>
    <row r="388" spans="1:7" x14ac:dyDescent="0.3">
      <c r="A388">
        <v>332</v>
      </c>
      <c r="B388" s="5">
        <f t="shared" ca="1" si="42"/>
        <v>71.001587642746074</v>
      </c>
      <c r="C388" s="5">
        <f t="shared" ca="1" si="43"/>
        <v>27.404064221354645</v>
      </c>
      <c r="D388" s="5">
        <f t="shared" ca="1" si="44"/>
        <v>148.34186164722485</v>
      </c>
      <c r="E388" s="5">
        <f t="shared" ca="1" si="41"/>
        <v>-3.0235749470058897</v>
      </c>
      <c r="F388" s="5">
        <f t="shared" ca="1" si="45"/>
        <v>14.096535610137593</v>
      </c>
      <c r="G388">
        <f t="shared" ca="1" si="46"/>
        <v>0.80200000000000005</v>
      </c>
    </row>
    <row r="389" spans="1:7" x14ac:dyDescent="0.3">
      <c r="A389">
        <v>333</v>
      </c>
      <c r="B389" s="5">
        <f t="shared" ca="1" si="42"/>
        <v>71.203836750849874</v>
      </c>
      <c r="C389" s="5">
        <f t="shared" ca="1" si="43"/>
        <v>32.10394427550488</v>
      </c>
      <c r="D389" s="5">
        <f t="shared" ca="1" si="44"/>
        <v>152.22116955506863</v>
      </c>
      <c r="E389" s="5">
        <f t="shared" ca="1" si="41"/>
        <v>-17.675833941494158</v>
      </c>
      <c r="F389" s="5">
        <f t="shared" ca="1" si="45"/>
        <v>-0.55572338435067437</v>
      </c>
      <c r="G389">
        <f t="shared" ca="1" si="46"/>
        <v>0.372</v>
      </c>
    </row>
    <row r="390" spans="1:7" x14ac:dyDescent="0.3">
      <c r="A390">
        <v>334</v>
      </c>
      <c r="B390" s="5">
        <f t="shared" ca="1" si="42"/>
        <v>71.153770598151183</v>
      </c>
      <c r="C390" s="5">
        <f t="shared" ca="1" si="43"/>
        <v>28.426532162478491</v>
      </c>
      <c r="D390" s="5">
        <f t="shared" ca="1" si="44"/>
        <v>148.82677382353924</v>
      </c>
      <c r="E390" s="5">
        <f t="shared" ref="E390:E453" ca="1" si="47">$J$46*(B390-$B$46)+$J$47*(C390-$B$47)+$J$48*(D390-$B$48)</f>
        <v>-5.7155725688896082</v>
      </c>
      <c r="F390" s="5">
        <f t="shared" ca="1" si="45"/>
        <v>11.404537988253875</v>
      </c>
      <c r="G390">
        <f t="shared" ca="1" si="46"/>
        <v>0.73499999999999999</v>
      </c>
    </row>
    <row r="391" spans="1:7" x14ac:dyDescent="0.3">
      <c r="A391">
        <v>335</v>
      </c>
      <c r="B391" s="5">
        <f t="shared" ca="1" si="42"/>
        <v>71.118251972669285</v>
      </c>
      <c r="C391" s="5">
        <f t="shared" ca="1" si="43"/>
        <v>34.194795253399334</v>
      </c>
      <c r="D391" s="5">
        <f t="shared" ca="1" si="44"/>
        <v>147.60587101460391</v>
      </c>
      <c r="E391" s="5">
        <f t="shared" ca="1" si="47"/>
        <v>-21.267540115535748</v>
      </c>
      <c r="F391" s="5">
        <f t="shared" ca="1" si="45"/>
        <v>-4.1474295583922647</v>
      </c>
      <c r="G391">
        <f t="shared" ca="1" si="46"/>
        <v>0.26900000000000002</v>
      </c>
    </row>
    <row r="392" spans="1:7" x14ac:dyDescent="0.3">
      <c r="A392">
        <v>336</v>
      </c>
      <c r="B392" s="5">
        <f t="shared" ca="1" si="42"/>
        <v>71.48680928002392</v>
      </c>
      <c r="C392" s="5">
        <f t="shared" ca="1" si="43"/>
        <v>34.120795593855512</v>
      </c>
      <c r="D392" s="5">
        <f t="shared" ca="1" si="44"/>
        <v>156.24928133976232</v>
      </c>
      <c r="E392" s="5">
        <f t="shared" ca="1" si="47"/>
        <v>-24.689160444195565</v>
      </c>
      <c r="F392" s="5">
        <f t="shared" ca="1" si="45"/>
        <v>-7.5690498870520813</v>
      </c>
      <c r="G392">
        <f t="shared" ca="1" si="46"/>
        <v>0.183</v>
      </c>
    </row>
    <row r="393" spans="1:7" x14ac:dyDescent="0.3">
      <c r="A393">
        <v>337</v>
      </c>
      <c r="B393" s="5">
        <f t="shared" ca="1" si="42"/>
        <v>67.714412386372956</v>
      </c>
      <c r="C393" s="5">
        <f t="shared" ca="1" si="43"/>
        <v>26.813738362816132</v>
      </c>
      <c r="D393" s="5">
        <f t="shared" ca="1" si="44"/>
        <v>152.17038540307576</v>
      </c>
      <c r="E393" s="5">
        <f t="shared" ca="1" si="47"/>
        <v>-12.61891194186471</v>
      </c>
      <c r="F393" s="5">
        <f t="shared" ca="1" si="45"/>
        <v>4.5011986152787742</v>
      </c>
      <c r="G393">
        <f t="shared" ca="1" si="46"/>
        <v>0.52200000000000002</v>
      </c>
    </row>
    <row r="394" spans="1:7" x14ac:dyDescent="0.3">
      <c r="A394">
        <v>338</v>
      </c>
      <c r="B394" s="5">
        <f t="shared" ca="1" si="42"/>
        <v>69.814398470090467</v>
      </c>
      <c r="C394" s="5">
        <f t="shared" ca="1" si="43"/>
        <v>23.914873239166049</v>
      </c>
      <c r="D394" s="5">
        <f t="shared" ca="1" si="44"/>
        <v>150.21047517102497</v>
      </c>
      <c r="E394" s="5">
        <f t="shared" ca="1" si="47"/>
        <v>2.3989417454658559</v>
      </c>
      <c r="F394" s="5">
        <f t="shared" ca="1" si="45"/>
        <v>19.519052302609339</v>
      </c>
      <c r="G394">
        <f t="shared" ca="1" si="46"/>
        <v>0.9</v>
      </c>
    </row>
    <row r="395" spans="1:7" x14ac:dyDescent="0.3">
      <c r="A395">
        <v>339</v>
      </c>
      <c r="B395" s="5">
        <f t="shared" ca="1" si="42"/>
        <v>73.103827145240132</v>
      </c>
      <c r="C395" s="5">
        <f t="shared" ca="1" si="43"/>
        <v>29.54198843807945</v>
      </c>
      <c r="D395" s="5">
        <f t="shared" ca="1" si="44"/>
        <v>148.00654550803111</v>
      </c>
      <c r="E395" s="5">
        <f t="shared" ca="1" si="47"/>
        <v>-2.942549981403054</v>
      </c>
      <c r="F395" s="5">
        <f t="shared" ca="1" si="45"/>
        <v>14.177560575740429</v>
      </c>
      <c r="G395">
        <f t="shared" ca="1" si="46"/>
        <v>0.80500000000000005</v>
      </c>
    </row>
    <row r="396" spans="1:7" x14ac:dyDescent="0.3">
      <c r="A396">
        <v>340</v>
      </c>
      <c r="B396" s="5">
        <f t="shared" ca="1" si="42"/>
        <v>66.774015415038292</v>
      </c>
      <c r="C396" s="5">
        <f t="shared" ca="1" si="43"/>
        <v>32.681310386610186</v>
      </c>
      <c r="D396" s="5">
        <f t="shared" ca="1" si="44"/>
        <v>149.58796484134953</v>
      </c>
      <c r="E396" s="5">
        <f t="shared" ca="1" si="47"/>
        <v>-30.241878346252786</v>
      </c>
      <c r="F396" s="5">
        <f t="shared" ca="1" si="45"/>
        <v>-13.121767789109303</v>
      </c>
      <c r="G396">
        <f t="shared" ca="1" si="46"/>
        <v>7.9000000000000001E-2</v>
      </c>
    </row>
    <row r="397" spans="1:7" x14ac:dyDescent="0.3">
      <c r="A397">
        <v>341</v>
      </c>
      <c r="B397" s="5">
        <f t="shared" ca="1" si="42"/>
        <v>69.124242998811567</v>
      </c>
      <c r="C397" s="5">
        <f t="shared" ca="1" si="43"/>
        <v>30.589416783163419</v>
      </c>
      <c r="D397" s="5">
        <f t="shared" ca="1" si="44"/>
        <v>148.90293440336492</v>
      </c>
      <c r="E397" s="5">
        <f t="shared" ca="1" si="47"/>
        <v>-17.465957873354075</v>
      </c>
      <c r="F397" s="5">
        <f t="shared" ca="1" si="45"/>
        <v>-0.34584731621059106</v>
      </c>
      <c r="G397">
        <f t="shared" ca="1" si="46"/>
        <v>0.379</v>
      </c>
    </row>
    <row r="398" spans="1:7" x14ac:dyDescent="0.3">
      <c r="A398">
        <v>342</v>
      </c>
      <c r="B398" s="5">
        <f t="shared" ca="1" si="42"/>
        <v>70.209621679239376</v>
      </c>
      <c r="C398" s="5">
        <f t="shared" ca="1" si="43"/>
        <v>31.378573225234543</v>
      </c>
      <c r="D398" s="5">
        <f t="shared" ca="1" si="44"/>
        <v>157.80957232824102</v>
      </c>
      <c r="E398" s="5">
        <f t="shared" ca="1" si="47"/>
        <v>-21.438134391809406</v>
      </c>
      <c r="F398" s="5">
        <f t="shared" ca="1" si="45"/>
        <v>-4.3180238346659223</v>
      </c>
      <c r="G398">
        <f t="shared" ca="1" si="46"/>
        <v>0.26300000000000001</v>
      </c>
    </row>
    <row r="399" spans="1:7" x14ac:dyDescent="0.3">
      <c r="A399">
        <v>343</v>
      </c>
      <c r="B399" s="5">
        <f t="shared" ca="1" si="42"/>
        <v>66.539355467071118</v>
      </c>
      <c r="C399" s="5">
        <f t="shared" ca="1" si="43"/>
        <v>27.938807688975011</v>
      </c>
      <c r="D399" s="5">
        <f t="shared" ca="1" si="44"/>
        <v>152.8363746010418</v>
      </c>
      <c r="E399" s="5">
        <f t="shared" ca="1" si="47"/>
        <v>-19.402011814668825</v>
      </c>
      <c r="F399" s="5">
        <f t="shared" ca="1" si="45"/>
        <v>-2.281901257525341</v>
      </c>
      <c r="G399">
        <f t="shared" ca="1" si="46"/>
        <v>0.317</v>
      </c>
    </row>
    <row r="400" spans="1:7" x14ac:dyDescent="0.3">
      <c r="A400">
        <v>344</v>
      </c>
      <c r="B400" s="5">
        <f t="shared" ca="1" si="42"/>
        <v>71.066498191546103</v>
      </c>
      <c r="C400" s="5">
        <f t="shared" ca="1" si="43"/>
        <v>28.398267906390561</v>
      </c>
      <c r="D400" s="5">
        <f t="shared" ca="1" si="44"/>
        <v>152.64825058048956</v>
      </c>
      <c r="E400" s="5">
        <f t="shared" ca="1" si="47"/>
        <v>-7.9396609839190688</v>
      </c>
      <c r="F400" s="5">
        <f t="shared" ca="1" si="45"/>
        <v>9.1804495732244149</v>
      </c>
      <c r="G400">
        <f t="shared" ca="1" si="46"/>
        <v>0.67500000000000004</v>
      </c>
    </row>
    <row r="401" spans="1:7" x14ac:dyDescent="0.3">
      <c r="A401">
        <v>345</v>
      </c>
      <c r="B401" s="5">
        <f t="shared" ca="1" si="42"/>
        <v>72.852393022962218</v>
      </c>
      <c r="C401" s="5">
        <f t="shared" ca="1" si="43"/>
        <v>33.334455824317814</v>
      </c>
      <c r="D401" s="5">
        <f t="shared" ca="1" si="44"/>
        <v>147.49652815925225</v>
      </c>
      <c r="E401" s="5">
        <f t="shared" ca="1" si="47"/>
        <v>-13.962273334630613</v>
      </c>
      <c r="F401" s="5">
        <f t="shared" ca="1" si="45"/>
        <v>3.157837222512871</v>
      </c>
      <c r="G401">
        <f t="shared" ca="1" si="46"/>
        <v>0.48</v>
      </c>
    </row>
    <row r="402" spans="1:7" x14ac:dyDescent="0.3">
      <c r="A402">
        <v>346</v>
      </c>
      <c r="B402" s="5">
        <f t="shared" ca="1" si="42"/>
        <v>66.478162690991624</v>
      </c>
      <c r="C402" s="5">
        <f t="shared" ca="1" si="43"/>
        <v>29.696550374784433</v>
      </c>
      <c r="D402" s="5">
        <f t="shared" ca="1" si="44"/>
        <v>152.97399941618801</v>
      </c>
      <c r="E402" s="5">
        <f t="shared" ca="1" si="47"/>
        <v>-24.556433259935197</v>
      </c>
      <c r="F402" s="5">
        <f t="shared" ca="1" si="45"/>
        <v>-7.4363227027917134</v>
      </c>
      <c r="G402">
        <f t="shared" ca="1" si="46"/>
        <v>0.186</v>
      </c>
    </row>
    <row r="403" spans="1:7" x14ac:dyDescent="0.3">
      <c r="A403">
        <v>347</v>
      </c>
      <c r="B403" s="5">
        <f t="shared" ca="1" si="42"/>
        <v>67.878250138413819</v>
      </c>
      <c r="C403" s="5">
        <f t="shared" ca="1" si="43"/>
        <v>28.396942252383155</v>
      </c>
      <c r="D403" s="5">
        <f t="shared" ca="1" si="44"/>
        <v>151.71587856647187</v>
      </c>
      <c r="E403" s="5">
        <f t="shared" ca="1" si="47"/>
        <v>-16.338260200666905</v>
      </c>
      <c r="F403" s="5">
        <f t="shared" ca="1" si="45"/>
        <v>0.78185035647657841</v>
      </c>
      <c r="G403">
        <f t="shared" ca="1" si="46"/>
        <v>0.40500000000000003</v>
      </c>
    </row>
    <row r="404" spans="1:7" x14ac:dyDescent="0.3">
      <c r="A404">
        <v>348</v>
      </c>
      <c r="B404" s="5">
        <f t="shared" ca="1" si="42"/>
        <v>74.500075524155207</v>
      </c>
      <c r="C404" s="5">
        <f t="shared" ca="1" si="43"/>
        <v>28.063920625612838</v>
      </c>
      <c r="D404" s="5">
        <f t="shared" ca="1" si="44"/>
        <v>148.5727082172217</v>
      </c>
      <c r="E404" s="5">
        <f t="shared" ca="1" si="47"/>
        <v>4.7802840131017827</v>
      </c>
      <c r="F404" s="5">
        <f t="shared" ca="1" si="45"/>
        <v>21.900394570245268</v>
      </c>
      <c r="G404">
        <f t="shared" ca="1" si="46"/>
        <v>0.93200000000000005</v>
      </c>
    </row>
    <row r="405" spans="1:7" x14ac:dyDescent="0.3">
      <c r="A405">
        <v>349</v>
      </c>
      <c r="B405" s="5">
        <f t="shared" ca="1" si="42"/>
        <v>69.968445597484987</v>
      </c>
      <c r="C405" s="5">
        <f t="shared" ca="1" si="43"/>
        <v>30.279200398793176</v>
      </c>
      <c r="D405" s="5">
        <f t="shared" ca="1" si="44"/>
        <v>158.38356146242154</v>
      </c>
      <c r="E405" s="5">
        <f t="shared" ca="1" si="47"/>
        <v>-19.350509293358012</v>
      </c>
      <c r="F405" s="5">
        <f t="shared" ca="1" si="45"/>
        <v>-2.2303987362145286</v>
      </c>
      <c r="G405">
        <f t="shared" ca="1" si="46"/>
        <v>0.32100000000000001</v>
      </c>
    </row>
    <row r="406" spans="1:7" x14ac:dyDescent="0.3">
      <c r="A406">
        <v>350</v>
      </c>
      <c r="B406" s="5">
        <f t="shared" ca="1" si="42"/>
        <v>64.979700188478034</v>
      </c>
      <c r="C406" s="5">
        <f t="shared" ca="1" si="43"/>
        <v>28.67758264920975</v>
      </c>
      <c r="D406" s="5">
        <f t="shared" ca="1" si="44"/>
        <v>152.03230045058186</v>
      </c>
      <c r="E406" s="5">
        <f t="shared" ca="1" si="47"/>
        <v>-25.388201593982743</v>
      </c>
      <c r="F406" s="5">
        <f t="shared" ca="1" si="45"/>
        <v>-8.2680910368392588</v>
      </c>
      <c r="G406">
        <f t="shared" ca="1" si="46"/>
        <v>0.16300000000000001</v>
      </c>
    </row>
    <row r="407" spans="1:7" x14ac:dyDescent="0.3">
      <c r="A407">
        <v>351</v>
      </c>
      <c r="B407" s="5">
        <f t="shared" ca="1" si="42"/>
        <v>66.381047080731022</v>
      </c>
      <c r="C407" s="5">
        <f t="shared" ca="1" si="43"/>
        <v>26.503591902291198</v>
      </c>
      <c r="D407" s="5">
        <f t="shared" ca="1" si="44"/>
        <v>151.21362464470658</v>
      </c>
      <c r="E407" s="5">
        <f t="shared" ca="1" si="47"/>
        <v>-14.961177118940112</v>
      </c>
      <c r="F407" s="5">
        <f t="shared" ca="1" si="45"/>
        <v>2.1589334382033716</v>
      </c>
      <c r="G407">
        <f t="shared" ca="1" si="46"/>
        <v>0.45300000000000001</v>
      </c>
    </row>
    <row r="408" spans="1:7" x14ac:dyDescent="0.3">
      <c r="A408">
        <v>352</v>
      </c>
      <c r="B408" s="5">
        <f t="shared" ca="1" si="42"/>
        <v>65.539535411982115</v>
      </c>
      <c r="C408" s="5">
        <f t="shared" ca="1" si="43"/>
        <v>29.910247318447464</v>
      </c>
      <c r="D408" s="5">
        <f t="shared" ca="1" si="44"/>
        <v>143.96193787048762</v>
      </c>
      <c r="E408" s="5">
        <f t="shared" ca="1" si="47"/>
        <v>-22.918527146988662</v>
      </c>
      <c r="F408" s="5">
        <f t="shared" ca="1" si="45"/>
        <v>-5.7984165898451785</v>
      </c>
      <c r="G408">
        <f t="shared" ca="1" si="46"/>
        <v>0.22500000000000001</v>
      </c>
    </row>
    <row r="409" spans="1:7" x14ac:dyDescent="0.3">
      <c r="A409">
        <v>353</v>
      </c>
      <c r="B409" s="5">
        <f t="shared" ca="1" si="42"/>
        <v>70.008637916179708</v>
      </c>
      <c r="C409" s="5">
        <f t="shared" ca="1" si="43"/>
        <v>24.660709229937353</v>
      </c>
      <c r="D409" s="5">
        <f t="shared" ca="1" si="44"/>
        <v>154.21575376737351</v>
      </c>
      <c r="E409" s="5">
        <f t="shared" ca="1" si="47"/>
        <v>-1.2999840034781185</v>
      </c>
      <c r="F409" s="5">
        <f t="shared" ca="1" si="45"/>
        <v>15.820126553665364</v>
      </c>
      <c r="G409">
        <f t="shared" ca="1" si="46"/>
        <v>0.83699999999999997</v>
      </c>
    </row>
    <row r="410" spans="1:7" x14ac:dyDescent="0.3">
      <c r="A410">
        <v>354</v>
      </c>
      <c r="B410" s="5">
        <f t="shared" ca="1" si="42"/>
        <v>71.175464711855724</v>
      </c>
      <c r="C410" s="5">
        <f t="shared" ca="1" si="43"/>
        <v>30.048352186354577</v>
      </c>
      <c r="D410" s="5">
        <f t="shared" ca="1" si="44"/>
        <v>160.46499168824823</v>
      </c>
      <c r="E410" s="5">
        <f t="shared" ca="1" si="47"/>
        <v>-16.456187846509696</v>
      </c>
      <c r="F410" s="5">
        <f t="shared" ca="1" si="45"/>
        <v>0.66392271063378772</v>
      </c>
      <c r="G410">
        <f t="shared" ca="1" si="46"/>
        <v>0.39900000000000002</v>
      </c>
    </row>
    <row r="411" spans="1:7" x14ac:dyDescent="0.3">
      <c r="A411">
        <v>355</v>
      </c>
      <c r="B411" s="5">
        <f t="shared" ca="1" si="42"/>
        <v>70.822221734059511</v>
      </c>
      <c r="C411" s="5">
        <f t="shared" ca="1" si="43"/>
        <v>27.077553948255542</v>
      </c>
      <c r="D411" s="5">
        <f t="shared" ca="1" si="44"/>
        <v>142.41892906067395</v>
      </c>
      <c r="E411" s="5">
        <f t="shared" ca="1" si="47"/>
        <v>0.57908829258620642</v>
      </c>
      <c r="F411" s="5">
        <f t="shared" ca="1" si="45"/>
        <v>17.69919884972969</v>
      </c>
      <c r="G411">
        <f t="shared" ca="1" si="46"/>
        <v>0.86799999999999999</v>
      </c>
    </row>
    <row r="412" spans="1:7" x14ac:dyDescent="0.3">
      <c r="A412">
        <v>356</v>
      </c>
      <c r="B412" s="5">
        <f t="shared" ca="1" si="42"/>
        <v>67.956390931204695</v>
      </c>
      <c r="C412" s="5">
        <f t="shared" ca="1" si="43"/>
        <v>26.336190407059629</v>
      </c>
      <c r="D412" s="5">
        <f t="shared" ca="1" si="44"/>
        <v>150.73737650528139</v>
      </c>
      <c r="E412" s="5">
        <f t="shared" ca="1" si="47"/>
        <v>-9.8370795469583427</v>
      </c>
      <c r="F412" s="5">
        <f t="shared" ca="1" si="45"/>
        <v>7.283031010185141</v>
      </c>
      <c r="G412">
        <f t="shared" ca="1" si="46"/>
        <v>0.60299999999999998</v>
      </c>
    </row>
    <row r="413" spans="1:7" x14ac:dyDescent="0.3">
      <c r="A413">
        <v>357</v>
      </c>
      <c r="B413" s="5">
        <f t="shared" ca="1" si="42"/>
        <v>72.058307053565798</v>
      </c>
      <c r="C413" s="5">
        <f t="shared" ca="1" si="43"/>
        <v>36.938897161643808</v>
      </c>
      <c r="D413" s="5">
        <f t="shared" ca="1" si="44"/>
        <v>147.22823354104344</v>
      </c>
      <c r="E413" s="5">
        <f t="shared" ca="1" si="47"/>
        <v>-26.102718390044686</v>
      </c>
      <c r="F413" s="5">
        <f t="shared" ca="1" si="45"/>
        <v>-8.982607832901202</v>
      </c>
      <c r="G413">
        <f t="shared" ca="1" si="46"/>
        <v>0.14799999999999999</v>
      </c>
    </row>
    <row r="414" spans="1:7" x14ac:dyDescent="0.3">
      <c r="A414">
        <v>358</v>
      </c>
      <c r="B414" s="5">
        <f t="shared" ca="1" si="42"/>
        <v>69.340159469547984</v>
      </c>
      <c r="C414" s="5">
        <f t="shared" ca="1" si="43"/>
        <v>25.326891476451543</v>
      </c>
      <c r="D414" s="5">
        <f t="shared" ca="1" si="44"/>
        <v>157.26153049259892</v>
      </c>
      <c r="E414" s="5">
        <f t="shared" ca="1" si="47"/>
        <v>-6.6689493488439489</v>
      </c>
      <c r="F414" s="5">
        <f t="shared" ca="1" si="45"/>
        <v>10.451161208299535</v>
      </c>
      <c r="G414">
        <f t="shared" ca="1" si="46"/>
        <v>0.71499999999999997</v>
      </c>
    </row>
    <row r="415" spans="1:7" x14ac:dyDescent="0.3">
      <c r="A415">
        <v>359</v>
      </c>
      <c r="B415" s="5">
        <f t="shared" ca="1" si="42"/>
        <v>69.431692766448478</v>
      </c>
      <c r="C415" s="5">
        <f t="shared" ca="1" si="43"/>
        <v>30.574671776642795</v>
      </c>
      <c r="D415" s="5">
        <f t="shared" ca="1" si="44"/>
        <v>152.7826259916007</v>
      </c>
      <c r="E415" s="5">
        <f t="shared" ca="1" si="47"/>
        <v>-18.656722451005908</v>
      </c>
      <c r="F415" s="5">
        <f t="shared" ca="1" si="45"/>
        <v>-1.5366118938624247</v>
      </c>
      <c r="G415">
        <f t="shared" ca="1" si="46"/>
        <v>0.33700000000000002</v>
      </c>
    </row>
    <row r="416" spans="1:7" x14ac:dyDescent="0.3">
      <c r="A416">
        <v>360</v>
      </c>
      <c r="B416" s="5">
        <f t="shared" ca="1" si="42"/>
        <v>70.385237306040551</v>
      </c>
      <c r="C416" s="5">
        <f t="shared" ca="1" si="43"/>
        <v>28.560305015007092</v>
      </c>
      <c r="D416" s="5">
        <f t="shared" ca="1" si="44"/>
        <v>156.47732758729478</v>
      </c>
      <c r="E416" s="5">
        <f t="shared" ca="1" si="47"/>
        <v>-12.358354752813883</v>
      </c>
      <c r="F416" s="5">
        <f t="shared" ca="1" si="45"/>
        <v>4.7617558043296011</v>
      </c>
      <c r="G416">
        <f t="shared" ca="1" si="46"/>
        <v>0.52600000000000002</v>
      </c>
    </row>
    <row r="417" spans="1:7" x14ac:dyDescent="0.3">
      <c r="A417">
        <v>361</v>
      </c>
      <c r="B417" s="5">
        <f t="shared" ca="1" si="42"/>
        <v>69.992723878644199</v>
      </c>
      <c r="C417" s="5">
        <f t="shared" ca="1" si="43"/>
        <v>24.108573724884689</v>
      </c>
      <c r="D417" s="5">
        <f t="shared" ca="1" si="44"/>
        <v>151.45800844688571</v>
      </c>
      <c r="E417" s="5">
        <f t="shared" ca="1" si="47"/>
        <v>1.6837410132618946</v>
      </c>
      <c r="F417" s="5">
        <f t="shared" ca="1" si="45"/>
        <v>18.803851570405378</v>
      </c>
      <c r="G417">
        <f t="shared" ca="1" si="46"/>
        <v>0.89100000000000001</v>
      </c>
    </row>
    <row r="418" spans="1:7" x14ac:dyDescent="0.3">
      <c r="A418">
        <v>362</v>
      </c>
      <c r="B418" s="5">
        <f t="shared" ca="1" si="42"/>
        <v>70.844420807046959</v>
      </c>
      <c r="C418" s="5">
        <f t="shared" ca="1" si="43"/>
        <v>27.709902197807118</v>
      </c>
      <c r="D418" s="5">
        <f t="shared" ca="1" si="44"/>
        <v>150.57441456780927</v>
      </c>
      <c r="E418" s="5">
        <f t="shared" ca="1" si="47"/>
        <v>-5.5197964630056369</v>
      </c>
      <c r="F418" s="5">
        <f t="shared" ca="1" si="45"/>
        <v>11.600314094137847</v>
      </c>
      <c r="G418">
        <f t="shared" ca="1" si="46"/>
        <v>0.74</v>
      </c>
    </row>
    <row r="419" spans="1:7" x14ac:dyDescent="0.3">
      <c r="A419">
        <v>363</v>
      </c>
      <c r="B419" s="5">
        <f t="shared" ca="1" si="42"/>
        <v>71.626926662976203</v>
      </c>
      <c r="C419" s="5">
        <f t="shared" ca="1" si="43"/>
        <v>33.548612000679753</v>
      </c>
      <c r="D419" s="5">
        <f t="shared" ca="1" si="44"/>
        <v>141.56883036102298</v>
      </c>
      <c r="E419" s="5">
        <f t="shared" ca="1" si="47"/>
        <v>-14.788858493542236</v>
      </c>
      <c r="F419" s="5">
        <f t="shared" ca="1" si="45"/>
        <v>2.3312520636012479</v>
      </c>
      <c r="G419">
        <f t="shared" ca="1" si="46"/>
        <v>0.45700000000000002</v>
      </c>
    </row>
    <row r="420" spans="1:7" x14ac:dyDescent="0.3">
      <c r="A420">
        <v>364</v>
      </c>
      <c r="B420" s="5">
        <f t="shared" ca="1" si="42"/>
        <v>67.552793577333787</v>
      </c>
      <c r="C420" s="5">
        <f t="shared" ca="1" si="43"/>
        <v>29.756879661760159</v>
      </c>
      <c r="D420" s="5">
        <f t="shared" ca="1" si="44"/>
        <v>153.87801973188613</v>
      </c>
      <c r="E420" s="5">
        <f t="shared" ca="1" si="47"/>
        <v>-22.210653569698302</v>
      </c>
      <c r="F420" s="5">
        <f t="shared" ca="1" si="45"/>
        <v>-5.0905430125548179</v>
      </c>
      <c r="G420">
        <f t="shared" ca="1" si="46"/>
        <v>0.24399999999999999</v>
      </c>
    </row>
    <row r="421" spans="1:7" x14ac:dyDescent="0.3">
      <c r="A421">
        <v>365</v>
      </c>
      <c r="B421" s="5">
        <f t="shared" ca="1" si="42"/>
        <v>67.950091082440025</v>
      </c>
      <c r="C421" s="5">
        <f t="shared" ca="1" si="43"/>
        <v>27.171063099080396</v>
      </c>
      <c r="D421" s="5">
        <f t="shared" ca="1" si="44"/>
        <v>151.84071785161086</v>
      </c>
      <c r="E421" s="5">
        <f t="shared" ca="1" si="47"/>
        <v>-12.781019529387747</v>
      </c>
      <c r="F421" s="5">
        <f t="shared" ca="1" si="45"/>
        <v>4.3390910277557371</v>
      </c>
      <c r="G421">
        <f t="shared" ca="1" si="46"/>
        <v>0.51300000000000001</v>
      </c>
    </row>
    <row r="422" spans="1:7" x14ac:dyDescent="0.3">
      <c r="A422">
        <v>366</v>
      </c>
      <c r="B422" s="5">
        <f t="shared" ca="1" si="42"/>
        <v>76.119214510562387</v>
      </c>
      <c r="C422" s="5">
        <f t="shared" ca="1" si="43"/>
        <v>29.619609032729336</v>
      </c>
      <c r="D422" s="5">
        <f t="shared" ca="1" si="44"/>
        <v>152.14864150839844</v>
      </c>
      <c r="E422" s="5">
        <f t="shared" ca="1" si="47"/>
        <v>3.0305370295054028</v>
      </c>
      <c r="F422" s="5">
        <f t="shared" ca="1" si="45"/>
        <v>20.150647586648887</v>
      </c>
      <c r="G422">
        <f t="shared" ca="1" si="46"/>
        <v>0.91100000000000003</v>
      </c>
    </row>
    <row r="423" spans="1:7" x14ac:dyDescent="0.3">
      <c r="A423">
        <v>367</v>
      </c>
      <c r="B423" s="5">
        <f t="shared" ca="1" si="42"/>
        <v>70.465643526425765</v>
      </c>
      <c r="C423" s="5">
        <f t="shared" ca="1" si="43"/>
        <v>30.91737475684959</v>
      </c>
      <c r="D423" s="5">
        <f t="shared" ca="1" si="44"/>
        <v>147.82615484397078</v>
      </c>
      <c r="E423" s="5">
        <f t="shared" ca="1" si="47"/>
        <v>-14.055183672569106</v>
      </c>
      <c r="F423" s="5">
        <f t="shared" ca="1" si="45"/>
        <v>3.064926884574378</v>
      </c>
      <c r="G423">
        <f t="shared" ca="1" si="46"/>
        <v>0.47799999999999998</v>
      </c>
    </row>
    <row r="424" spans="1:7" x14ac:dyDescent="0.3">
      <c r="A424">
        <v>368</v>
      </c>
      <c r="B424" s="5">
        <f t="shared" ca="1" si="42"/>
        <v>70.084008513246047</v>
      </c>
      <c r="C424" s="5">
        <f t="shared" ca="1" si="43"/>
        <v>31.141963915910985</v>
      </c>
      <c r="D424" s="5">
        <f t="shared" ca="1" si="44"/>
        <v>151.01907449902177</v>
      </c>
      <c r="E424" s="5">
        <f t="shared" ca="1" si="47"/>
        <v>-17.468927630779437</v>
      </c>
      <c r="F424" s="5">
        <f t="shared" ca="1" si="45"/>
        <v>-0.34881707363595282</v>
      </c>
      <c r="G424">
        <f t="shared" ca="1" si="46"/>
        <v>0.378</v>
      </c>
    </row>
    <row r="425" spans="1:7" x14ac:dyDescent="0.3">
      <c r="A425">
        <v>369</v>
      </c>
      <c r="B425" s="5">
        <f t="shared" ca="1" si="42"/>
        <v>70.929568960984795</v>
      </c>
      <c r="C425" s="5">
        <f t="shared" ca="1" si="43"/>
        <v>29.913702954305116</v>
      </c>
      <c r="D425" s="5">
        <f t="shared" ca="1" si="44"/>
        <v>155.32165797030225</v>
      </c>
      <c r="E425" s="5">
        <f t="shared" ca="1" si="47"/>
        <v>-13.995308994661224</v>
      </c>
      <c r="F425" s="5">
        <f t="shared" ca="1" si="45"/>
        <v>3.1248015624822596</v>
      </c>
      <c r="G425">
        <f t="shared" ca="1" si="46"/>
        <v>0.47899999999999998</v>
      </c>
    </row>
    <row r="426" spans="1:7" x14ac:dyDescent="0.3">
      <c r="A426">
        <v>370</v>
      </c>
      <c r="B426" s="5">
        <f t="shared" ca="1" si="42"/>
        <v>72.794904460778952</v>
      </c>
      <c r="C426" s="5">
        <f t="shared" ca="1" si="43"/>
        <v>31.929593342632231</v>
      </c>
      <c r="D426" s="5">
        <f t="shared" ca="1" si="44"/>
        <v>151.57270163950076</v>
      </c>
      <c r="E426" s="5">
        <f t="shared" ca="1" si="47"/>
        <v>-12.395606103057874</v>
      </c>
      <c r="F426" s="5">
        <f t="shared" ca="1" si="45"/>
        <v>4.7245044540856096</v>
      </c>
      <c r="G426">
        <f t="shared" ca="1" si="46"/>
        <v>0.52500000000000002</v>
      </c>
    </row>
    <row r="427" spans="1:7" x14ac:dyDescent="0.3">
      <c r="A427">
        <v>371</v>
      </c>
      <c r="B427" s="5">
        <f t="shared" ca="1" si="42"/>
        <v>67.227384800709345</v>
      </c>
      <c r="C427" s="5">
        <f t="shared" ca="1" si="43"/>
        <v>30.52618038035477</v>
      </c>
      <c r="D427" s="5">
        <f t="shared" ca="1" si="44"/>
        <v>138.16311255521771</v>
      </c>
      <c r="E427" s="5">
        <f t="shared" ca="1" si="47"/>
        <v>-16.799867340275192</v>
      </c>
      <c r="F427" s="5">
        <f t="shared" ca="1" si="45"/>
        <v>0.32024321686829182</v>
      </c>
      <c r="G427">
        <f t="shared" ca="1" si="46"/>
        <v>0.39500000000000002</v>
      </c>
    </row>
    <row r="428" spans="1:7" x14ac:dyDescent="0.3">
      <c r="A428">
        <v>372</v>
      </c>
      <c r="B428" s="5">
        <f t="shared" ca="1" si="42"/>
        <v>69.169397331025507</v>
      </c>
      <c r="C428" s="5">
        <f t="shared" ca="1" si="43"/>
        <v>26.916898107757667</v>
      </c>
      <c r="D428" s="5">
        <f t="shared" ca="1" si="44"/>
        <v>155.19571549863628</v>
      </c>
      <c r="E428" s="5">
        <f t="shared" ca="1" si="47"/>
        <v>-10.473544279474568</v>
      </c>
      <c r="F428" s="5">
        <f t="shared" ca="1" si="45"/>
        <v>6.6465662776689154</v>
      </c>
      <c r="G428">
        <f t="shared" ca="1" si="46"/>
        <v>0.58699999999999997</v>
      </c>
    </row>
    <row r="429" spans="1:7" x14ac:dyDescent="0.3">
      <c r="A429">
        <v>373</v>
      </c>
      <c r="B429" s="5">
        <f t="shared" ca="1" si="42"/>
        <v>69.388178045437172</v>
      </c>
      <c r="C429" s="5">
        <f t="shared" ca="1" si="43"/>
        <v>34.244282664016907</v>
      </c>
      <c r="D429" s="5">
        <f t="shared" ca="1" si="44"/>
        <v>149.12347396797477</v>
      </c>
      <c r="E429" s="5">
        <f t="shared" ca="1" si="47"/>
        <v>-27.055619167863551</v>
      </c>
      <c r="F429" s="5">
        <f t="shared" ca="1" si="45"/>
        <v>-9.935508610720067</v>
      </c>
      <c r="G429">
        <f t="shared" ca="1" si="46"/>
        <v>0.13100000000000001</v>
      </c>
    </row>
    <row r="430" spans="1:7" x14ac:dyDescent="0.3">
      <c r="A430">
        <v>374</v>
      </c>
      <c r="B430" s="5">
        <f t="shared" ca="1" si="42"/>
        <v>70.378387711143105</v>
      </c>
      <c r="C430" s="5">
        <f t="shared" ca="1" si="43"/>
        <v>27.476208915120854</v>
      </c>
      <c r="D430" s="5">
        <f t="shared" ca="1" si="44"/>
        <v>145.44891495270363</v>
      </c>
      <c r="E430" s="5">
        <f t="shared" ca="1" si="47"/>
        <v>-3.4067396364688847</v>
      </c>
      <c r="F430" s="5">
        <f t="shared" ca="1" si="45"/>
        <v>13.713370920674599</v>
      </c>
      <c r="G430">
        <f t="shared" ca="1" si="46"/>
        <v>0.79100000000000004</v>
      </c>
    </row>
    <row r="431" spans="1:7" x14ac:dyDescent="0.3">
      <c r="A431">
        <v>375</v>
      </c>
      <c r="B431" s="5">
        <f t="shared" ca="1" si="42"/>
        <v>72.544566277236726</v>
      </c>
      <c r="C431" s="5">
        <f t="shared" ca="1" si="43"/>
        <v>26.629830626124601</v>
      </c>
      <c r="D431" s="5">
        <f t="shared" ca="1" si="44"/>
        <v>155.65547550797572</v>
      </c>
      <c r="E431" s="5">
        <f t="shared" ca="1" si="47"/>
        <v>-0.49272361278061094</v>
      </c>
      <c r="F431" s="5">
        <f t="shared" ca="1" si="45"/>
        <v>16.627386944362872</v>
      </c>
      <c r="G431">
        <f t="shared" ca="1" si="46"/>
        <v>0.85199999999999998</v>
      </c>
    </row>
    <row r="432" spans="1:7" x14ac:dyDescent="0.3">
      <c r="A432">
        <v>376</v>
      </c>
      <c r="B432" s="5">
        <f t="shared" ca="1" si="42"/>
        <v>73.467364073600834</v>
      </c>
      <c r="C432" s="5">
        <f t="shared" ca="1" si="43"/>
        <v>31.505057607732009</v>
      </c>
      <c r="D432" s="5">
        <f t="shared" ca="1" si="44"/>
        <v>152.67254588382261</v>
      </c>
      <c r="E432" s="5">
        <f t="shared" ca="1" si="47"/>
        <v>-9.9243876685979728</v>
      </c>
      <c r="F432" s="5">
        <f t="shared" ca="1" si="45"/>
        <v>7.1957228885455109</v>
      </c>
      <c r="G432">
        <f t="shared" ca="1" si="46"/>
        <v>0.6</v>
      </c>
    </row>
    <row r="433" spans="1:7" x14ac:dyDescent="0.3">
      <c r="A433">
        <v>377</v>
      </c>
      <c r="B433" s="5">
        <f t="shared" ca="1" si="42"/>
        <v>72.332213737299497</v>
      </c>
      <c r="C433" s="5">
        <f t="shared" ca="1" si="43"/>
        <v>21.502774296698</v>
      </c>
      <c r="D433" s="5">
        <f t="shared" ca="1" si="44"/>
        <v>158.58314425530537</v>
      </c>
      <c r="E433" s="5">
        <f t="shared" ca="1" si="47"/>
        <v>11.656337458609038</v>
      </c>
      <c r="F433" s="5">
        <f t="shared" ca="1" si="45"/>
        <v>28.776448015752521</v>
      </c>
      <c r="G433">
        <f t="shared" ca="1" si="46"/>
        <v>0.98</v>
      </c>
    </row>
    <row r="434" spans="1:7" x14ac:dyDescent="0.3">
      <c r="A434">
        <v>378</v>
      </c>
      <c r="B434" s="5">
        <f t="shared" ca="1" si="42"/>
        <v>71.24886258940893</v>
      </c>
      <c r="C434" s="5">
        <f t="shared" ca="1" si="43"/>
        <v>31.847904802569218</v>
      </c>
      <c r="D434" s="5">
        <f t="shared" ca="1" si="44"/>
        <v>149.6110317317011</v>
      </c>
      <c r="E434" s="5">
        <f t="shared" ca="1" si="47"/>
        <v>-15.428437818085547</v>
      </c>
      <c r="F434" s="5">
        <f t="shared" ca="1" si="45"/>
        <v>1.6916727390579371</v>
      </c>
      <c r="G434">
        <f t="shared" ca="1" si="46"/>
        <v>0.436</v>
      </c>
    </row>
    <row r="435" spans="1:7" x14ac:dyDescent="0.3">
      <c r="A435">
        <v>379</v>
      </c>
      <c r="B435" s="5">
        <f t="shared" ca="1" si="42"/>
        <v>71.669966582364452</v>
      </c>
      <c r="C435" s="5">
        <f t="shared" ca="1" si="43"/>
        <v>33.771326227923453</v>
      </c>
      <c r="D435" s="5">
        <f t="shared" ca="1" si="44"/>
        <v>160.11850657940235</v>
      </c>
      <c r="E435" s="5">
        <f t="shared" ca="1" si="47"/>
        <v>-25.286551885717394</v>
      </c>
      <c r="F435" s="5">
        <f t="shared" ca="1" si="45"/>
        <v>-8.1664413285739101</v>
      </c>
      <c r="G435">
        <f t="shared" ca="1" si="46"/>
        <v>0.16500000000000001</v>
      </c>
    </row>
    <row r="436" spans="1:7" x14ac:dyDescent="0.3">
      <c r="A436">
        <v>380</v>
      </c>
      <c r="B436" s="5">
        <f t="shared" ca="1" si="42"/>
        <v>64.836912056930146</v>
      </c>
      <c r="C436" s="5">
        <f t="shared" ca="1" si="43"/>
        <v>35.267976297152941</v>
      </c>
      <c r="D436" s="5">
        <f t="shared" ca="1" si="44"/>
        <v>154.80732708265498</v>
      </c>
      <c r="E436" s="5">
        <f t="shared" ca="1" si="47"/>
        <v>-45.689256487379879</v>
      </c>
      <c r="F436" s="5">
        <f t="shared" ca="1" si="45"/>
        <v>-28.569145930236395</v>
      </c>
      <c r="G436">
        <f t="shared" ca="1" si="46"/>
        <v>1E-3</v>
      </c>
    </row>
    <row r="437" spans="1:7" x14ac:dyDescent="0.3">
      <c r="A437">
        <v>381</v>
      </c>
      <c r="B437" s="5">
        <f t="shared" ca="1" si="42"/>
        <v>73.809626969202853</v>
      </c>
      <c r="C437" s="5">
        <f t="shared" ca="1" si="43"/>
        <v>30.320927310318794</v>
      </c>
      <c r="D437" s="5">
        <f t="shared" ca="1" si="44"/>
        <v>155.60020199324367</v>
      </c>
      <c r="E437" s="5">
        <f t="shared" ca="1" si="47"/>
        <v>-7.2388206211106478</v>
      </c>
      <c r="F437" s="5">
        <f t="shared" ca="1" si="45"/>
        <v>9.8812899360328359</v>
      </c>
      <c r="G437">
        <f t="shared" ca="1" si="46"/>
        <v>0.69899999999999995</v>
      </c>
    </row>
    <row r="438" spans="1:7" x14ac:dyDescent="0.3">
      <c r="A438">
        <v>382</v>
      </c>
      <c r="B438" s="5">
        <f t="shared" ca="1" si="42"/>
        <v>67.538849048993484</v>
      </c>
      <c r="C438" s="5">
        <f t="shared" ca="1" si="43"/>
        <v>32.960782077758616</v>
      </c>
      <c r="D438" s="5">
        <f t="shared" ca="1" si="44"/>
        <v>147.39587536303722</v>
      </c>
      <c r="E438" s="5">
        <f t="shared" ca="1" si="47"/>
        <v>-27.705018237489714</v>
      </c>
      <c r="F438" s="5">
        <f t="shared" ca="1" si="45"/>
        <v>-10.58490768034623</v>
      </c>
      <c r="G438">
        <f t="shared" ca="1" si="46"/>
        <v>0.121</v>
      </c>
    </row>
    <row r="439" spans="1:7" x14ac:dyDescent="0.3">
      <c r="A439">
        <v>383</v>
      </c>
      <c r="B439" s="5">
        <f t="shared" ca="1" si="42"/>
        <v>68.126166897575814</v>
      </c>
      <c r="C439" s="5">
        <f t="shared" ca="1" si="43"/>
        <v>29.661281954320337</v>
      </c>
      <c r="D439" s="5">
        <f t="shared" ca="1" si="44"/>
        <v>144.80159024498616</v>
      </c>
      <c r="E439" s="5">
        <f t="shared" ca="1" si="47"/>
        <v>-15.451211096013369</v>
      </c>
      <c r="F439" s="5">
        <f t="shared" ca="1" si="45"/>
        <v>1.6688994611301151</v>
      </c>
      <c r="G439">
        <f t="shared" ca="1" si="46"/>
        <v>0.435</v>
      </c>
    </row>
    <row r="440" spans="1:7" x14ac:dyDescent="0.3">
      <c r="A440">
        <v>384</v>
      </c>
      <c r="B440" s="5">
        <f t="shared" ca="1" si="42"/>
        <v>75.238817238205215</v>
      </c>
      <c r="C440" s="5">
        <f t="shared" ca="1" si="43"/>
        <v>27.60174016551948</v>
      </c>
      <c r="D440" s="5">
        <f t="shared" ca="1" si="44"/>
        <v>150.38497074387314</v>
      </c>
      <c r="E440" s="5">
        <f t="shared" ca="1" si="47"/>
        <v>7.1578676142582234</v>
      </c>
      <c r="F440" s="5">
        <f t="shared" ca="1" si="45"/>
        <v>24.277978171401706</v>
      </c>
      <c r="G440">
        <f t="shared" ca="1" si="46"/>
        <v>0.95599999999999996</v>
      </c>
    </row>
    <row r="441" spans="1:7" x14ac:dyDescent="0.3">
      <c r="A441">
        <v>385</v>
      </c>
      <c r="B441" s="5">
        <f t="shared" ca="1" si="42"/>
        <v>75.509609582096786</v>
      </c>
      <c r="C441" s="5">
        <f t="shared" ca="1" si="43"/>
        <v>32.909576102928817</v>
      </c>
      <c r="D441" s="5">
        <f t="shared" ca="1" si="44"/>
        <v>152.83549812562009</v>
      </c>
      <c r="E441" s="5">
        <f t="shared" ca="1" si="47"/>
        <v>-8.2310357453029237</v>
      </c>
      <c r="F441" s="5">
        <f t="shared" ca="1" si="45"/>
        <v>8.88907481184056</v>
      </c>
      <c r="G441">
        <f t="shared" ca="1" si="46"/>
        <v>0.66400000000000003</v>
      </c>
    </row>
    <row r="442" spans="1:7" x14ac:dyDescent="0.3">
      <c r="A442">
        <v>386</v>
      </c>
      <c r="B442" s="5">
        <f t="shared" ref="B442:B505" ca="1" si="48">_xlfn.NORM.INV(RAND(),$B$52,$C$52)</f>
        <v>67.847305837687884</v>
      </c>
      <c r="C442" s="5">
        <f t="shared" ref="C442:C505" ca="1" si="49">_xlfn.NORM.INV(RAND(),$B$53,$C$53)</f>
        <v>34.050051414865891</v>
      </c>
      <c r="D442" s="5">
        <f t="shared" ref="D442:D505" ca="1" si="50">_xlfn.NORM.INV(RAND(),$B$54,$C$54)</f>
        <v>150.61332577484035</v>
      </c>
      <c r="E442" s="5">
        <f t="shared" ca="1" si="47"/>
        <v>-31.619603811067002</v>
      </c>
      <c r="F442" s="5">
        <f t="shared" ref="F442:F505" ca="1" si="51">E442+$C$46</f>
        <v>-14.499493253923518</v>
      </c>
      <c r="G442">
        <f t="shared" ref="G442:G505" ca="1" si="52">COUNTIF($F$57:$F$1056,"&lt;"&amp;F442)/COUNT($F$57:$F$1056)</f>
        <v>0.06</v>
      </c>
    </row>
    <row r="443" spans="1:7" x14ac:dyDescent="0.3">
      <c r="A443">
        <v>387</v>
      </c>
      <c r="B443" s="5">
        <f t="shared" ca="1" si="48"/>
        <v>66.052509960534266</v>
      </c>
      <c r="C443" s="5">
        <f t="shared" ca="1" si="49"/>
        <v>31.691109858914448</v>
      </c>
      <c r="D443" s="5">
        <f t="shared" ca="1" si="50"/>
        <v>153.35044189319112</v>
      </c>
      <c r="E443" s="5">
        <f t="shared" ca="1" si="47"/>
        <v>-31.518903380726044</v>
      </c>
      <c r="F443" s="5">
        <f t="shared" ca="1" si="51"/>
        <v>-14.398792823582561</v>
      </c>
      <c r="G443">
        <f t="shared" ca="1" si="52"/>
        <v>6.3E-2</v>
      </c>
    </row>
    <row r="444" spans="1:7" x14ac:dyDescent="0.3">
      <c r="A444">
        <v>388</v>
      </c>
      <c r="B444" s="5">
        <f t="shared" ca="1" si="48"/>
        <v>69.687909186195085</v>
      </c>
      <c r="C444" s="5">
        <f t="shared" ca="1" si="49"/>
        <v>33.707394804388151</v>
      </c>
      <c r="D444" s="5">
        <f t="shared" ca="1" si="50"/>
        <v>157.67147563220351</v>
      </c>
      <c r="E444" s="5">
        <f t="shared" ca="1" si="47"/>
        <v>-29.325217255061645</v>
      </c>
      <c r="F444" s="5">
        <f t="shared" ca="1" si="51"/>
        <v>-12.205106697918161</v>
      </c>
      <c r="G444">
        <f t="shared" ca="1" si="52"/>
        <v>9.1999999999999998E-2</v>
      </c>
    </row>
    <row r="445" spans="1:7" x14ac:dyDescent="0.3">
      <c r="A445">
        <v>389</v>
      </c>
      <c r="B445" s="5">
        <f t="shared" ca="1" si="48"/>
        <v>72.776845381053207</v>
      </c>
      <c r="C445" s="5">
        <f t="shared" ca="1" si="49"/>
        <v>31.444817076478088</v>
      </c>
      <c r="D445" s="5">
        <f t="shared" ca="1" si="50"/>
        <v>156.29280527015507</v>
      </c>
      <c r="E445" s="5">
        <f t="shared" ca="1" si="47"/>
        <v>-13.635594659037578</v>
      </c>
      <c r="F445" s="5">
        <f t="shared" ca="1" si="51"/>
        <v>3.4845158981059061</v>
      </c>
      <c r="G445">
        <f t="shared" ca="1" si="52"/>
        <v>0.48899999999999999</v>
      </c>
    </row>
    <row r="446" spans="1:7" x14ac:dyDescent="0.3">
      <c r="A446">
        <v>390</v>
      </c>
      <c r="B446" s="5">
        <f t="shared" ca="1" si="48"/>
        <v>70.744433875671177</v>
      </c>
      <c r="C446" s="5">
        <f t="shared" ca="1" si="49"/>
        <v>32.39271919230498</v>
      </c>
      <c r="D446" s="5">
        <f t="shared" ca="1" si="50"/>
        <v>150.68156116344446</v>
      </c>
      <c r="E446" s="5">
        <f t="shared" ca="1" si="47"/>
        <v>-18.935834411598517</v>
      </c>
      <c r="F446" s="5">
        <f t="shared" ca="1" si="51"/>
        <v>-1.8157238544550331</v>
      </c>
      <c r="G446">
        <f t="shared" ca="1" si="52"/>
        <v>0.33200000000000002</v>
      </c>
    </row>
    <row r="447" spans="1:7" x14ac:dyDescent="0.3">
      <c r="A447">
        <v>391</v>
      </c>
      <c r="B447" s="5">
        <f t="shared" ca="1" si="48"/>
        <v>65.595017915397705</v>
      </c>
      <c r="C447" s="5">
        <f t="shared" ca="1" si="49"/>
        <v>28.973077990830159</v>
      </c>
      <c r="D447" s="5">
        <f t="shared" ca="1" si="50"/>
        <v>156.18997417690929</v>
      </c>
      <c r="E447" s="5">
        <f t="shared" ca="1" si="47"/>
        <v>-26.735388478668298</v>
      </c>
      <c r="F447" s="5">
        <f t="shared" ca="1" si="51"/>
        <v>-9.6152779215248145</v>
      </c>
      <c r="G447">
        <f t="shared" ca="1" si="52"/>
        <v>0.13800000000000001</v>
      </c>
    </row>
    <row r="448" spans="1:7" x14ac:dyDescent="0.3">
      <c r="A448">
        <v>392</v>
      </c>
      <c r="B448" s="5">
        <f t="shared" ca="1" si="48"/>
        <v>71.467812000347507</v>
      </c>
      <c r="C448" s="5">
        <f t="shared" ca="1" si="49"/>
        <v>29.942763705748344</v>
      </c>
      <c r="D448" s="5">
        <f t="shared" ca="1" si="50"/>
        <v>149.65620857299146</v>
      </c>
      <c r="E448" s="5">
        <f t="shared" ca="1" si="47"/>
        <v>-9.5202292378517654</v>
      </c>
      <c r="F448" s="5">
        <f t="shared" ca="1" si="51"/>
        <v>7.5998813192917183</v>
      </c>
      <c r="G448">
        <f t="shared" ca="1" si="52"/>
        <v>0.61199999999999999</v>
      </c>
    </row>
    <row r="449" spans="1:7" x14ac:dyDescent="0.3">
      <c r="A449">
        <v>393</v>
      </c>
      <c r="B449" s="5">
        <f t="shared" ca="1" si="48"/>
        <v>69.498743310267059</v>
      </c>
      <c r="C449" s="5">
        <f t="shared" ca="1" si="49"/>
        <v>27.65412406781396</v>
      </c>
      <c r="D449" s="5">
        <f t="shared" ca="1" si="50"/>
        <v>143.98046850670059</v>
      </c>
      <c r="E449" s="5">
        <f t="shared" ca="1" si="47"/>
        <v>-5.5691857850422481</v>
      </c>
      <c r="F449" s="5">
        <f t="shared" ca="1" si="51"/>
        <v>11.550924772101236</v>
      </c>
      <c r="G449">
        <f t="shared" ca="1" si="52"/>
        <v>0.73799999999999999</v>
      </c>
    </row>
    <row r="450" spans="1:7" x14ac:dyDescent="0.3">
      <c r="A450">
        <v>394</v>
      </c>
      <c r="B450" s="5">
        <f t="shared" ca="1" si="48"/>
        <v>71.495305489450658</v>
      </c>
      <c r="C450" s="5">
        <f t="shared" ca="1" si="49"/>
        <v>23.077837442188518</v>
      </c>
      <c r="D450" s="5">
        <f t="shared" ca="1" si="50"/>
        <v>150.3162582552321</v>
      </c>
      <c r="E450" s="5">
        <f t="shared" ca="1" si="47"/>
        <v>9.374515042980482</v>
      </c>
      <c r="F450" s="5">
        <f t="shared" ca="1" si="51"/>
        <v>26.494625600123968</v>
      </c>
      <c r="G450">
        <f t="shared" ca="1" si="52"/>
        <v>0.97299999999999998</v>
      </c>
    </row>
    <row r="451" spans="1:7" x14ac:dyDescent="0.3">
      <c r="A451">
        <v>395</v>
      </c>
      <c r="B451" s="5">
        <f t="shared" ca="1" si="48"/>
        <v>67.026884404294037</v>
      </c>
      <c r="C451" s="5">
        <f t="shared" ca="1" si="49"/>
        <v>31.822298477479567</v>
      </c>
      <c r="D451" s="5">
        <f t="shared" ca="1" si="50"/>
        <v>148.05154411682571</v>
      </c>
      <c r="E451" s="5">
        <f t="shared" ca="1" si="47"/>
        <v>-26.308480444141018</v>
      </c>
      <c r="F451" s="5">
        <f t="shared" ca="1" si="51"/>
        <v>-9.1883698869975348</v>
      </c>
      <c r="G451">
        <f t="shared" ca="1" si="52"/>
        <v>0.14299999999999999</v>
      </c>
    </row>
    <row r="452" spans="1:7" x14ac:dyDescent="0.3">
      <c r="A452">
        <v>396</v>
      </c>
      <c r="B452" s="5">
        <f t="shared" ca="1" si="48"/>
        <v>72.082762455016919</v>
      </c>
      <c r="C452" s="5">
        <f t="shared" ca="1" si="49"/>
        <v>31.03485322822084</v>
      </c>
      <c r="D452" s="5">
        <f t="shared" ca="1" si="50"/>
        <v>144.66355158026701</v>
      </c>
      <c r="E452" s="5">
        <f t="shared" ca="1" si="47"/>
        <v>-8.1624779853356397</v>
      </c>
      <c r="F452" s="5">
        <f t="shared" ca="1" si="51"/>
        <v>8.957632571807844</v>
      </c>
      <c r="G452">
        <f t="shared" ca="1" si="52"/>
        <v>0.66600000000000004</v>
      </c>
    </row>
    <row r="453" spans="1:7" x14ac:dyDescent="0.3">
      <c r="A453">
        <v>397</v>
      </c>
      <c r="B453" s="5">
        <f t="shared" ca="1" si="48"/>
        <v>68.033199498001991</v>
      </c>
      <c r="C453" s="5">
        <f t="shared" ca="1" si="49"/>
        <v>28.901717365568203</v>
      </c>
      <c r="D453" s="5">
        <f t="shared" ca="1" si="50"/>
        <v>141.52914683830971</v>
      </c>
      <c r="E453" s="5">
        <f t="shared" ca="1" si="47"/>
        <v>-11.825993232809727</v>
      </c>
      <c r="F453" s="5">
        <f t="shared" ca="1" si="51"/>
        <v>5.2941173243337563</v>
      </c>
      <c r="G453">
        <f t="shared" ca="1" si="52"/>
        <v>0.54900000000000004</v>
      </c>
    </row>
    <row r="454" spans="1:7" x14ac:dyDescent="0.3">
      <c r="A454">
        <v>398</v>
      </c>
      <c r="B454" s="5">
        <f t="shared" ca="1" si="48"/>
        <v>73.742831937583574</v>
      </c>
      <c r="C454" s="5">
        <f t="shared" ca="1" si="49"/>
        <v>25.11996103785323</v>
      </c>
      <c r="D454" s="5">
        <f t="shared" ca="1" si="50"/>
        <v>144.13347544340462</v>
      </c>
      <c r="E454" s="5">
        <f t="shared" ref="E454:E517" ca="1" si="53">$J$46*(B454-$B$46)+$J$47*(C454-$B$47)+$J$48*(D454-$B$48)</f>
        <v>13.279918883525461</v>
      </c>
      <c r="F454" s="5">
        <f t="shared" ca="1" si="51"/>
        <v>30.400029440668945</v>
      </c>
      <c r="G454">
        <f t="shared" ca="1" si="52"/>
        <v>0.98399999999999999</v>
      </c>
    </row>
    <row r="455" spans="1:7" x14ac:dyDescent="0.3">
      <c r="A455">
        <v>399</v>
      </c>
      <c r="B455" s="5">
        <f t="shared" ca="1" si="48"/>
        <v>72.297905585159455</v>
      </c>
      <c r="C455" s="5">
        <f t="shared" ca="1" si="49"/>
        <v>26.041461577619206</v>
      </c>
      <c r="D455" s="5">
        <f t="shared" ca="1" si="50"/>
        <v>153.71351546060444</v>
      </c>
      <c r="E455" s="5">
        <f t="shared" ca="1" si="53"/>
        <v>1.5081269075783799</v>
      </c>
      <c r="F455" s="5">
        <f t="shared" ca="1" si="51"/>
        <v>18.628237464721863</v>
      </c>
      <c r="G455">
        <f t="shared" ca="1" si="52"/>
        <v>0.88900000000000001</v>
      </c>
    </row>
    <row r="456" spans="1:7" x14ac:dyDescent="0.3">
      <c r="A456">
        <v>400</v>
      </c>
      <c r="B456" s="5">
        <f t="shared" ca="1" si="48"/>
        <v>68.352489376520026</v>
      </c>
      <c r="C456" s="5">
        <f t="shared" ca="1" si="49"/>
        <v>32.87175852664366</v>
      </c>
      <c r="D456" s="5">
        <f t="shared" ca="1" si="50"/>
        <v>141.23230208222498</v>
      </c>
      <c r="E456" s="5">
        <f t="shared" ca="1" si="53"/>
        <v>-21.8625262180087</v>
      </c>
      <c r="F456" s="5">
        <f t="shared" ca="1" si="51"/>
        <v>-4.7424156608652162</v>
      </c>
      <c r="G456">
        <f t="shared" ca="1" si="52"/>
        <v>0.252</v>
      </c>
    </row>
    <row r="457" spans="1:7" x14ac:dyDescent="0.3">
      <c r="A457">
        <v>401</v>
      </c>
      <c r="B457" s="5">
        <f t="shared" ca="1" si="48"/>
        <v>63.292853817405465</v>
      </c>
      <c r="C457" s="5">
        <f t="shared" ca="1" si="49"/>
        <v>28.276933897002476</v>
      </c>
      <c r="D457" s="5">
        <f t="shared" ca="1" si="50"/>
        <v>156.81492911496446</v>
      </c>
      <c r="E457" s="5">
        <f t="shared" ca="1" si="53"/>
        <v>-31.557747862348265</v>
      </c>
      <c r="F457" s="5">
        <f t="shared" ca="1" si="51"/>
        <v>-14.437637305204781</v>
      </c>
      <c r="G457">
        <f t="shared" ca="1" si="52"/>
        <v>6.0999999999999999E-2</v>
      </c>
    </row>
    <row r="458" spans="1:7" x14ac:dyDescent="0.3">
      <c r="A458">
        <v>402</v>
      </c>
      <c r="B458" s="5">
        <f t="shared" ca="1" si="48"/>
        <v>68.826663398224781</v>
      </c>
      <c r="C458" s="5">
        <f t="shared" ca="1" si="49"/>
        <v>23.038793993371943</v>
      </c>
      <c r="D458" s="5">
        <f t="shared" ca="1" si="50"/>
        <v>147.92466262575431</v>
      </c>
      <c r="E458" s="5">
        <f t="shared" ca="1" si="53"/>
        <v>3.3188447100798033</v>
      </c>
      <c r="F458" s="5">
        <f t="shared" ca="1" si="51"/>
        <v>20.438955267223285</v>
      </c>
      <c r="G458">
        <f t="shared" ca="1" si="52"/>
        <v>0.91600000000000004</v>
      </c>
    </row>
    <row r="459" spans="1:7" x14ac:dyDescent="0.3">
      <c r="A459">
        <v>403</v>
      </c>
      <c r="B459" s="5">
        <f t="shared" ca="1" si="48"/>
        <v>70.671863753425129</v>
      </c>
      <c r="C459" s="5">
        <f t="shared" ca="1" si="49"/>
        <v>33.307231418412869</v>
      </c>
      <c r="D459" s="5">
        <f t="shared" ca="1" si="50"/>
        <v>154.53959348076251</v>
      </c>
      <c r="E459" s="5">
        <f t="shared" ca="1" si="53"/>
        <v>-23.771718882856018</v>
      </c>
      <c r="F459" s="5">
        <f t="shared" ca="1" si="51"/>
        <v>-6.6516083257125338</v>
      </c>
      <c r="G459">
        <f t="shared" ca="1" si="52"/>
        <v>0.20200000000000001</v>
      </c>
    </row>
    <row r="460" spans="1:7" x14ac:dyDescent="0.3">
      <c r="A460">
        <v>404</v>
      </c>
      <c r="B460" s="5">
        <f t="shared" ca="1" si="48"/>
        <v>65.854289560085391</v>
      </c>
      <c r="C460" s="5">
        <f t="shared" ca="1" si="49"/>
        <v>27.536853332605013</v>
      </c>
      <c r="D460" s="5">
        <f t="shared" ca="1" si="50"/>
        <v>137.10103986231192</v>
      </c>
      <c r="E460" s="5">
        <f t="shared" ca="1" si="53"/>
        <v>-11.713436858688045</v>
      </c>
      <c r="F460" s="5">
        <f t="shared" ca="1" si="51"/>
        <v>5.4066736984554389</v>
      </c>
      <c r="G460">
        <f t="shared" ca="1" si="52"/>
        <v>0.55100000000000005</v>
      </c>
    </row>
    <row r="461" spans="1:7" x14ac:dyDescent="0.3">
      <c r="A461">
        <v>405</v>
      </c>
      <c r="B461" s="5">
        <f t="shared" ca="1" si="48"/>
        <v>69.44247115254619</v>
      </c>
      <c r="C461" s="5">
        <f t="shared" ca="1" si="49"/>
        <v>26.888303681520537</v>
      </c>
      <c r="D461" s="5">
        <f t="shared" ca="1" si="50"/>
        <v>155.29073170088679</v>
      </c>
      <c r="E461" s="5">
        <f t="shared" ca="1" si="53"/>
        <v>-9.6821907636975233</v>
      </c>
      <c r="F461" s="5">
        <f t="shared" ca="1" si="51"/>
        <v>7.4379197934459604</v>
      </c>
      <c r="G461">
        <f t="shared" ca="1" si="52"/>
        <v>0.60799999999999998</v>
      </c>
    </row>
    <row r="462" spans="1:7" x14ac:dyDescent="0.3">
      <c r="A462">
        <v>406</v>
      </c>
      <c r="B462" s="5">
        <f t="shared" ca="1" si="48"/>
        <v>69.844286668539354</v>
      </c>
      <c r="C462" s="5">
        <f t="shared" ca="1" si="49"/>
        <v>31.514330035870589</v>
      </c>
      <c r="D462" s="5">
        <f t="shared" ca="1" si="50"/>
        <v>153.68888294175991</v>
      </c>
      <c r="E462" s="5">
        <f t="shared" ca="1" si="53"/>
        <v>-20.617160086271053</v>
      </c>
      <c r="F462" s="5">
        <f t="shared" ca="1" si="51"/>
        <v>-3.4970495291275689</v>
      </c>
      <c r="G462">
        <f t="shared" ca="1" si="52"/>
        <v>0.29299999999999998</v>
      </c>
    </row>
    <row r="463" spans="1:7" x14ac:dyDescent="0.3">
      <c r="A463">
        <v>407</v>
      </c>
      <c r="B463" s="5">
        <f t="shared" ca="1" si="48"/>
        <v>71.008798006362184</v>
      </c>
      <c r="C463" s="5">
        <f t="shared" ca="1" si="49"/>
        <v>28.62428390708957</v>
      </c>
      <c r="D463" s="5">
        <f t="shared" ca="1" si="50"/>
        <v>145.29109559460673</v>
      </c>
      <c r="E463" s="5">
        <f t="shared" ca="1" si="53"/>
        <v>-4.7675252623207136</v>
      </c>
      <c r="F463" s="5">
        <f t="shared" ca="1" si="51"/>
        <v>12.35258529482277</v>
      </c>
      <c r="G463">
        <f t="shared" ca="1" si="52"/>
        <v>0.76</v>
      </c>
    </row>
    <row r="464" spans="1:7" x14ac:dyDescent="0.3">
      <c r="A464">
        <v>408</v>
      </c>
      <c r="B464" s="5">
        <f t="shared" ca="1" si="48"/>
        <v>69.551210757749502</v>
      </c>
      <c r="C464" s="5">
        <f t="shared" ca="1" si="49"/>
        <v>27.983538015710536</v>
      </c>
      <c r="D464" s="5">
        <f t="shared" ca="1" si="50"/>
        <v>148.86530608741828</v>
      </c>
      <c r="E464" s="5">
        <f t="shared" ca="1" si="53"/>
        <v>-8.97498609803249</v>
      </c>
      <c r="F464" s="5">
        <f t="shared" ca="1" si="51"/>
        <v>8.1451244591109937</v>
      </c>
      <c r="G464">
        <f t="shared" ca="1" si="52"/>
        <v>0.63300000000000001</v>
      </c>
    </row>
    <row r="465" spans="1:7" x14ac:dyDescent="0.3">
      <c r="A465">
        <v>409</v>
      </c>
      <c r="B465" s="5">
        <f t="shared" ca="1" si="48"/>
        <v>70.017567617875144</v>
      </c>
      <c r="C465" s="5">
        <f t="shared" ca="1" si="49"/>
        <v>31.555253336016492</v>
      </c>
      <c r="D465" s="5">
        <f t="shared" ca="1" si="50"/>
        <v>147.62732171379056</v>
      </c>
      <c r="E465" s="5">
        <f t="shared" ca="1" si="53"/>
        <v>-16.98109309240234</v>
      </c>
      <c r="F465" s="5">
        <f t="shared" ca="1" si="51"/>
        <v>0.13901746474114418</v>
      </c>
      <c r="G465">
        <f t="shared" ca="1" si="52"/>
        <v>0.38900000000000001</v>
      </c>
    </row>
    <row r="466" spans="1:7" x14ac:dyDescent="0.3">
      <c r="A466">
        <v>410</v>
      </c>
      <c r="B466" s="5">
        <f t="shared" ca="1" si="48"/>
        <v>70.4054886610094</v>
      </c>
      <c r="C466" s="5">
        <f t="shared" ca="1" si="49"/>
        <v>30.078841126757794</v>
      </c>
      <c r="D466" s="5">
        <f t="shared" ca="1" si="50"/>
        <v>157.20396185035491</v>
      </c>
      <c r="E466" s="5">
        <f t="shared" ca="1" si="53"/>
        <v>-16.934603148661317</v>
      </c>
      <c r="F466" s="5">
        <f t="shared" ca="1" si="51"/>
        <v>0.18550740848216662</v>
      </c>
      <c r="G466">
        <f t="shared" ca="1" si="52"/>
        <v>0.39200000000000002</v>
      </c>
    </row>
    <row r="467" spans="1:7" x14ac:dyDescent="0.3">
      <c r="A467">
        <v>411</v>
      </c>
      <c r="B467" s="5">
        <f t="shared" ca="1" si="48"/>
        <v>66.784323407700072</v>
      </c>
      <c r="C467" s="5">
        <f t="shared" ca="1" si="49"/>
        <v>24.413966899344885</v>
      </c>
      <c r="D467" s="5">
        <f t="shared" ca="1" si="50"/>
        <v>151.49244655358538</v>
      </c>
      <c r="E467" s="5">
        <f t="shared" ca="1" si="53"/>
        <v>-8.14878976601468</v>
      </c>
      <c r="F467" s="5">
        <f t="shared" ca="1" si="51"/>
        <v>8.9713207911288038</v>
      </c>
      <c r="G467">
        <f t="shared" ca="1" si="52"/>
        <v>0.66900000000000004</v>
      </c>
    </row>
    <row r="468" spans="1:7" x14ac:dyDescent="0.3">
      <c r="A468">
        <v>412</v>
      </c>
      <c r="B468" s="5">
        <f t="shared" ca="1" si="48"/>
        <v>67.546138286362549</v>
      </c>
      <c r="C468" s="5">
        <f t="shared" ca="1" si="49"/>
        <v>27.335119550180131</v>
      </c>
      <c r="D468" s="5">
        <f t="shared" ca="1" si="50"/>
        <v>152.13923249277019</v>
      </c>
      <c r="E468" s="5">
        <f t="shared" ca="1" si="53"/>
        <v>-14.528321476155122</v>
      </c>
      <c r="F468" s="5">
        <f t="shared" ca="1" si="51"/>
        <v>2.5917890809883612</v>
      </c>
      <c r="G468">
        <f t="shared" ca="1" si="52"/>
        <v>0.46400000000000002</v>
      </c>
    </row>
    <row r="469" spans="1:7" x14ac:dyDescent="0.3">
      <c r="A469">
        <v>413</v>
      </c>
      <c r="B469" s="5">
        <f t="shared" ca="1" si="48"/>
        <v>67.052492737842812</v>
      </c>
      <c r="C469" s="5">
        <f t="shared" ca="1" si="49"/>
        <v>30.214945116542133</v>
      </c>
      <c r="D469" s="5">
        <f t="shared" ca="1" si="50"/>
        <v>152.45850096668644</v>
      </c>
      <c r="E469" s="5">
        <f t="shared" ca="1" si="53"/>
        <v>-24.122420092063091</v>
      </c>
      <c r="F469" s="5">
        <f t="shared" ca="1" si="51"/>
        <v>-7.0023095349196076</v>
      </c>
      <c r="G469">
        <f t="shared" ca="1" si="52"/>
        <v>0.193</v>
      </c>
    </row>
    <row r="470" spans="1:7" x14ac:dyDescent="0.3">
      <c r="A470">
        <v>414</v>
      </c>
      <c r="B470" s="5">
        <f t="shared" ca="1" si="48"/>
        <v>68.164542044854258</v>
      </c>
      <c r="C470" s="5">
        <f t="shared" ca="1" si="49"/>
        <v>33.92027098422929</v>
      </c>
      <c r="D470" s="5">
        <f t="shared" ca="1" si="50"/>
        <v>146.9068651820912</v>
      </c>
      <c r="E470" s="5">
        <f t="shared" ca="1" si="53"/>
        <v>-28.373792263557217</v>
      </c>
      <c r="F470" s="5">
        <f t="shared" ca="1" si="51"/>
        <v>-11.253681706413733</v>
      </c>
      <c r="G470">
        <f t="shared" ca="1" si="52"/>
        <v>0.109</v>
      </c>
    </row>
    <row r="471" spans="1:7" x14ac:dyDescent="0.3">
      <c r="A471">
        <v>415</v>
      </c>
      <c r="B471" s="5">
        <f t="shared" ca="1" si="48"/>
        <v>68.783657752662378</v>
      </c>
      <c r="C471" s="5">
        <f t="shared" ca="1" si="49"/>
        <v>27.534680561120801</v>
      </c>
      <c r="D471" s="5">
        <f t="shared" ca="1" si="50"/>
        <v>141.39615852990411</v>
      </c>
      <c r="E471" s="5">
        <f t="shared" ca="1" si="53"/>
        <v>-5.8401977713753652</v>
      </c>
      <c r="F471" s="5">
        <f t="shared" ca="1" si="51"/>
        <v>11.279912785768119</v>
      </c>
      <c r="G471">
        <f t="shared" ca="1" si="52"/>
        <v>0.73099999999999998</v>
      </c>
    </row>
    <row r="472" spans="1:7" x14ac:dyDescent="0.3">
      <c r="A472">
        <v>416</v>
      </c>
      <c r="B472" s="5">
        <f t="shared" ca="1" si="48"/>
        <v>71.440083400730842</v>
      </c>
      <c r="C472" s="5">
        <f t="shared" ca="1" si="49"/>
        <v>29.496075735805228</v>
      </c>
      <c r="D472" s="5">
        <f t="shared" ca="1" si="50"/>
        <v>150.5444688655262</v>
      </c>
      <c r="E472" s="5">
        <f t="shared" ca="1" si="53"/>
        <v>-8.8287388866574936</v>
      </c>
      <c r="F472" s="5">
        <f t="shared" ca="1" si="51"/>
        <v>8.2913716704859901</v>
      </c>
      <c r="G472">
        <f t="shared" ca="1" si="52"/>
        <v>0.64</v>
      </c>
    </row>
    <row r="473" spans="1:7" x14ac:dyDescent="0.3">
      <c r="A473">
        <v>417</v>
      </c>
      <c r="B473" s="5">
        <f t="shared" ca="1" si="48"/>
        <v>70.967284740782816</v>
      </c>
      <c r="C473" s="5">
        <f t="shared" ca="1" si="49"/>
        <v>29.551853379251142</v>
      </c>
      <c r="D473" s="5">
        <f t="shared" ca="1" si="50"/>
        <v>155.97867846477061</v>
      </c>
      <c r="E473" s="5">
        <f t="shared" ca="1" si="53"/>
        <v>-13.233377627370231</v>
      </c>
      <c r="F473" s="5">
        <f t="shared" ca="1" si="51"/>
        <v>3.8867329297732525</v>
      </c>
      <c r="G473">
        <f t="shared" ca="1" si="52"/>
        <v>0.504</v>
      </c>
    </row>
    <row r="474" spans="1:7" x14ac:dyDescent="0.3">
      <c r="A474">
        <v>418</v>
      </c>
      <c r="B474" s="5">
        <f t="shared" ca="1" si="48"/>
        <v>74.088498426015292</v>
      </c>
      <c r="C474" s="5">
        <f t="shared" ca="1" si="49"/>
        <v>34.396555810652671</v>
      </c>
      <c r="D474" s="5">
        <f t="shared" ca="1" si="50"/>
        <v>150.4601820769461</v>
      </c>
      <c r="E474" s="5">
        <f t="shared" ca="1" si="53"/>
        <v>-15.073303267771319</v>
      </c>
      <c r="F474" s="5">
        <f t="shared" ca="1" si="51"/>
        <v>2.0468072893721647</v>
      </c>
      <c r="G474">
        <f t="shared" ca="1" si="52"/>
        <v>0.45</v>
      </c>
    </row>
    <row r="475" spans="1:7" x14ac:dyDescent="0.3">
      <c r="A475">
        <v>419</v>
      </c>
      <c r="B475" s="5">
        <f t="shared" ca="1" si="48"/>
        <v>74.505736702573671</v>
      </c>
      <c r="C475" s="5">
        <f t="shared" ca="1" si="49"/>
        <v>33.238830756544118</v>
      </c>
      <c r="D475" s="5">
        <f t="shared" ca="1" si="50"/>
        <v>145.44465583813835</v>
      </c>
      <c r="E475" s="5">
        <f t="shared" ca="1" si="53"/>
        <v>-7.9717371465171141</v>
      </c>
      <c r="F475" s="5">
        <f t="shared" ca="1" si="51"/>
        <v>9.1483734106263697</v>
      </c>
      <c r="G475">
        <f t="shared" ca="1" si="52"/>
        <v>0.67400000000000004</v>
      </c>
    </row>
    <row r="476" spans="1:7" x14ac:dyDescent="0.3">
      <c r="A476">
        <v>420</v>
      </c>
      <c r="B476" s="5">
        <f t="shared" ca="1" si="48"/>
        <v>68.373707728069803</v>
      </c>
      <c r="C476" s="5">
        <f t="shared" ca="1" si="49"/>
        <v>25.777564319197634</v>
      </c>
      <c r="D476" s="5">
        <f t="shared" ca="1" si="50"/>
        <v>156.82993419987312</v>
      </c>
      <c r="E476" s="5">
        <f t="shared" ca="1" si="53"/>
        <v>-10.394382789684979</v>
      </c>
      <c r="F476" s="5">
        <f t="shared" ca="1" si="51"/>
        <v>6.7257277674585048</v>
      </c>
      <c r="G476">
        <f t="shared" ca="1" si="52"/>
        <v>0.59</v>
      </c>
    </row>
    <row r="477" spans="1:7" x14ac:dyDescent="0.3">
      <c r="A477">
        <v>421</v>
      </c>
      <c r="B477" s="5">
        <f t="shared" ca="1" si="48"/>
        <v>63.816523545265817</v>
      </c>
      <c r="C477" s="5">
        <f t="shared" ca="1" si="49"/>
        <v>28.671731902758609</v>
      </c>
      <c r="D477" s="5">
        <f t="shared" ca="1" si="50"/>
        <v>152.64127327021509</v>
      </c>
      <c r="E477" s="5">
        <f t="shared" ca="1" si="53"/>
        <v>-28.948752758907705</v>
      </c>
      <c r="F477" s="5">
        <f t="shared" ca="1" si="51"/>
        <v>-11.828642201764222</v>
      </c>
      <c r="G477">
        <f t="shared" ca="1" si="52"/>
        <v>9.8000000000000004E-2</v>
      </c>
    </row>
    <row r="478" spans="1:7" x14ac:dyDescent="0.3">
      <c r="A478">
        <v>422</v>
      </c>
      <c r="B478" s="5">
        <f t="shared" ca="1" si="48"/>
        <v>75.218489361942034</v>
      </c>
      <c r="C478" s="5">
        <f t="shared" ca="1" si="49"/>
        <v>34.805508119243726</v>
      </c>
      <c r="D478" s="5">
        <f t="shared" ca="1" si="50"/>
        <v>150.54058023969131</v>
      </c>
      <c r="E478" s="5">
        <f t="shared" ca="1" si="53"/>
        <v>-13.102777327941009</v>
      </c>
      <c r="F478" s="5">
        <f t="shared" ca="1" si="51"/>
        <v>4.0173332292024746</v>
      </c>
      <c r="G478">
        <f t="shared" ca="1" si="52"/>
        <v>0.505</v>
      </c>
    </row>
    <row r="479" spans="1:7" x14ac:dyDescent="0.3">
      <c r="A479">
        <v>423</v>
      </c>
      <c r="B479" s="5">
        <f t="shared" ca="1" si="48"/>
        <v>68.323827855166158</v>
      </c>
      <c r="C479" s="5">
        <f t="shared" ca="1" si="49"/>
        <v>32.734917717442734</v>
      </c>
      <c r="D479" s="5">
        <f t="shared" ca="1" si="50"/>
        <v>161.38545234551782</v>
      </c>
      <c r="E479" s="5">
        <f t="shared" ca="1" si="53"/>
        <v>-32.420313028019571</v>
      </c>
      <c r="F479" s="5">
        <f t="shared" ca="1" si="51"/>
        <v>-15.300202470876087</v>
      </c>
      <c r="G479">
        <f t="shared" ca="1" si="52"/>
        <v>0.05</v>
      </c>
    </row>
    <row r="480" spans="1:7" x14ac:dyDescent="0.3">
      <c r="A480">
        <v>424</v>
      </c>
      <c r="B480" s="5">
        <f t="shared" ca="1" si="48"/>
        <v>66.603875734881328</v>
      </c>
      <c r="C480" s="5">
        <f t="shared" ca="1" si="49"/>
        <v>27.930598246949774</v>
      </c>
      <c r="D480" s="5">
        <f t="shared" ca="1" si="50"/>
        <v>142.98392656070538</v>
      </c>
      <c r="E480" s="5">
        <f t="shared" ca="1" si="53"/>
        <v>-13.889689237203342</v>
      </c>
      <c r="F480" s="5">
        <f t="shared" ca="1" si="51"/>
        <v>3.2304213199401417</v>
      </c>
      <c r="G480">
        <f t="shared" ca="1" si="52"/>
        <v>0.48199999999999998</v>
      </c>
    </row>
    <row r="481" spans="1:7" x14ac:dyDescent="0.3">
      <c r="A481">
        <v>425</v>
      </c>
      <c r="B481" s="5">
        <f t="shared" ca="1" si="48"/>
        <v>71.808453870561507</v>
      </c>
      <c r="C481" s="5">
        <f t="shared" ca="1" si="49"/>
        <v>28.641250851122891</v>
      </c>
      <c r="D481" s="5">
        <f t="shared" ca="1" si="50"/>
        <v>157.4970128222237</v>
      </c>
      <c r="E481" s="5">
        <f t="shared" ca="1" si="53"/>
        <v>-9.158890554657912</v>
      </c>
      <c r="F481" s="5">
        <f t="shared" ca="1" si="51"/>
        <v>7.9612200024855717</v>
      </c>
      <c r="G481">
        <f t="shared" ca="1" si="52"/>
        <v>0.629</v>
      </c>
    </row>
    <row r="482" spans="1:7" x14ac:dyDescent="0.3">
      <c r="A482">
        <v>426</v>
      </c>
      <c r="B482" s="5">
        <f t="shared" ca="1" si="48"/>
        <v>72.809489391068055</v>
      </c>
      <c r="C482" s="5">
        <f t="shared" ca="1" si="49"/>
        <v>34.340779047569654</v>
      </c>
      <c r="D482" s="5">
        <f t="shared" ca="1" si="50"/>
        <v>148.79319113846645</v>
      </c>
      <c r="E482" s="5">
        <f t="shared" ca="1" si="53"/>
        <v>-17.591481152416254</v>
      </c>
      <c r="F482" s="5">
        <f t="shared" ca="1" si="51"/>
        <v>-0.47137059527277003</v>
      </c>
      <c r="G482">
        <f t="shared" ca="1" si="52"/>
        <v>0.375</v>
      </c>
    </row>
    <row r="483" spans="1:7" x14ac:dyDescent="0.3">
      <c r="A483">
        <v>427</v>
      </c>
      <c r="B483" s="5">
        <f t="shared" ca="1" si="48"/>
        <v>72.777686787584216</v>
      </c>
      <c r="C483" s="5">
        <f t="shared" ca="1" si="49"/>
        <v>27.961262870230069</v>
      </c>
      <c r="D483" s="5">
        <f t="shared" ca="1" si="50"/>
        <v>149.36648761756749</v>
      </c>
      <c r="E483" s="5">
        <f t="shared" ca="1" si="53"/>
        <v>-0.17134437798443314</v>
      </c>
      <c r="F483" s="5">
        <f t="shared" ca="1" si="51"/>
        <v>16.948766179159051</v>
      </c>
      <c r="G483">
        <f t="shared" ca="1" si="52"/>
        <v>0.85899999999999999</v>
      </c>
    </row>
    <row r="484" spans="1:7" x14ac:dyDescent="0.3">
      <c r="A484">
        <v>428</v>
      </c>
      <c r="B484" s="5">
        <f t="shared" ca="1" si="48"/>
        <v>67.230111822998992</v>
      </c>
      <c r="C484" s="5">
        <f t="shared" ca="1" si="49"/>
        <v>28.618025960279319</v>
      </c>
      <c r="D484" s="5">
        <f t="shared" ca="1" si="50"/>
        <v>156.61757708128494</v>
      </c>
      <c r="E484" s="5">
        <f t="shared" ca="1" si="53"/>
        <v>-21.407363046545711</v>
      </c>
      <c r="F484" s="5">
        <f t="shared" ca="1" si="51"/>
        <v>-4.2872524894022277</v>
      </c>
      <c r="G484">
        <f t="shared" ca="1" si="52"/>
        <v>0.26600000000000001</v>
      </c>
    </row>
    <row r="485" spans="1:7" x14ac:dyDescent="0.3">
      <c r="A485">
        <v>429</v>
      </c>
      <c r="B485" s="5">
        <f t="shared" ca="1" si="48"/>
        <v>70.359070035517703</v>
      </c>
      <c r="C485" s="5">
        <f t="shared" ca="1" si="49"/>
        <v>26.187065913669585</v>
      </c>
      <c r="D485" s="5">
        <f t="shared" ca="1" si="50"/>
        <v>134.2615924682442</v>
      </c>
      <c r="E485" s="5">
        <f t="shared" ca="1" si="53"/>
        <v>6.1683770125181567</v>
      </c>
      <c r="F485" s="5">
        <f t="shared" ca="1" si="51"/>
        <v>23.28848756966164</v>
      </c>
      <c r="G485">
        <f t="shared" ca="1" si="52"/>
        <v>0.94799999999999995</v>
      </c>
    </row>
    <row r="486" spans="1:7" x14ac:dyDescent="0.3">
      <c r="A486">
        <v>430</v>
      </c>
      <c r="B486" s="5">
        <f t="shared" ca="1" si="48"/>
        <v>72.980449310690048</v>
      </c>
      <c r="C486" s="5">
        <f t="shared" ca="1" si="49"/>
        <v>32.042257027529622</v>
      </c>
      <c r="D486" s="5">
        <f t="shared" ca="1" si="50"/>
        <v>150.60607571931038</v>
      </c>
      <c r="E486" s="5">
        <f t="shared" ca="1" si="53"/>
        <v>-11.671164300011696</v>
      </c>
      <c r="F486" s="5">
        <f t="shared" ca="1" si="51"/>
        <v>5.4489462571317873</v>
      </c>
      <c r="G486">
        <f t="shared" ca="1" si="52"/>
        <v>0.55200000000000005</v>
      </c>
    </row>
    <row r="487" spans="1:7" x14ac:dyDescent="0.3">
      <c r="A487">
        <v>431</v>
      </c>
      <c r="B487" s="5">
        <f t="shared" ca="1" si="48"/>
        <v>68.972188837351624</v>
      </c>
      <c r="C487" s="5">
        <f t="shared" ca="1" si="49"/>
        <v>25.590810763111115</v>
      </c>
      <c r="D487" s="5">
        <f t="shared" ca="1" si="50"/>
        <v>147.53242408681155</v>
      </c>
      <c r="E487" s="5">
        <f t="shared" ca="1" si="53"/>
        <v>-3.1910839768740868</v>
      </c>
      <c r="F487" s="5">
        <f t="shared" ca="1" si="51"/>
        <v>13.929026580269397</v>
      </c>
      <c r="G487">
        <f t="shared" ca="1" si="52"/>
        <v>0.79800000000000004</v>
      </c>
    </row>
    <row r="488" spans="1:7" x14ac:dyDescent="0.3">
      <c r="A488">
        <v>432</v>
      </c>
      <c r="B488" s="5">
        <f t="shared" ca="1" si="48"/>
        <v>69.303282098589193</v>
      </c>
      <c r="C488" s="5">
        <f t="shared" ca="1" si="49"/>
        <v>32.168757637243246</v>
      </c>
      <c r="D488" s="5">
        <f t="shared" ca="1" si="50"/>
        <v>146.53547992747917</v>
      </c>
      <c r="E488" s="5">
        <f t="shared" ca="1" si="53"/>
        <v>-20.101229323825514</v>
      </c>
      <c r="F488" s="5">
        <f t="shared" ca="1" si="51"/>
        <v>-2.9811187666820302</v>
      </c>
      <c r="G488">
        <f t="shared" ca="1" si="52"/>
        <v>0.30299999999999999</v>
      </c>
    </row>
    <row r="489" spans="1:7" x14ac:dyDescent="0.3">
      <c r="A489">
        <v>433</v>
      </c>
      <c r="B489" s="5">
        <f t="shared" ca="1" si="48"/>
        <v>70.295413978364678</v>
      </c>
      <c r="C489" s="5">
        <f t="shared" ca="1" si="49"/>
        <v>33.024274524788602</v>
      </c>
      <c r="D489" s="5">
        <f t="shared" ca="1" si="50"/>
        <v>148.47965259055468</v>
      </c>
      <c r="E489" s="5">
        <f t="shared" ca="1" si="53"/>
        <v>-20.767322195678766</v>
      </c>
      <c r="F489" s="5">
        <f t="shared" ca="1" si="51"/>
        <v>-3.647211638535282</v>
      </c>
      <c r="G489">
        <f t="shared" ca="1" si="52"/>
        <v>0.28799999999999998</v>
      </c>
    </row>
    <row r="490" spans="1:7" x14ac:dyDescent="0.3">
      <c r="A490">
        <v>434</v>
      </c>
      <c r="B490" s="5">
        <f t="shared" ca="1" si="48"/>
        <v>72.002179860734472</v>
      </c>
      <c r="C490" s="5">
        <f t="shared" ca="1" si="49"/>
        <v>30.020603170817648</v>
      </c>
      <c r="D490" s="5">
        <f t="shared" ca="1" si="50"/>
        <v>164.22931610537393</v>
      </c>
      <c r="E490" s="5">
        <f t="shared" ca="1" si="53"/>
        <v>-16.098164057487129</v>
      </c>
      <c r="F490" s="5">
        <f t="shared" ca="1" si="51"/>
        <v>1.0219464996563552</v>
      </c>
      <c r="G490">
        <f t="shared" ca="1" si="52"/>
        <v>0.41699999999999998</v>
      </c>
    </row>
    <row r="491" spans="1:7" x14ac:dyDescent="0.3">
      <c r="A491">
        <v>435</v>
      </c>
      <c r="B491" s="5">
        <f t="shared" ca="1" si="48"/>
        <v>68.448204685623324</v>
      </c>
      <c r="C491" s="5">
        <f t="shared" ca="1" si="49"/>
        <v>32.502393907674147</v>
      </c>
      <c r="D491" s="5">
        <f t="shared" ca="1" si="50"/>
        <v>148.00019790282792</v>
      </c>
      <c r="E491" s="5">
        <f t="shared" ca="1" si="53"/>
        <v>-24.210581578601701</v>
      </c>
      <c r="F491" s="5">
        <f t="shared" ca="1" si="51"/>
        <v>-7.0904710214582174</v>
      </c>
      <c r="G491">
        <f t="shared" ca="1" si="52"/>
        <v>0.191</v>
      </c>
    </row>
    <row r="492" spans="1:7" x14ac:dyDescent="0.3">
      <c r="A492">
        <v>436</v>
      </c>
      <c r="B492" s="5">
        <f t="shared" ca="1" si="48"/>
        <v>71.283458971081259</v>
      </c>
      <c r="C492" s="5">
        <f t="shared" ca="1" si="49"/>
        <v>25.268215151956447</v>
      </c>
      <c r="D492" s="5">
        <f t="shared" ca="1" si="50"/>
        <v>153.73512576654554</v>
      </c>
      <c r="E492" s="5">
        <f t="shared" ca="1" si="53"/>
        <v>0.82281324018958379</v>
      </c>
      <c r="F492" s="5">
        <f t="shared" ca="1" si="51"/>
        <v>17.942923797333066</v>
      </c>
      <c r="G492">
        <f t="shared" ca="1" si="52"/>
        <v>0.874</v>
      </c>
    </row>
    <row r="493" spans="1:7" x14ac:dyDescent="0.3">
      <c r="A493">
        <v>437</v>
      </c>
      <c r="B493" s="5">
        <f t="shared" ca="1" si="48"/>
        <v>69.387400533617381</v>
      </c>
      <c r="C493" s="5">
        <f t="shared" ca="1" si="49"/>
        <v>33.336033956770265</v>
      </c>
      <c r="D493" s="5">
        <f t="shared" ca="1" si="50"/>
        <v>133.6502480731526</v>
      </c>
      <c r="E493" s="5">
        <f t="shared" ca="1" si="53"/>
        <v>-16.183007020644066</v>
      </c>
      <c r="F493" s="5">
        <f t="shared" ca="1" si="51"/>
        <v>0.9371035364994178</v>
      </c>
      <c r="G493">
        <f t="shared" ca="1" si="52"/>
        <v>0.41299999999999998</v>
      </c>
    </row>
    <row r="494" spans="1:7" x14ac:dyDescent="0.3">
      <c r="A494">
        <v>438</v>
      </c>
      <c r="B494" s="5">
        <f t="shared" ca="1" si="48"/>
        <v>65.94799561984658</v>
      </c>
      <c r="C494" s="5">
        <f t="shared" ca="1" si="49"/>
        <v>29.72662681743784</v>
      </c>
      <c r="D494" s="5">
        <f t="shared" ca="1" si="50"/>
        <v>160.16348961967955</v>
      </c>
      <c r="E494" s="5">
        <f t="shared" ca="1" si="53"/>
        <v>-29.99538626712776</v>
      </c>
      <c r="F494" s="5">
        <f t="shared" ca="1" si="51"/>
        <v>-12.875275709984276</v>
      </c>
      <c r="G494">
        <f t="shared" ca="1" si="52"/>
        <v>8.4000000000000005E-2</v>
      </c>
    </row>
    <row r="495" spans="1:7" x14ac:dyDescent="0.3">
      <c r="A495">
        <v>439</v>
      </c>
      <c r="B495" s="5">
        <f t="shared" ca="1" si="48"/>
        <v>73.034581827732765</v>
      </c>
      <c r="C495" s="5">
        <f t="shared" ca="1" si="49"/>
        <v>31.102384346577434</v>
      </c>
      <c r="D495" s="5">
        <f t="shared" ca="1" si="50"/>
        <v>153.35300634916965</v>
      </c>
      <c r="E495" s="5">
        <f t="shared" ca="1" si="53"/>
        <v>-10.375161406515154</v>
      </c>
      <c r="F495" s="5">
        <f t="shared" ca="1" si="51"/>
        <v>6.7449491506283294</v>
      </c>
      <c r="G495">
        <f t="shared" ca="1" si="52"/>
        <v>0.59199999999999997</v>
      </c>
    </row>
    <row r="496" spans="1:7" x14ac:dyDescent="0.3">
      <c r="A496">
        <v>440</v>
      </c>
      <c r="B496" s="5">
        <f t="shared" ca="1" si="48"/>
        <v>72.22057905799528</v>
      </c>
      <c r="C496" s="5">
        <f t="shared" ca="1" si="49"/>
        <v>30.174531911191558</v>
      </c>
      <c r="D496" s="5">
        <f t="shared" ca="1" si="50"/>
        <v>157.93384777191645</v>
      </c>
      <c r="E496" s="5">
        <f t="shared" ca="1" si="53"/>
        <v>-12.525659433139442</v>
      </c>
      <c r="F496" s="5">
        <f t="shared" ca="1" si="51"/>
        <v>4.594451124004042</v>
      </c>
      <c r="G496">
        <f t="shared" ca="1" si="52"/>
        <v>0.52400000000000002</v>
      </c>
    </row>
    <row r="497" spans="1:7" x14ac:dyDescent="0.3">
      <c r="A497">
        <v>441</v>
      </c>
      <c r="B497" s="5">
        <f t="shared" ca="1" si="48"/>
        <v>69.217907356800509</v>
      </c>
      <c r="C497" s="5">
        <f t="shared" ca="1" si="49"/>
        <v>27.52021340468054</v>
      </c>
      <c r="D497" s="5">
        <f t="shared" ca="1" si="50"/>
        <v>155.47241429343248</v>
      </c>
      <c r="E497" s="5">
        <f t="shared" ca="1" si="53"/>
        <v>-12.172211811472838</v>
      </c>
      <c r="F497" s="5">
        <f t="shared" ca="1" si="51"/>
        <v>4.9478987456706456</v>
      </c>
      <c r="G497">
        <f t="shared" ca="1" si="52"/>
        <v>0.53600000000000003</v>
      </c>
    </row>
    <row r="498" spans="1:7" x14ac:dyDescent="0.3">
      <c r="A498">
        <v>442</v>
      </c>
      <c r="B498" s="5">
        <f t="shared" ca="1" si="48"/>
        <v>72.017869776033891</v>
      </c>
      <c r="C498" s="5">
        <f t="shared" ca="1" si="49"/>
        <v>29.22954617174307</v>
      </c>
      <c r="D498" s="5">
        <f t="shared" ca="1" si="50"/>
        <v>158.81510358294622</v>
      </c>
      <c r="E498" s="5">
        <f t="shared" ca="1" si="53"/>
        <v>-10.927374786131786</v>
      </c>
      <c r="F498" s="5">
        <f t="shared" ca="1" si="51"/>
        <v>6.1927357710116979</v>
      </c>
      <c r="G498">
        <f t="shared" ca="1" si="52"/>
        <v>0.57199999999999995</v>
      </c>
    </row>
    <row r="499" spans="1:7" x14ac:dyDescent="0.3">
      <c r="A499">
        <v>443</v>
      </c>
      <c r="B499" s="5">
        <f t="shared" ca="1" si="48"/>
        <v>68.32304143304701</v>
      </c>
      <c r="C499" s="5">
        <f t="shared" ca="1" si="49"/>
        <v>29.128303765423055</v>
      </c>
      <c r="D499" s="5">
        <f t="shared" ca="1" si="50"/>
        <v>142.54865038397082</v>
      </c>
      <c r="E499" s="5">
        <f t="shared" ca="1" si="53"/>
        <v>-12.198701438616457</v>
      </c>
      <c r="F499" s="5">
        <f t="shared" ca="1" si="51"/>
        <v>4.921409118527027</v>
      </c>
      <c r="G499">
        <f t="shared" ca="1" si="52"/>
        <v>0.53200000000000003</v>
      </c>
    </row>
    <row r="500" spans="1:7" x14ac:dyDescent="0.3">
      <c r="A500">
        <v>444</v>
      </c>
      <c r="B500" s="5">
        <f t="shared" ca="1" si="48"/>
        <v>68.217405551809165</v>
      </c>
      <c r="C500" s="5">
        <f t="shared" ca="1" si="49"/>
        <v>34.722884815963283</v>
      </c>
      <c r="D500" s="5">
        <f t="shared" ca="1" si="50"/>
        <v>154.28726016898747</v>
      </c>
      <c r="E500" s="5">
        <f t="shared" ca="1" si="53"/>
        <v>-34.444907838584719</v>
      </c>
      <c r="F500" s="5">
        <f t="shared" ca="1" si="51"/>
        <v>-17.324797281441235</v>
      </c>
      <c r="G500">
        <f t="shared" ca="1" si="52"/>
        <v>3.3000000000000002E-2</v>
      </c>
    </row>
    <row r="501" spans="1:7" x14ac:dyDescent="0.3">
      <c r="A501">
        <v>445</v>
      </c>
      <c r="B501" s="5">
        <f t="shared" ca="1" si="48"/>
        <v>74.644205681621273</v>
      </c>
      <c r="C501" s="5">
        <f t="shared" ca="1" si="49"/>
        <v>26.999347068535581</v>
      </c>
      <c r="D501" s="5">
        <f t="shared" ca="1" si="50"/>
        <v>157.87901793513643</v>
      </c>
      <c r="E501" s="5">
        <f t="shared" ca="1" si="53"/>
        <v>3.1412834382325361</v>
      </c>
      <c r="F501" s="5">
        <f t="shared" ca="1" si="51"/>
        <v>20.261393995376018</v>
      </c>
      <c r="G501">
        <f t="shared" ca="1" si="52"/>
        <v>0.91300000000000003</v>
      </c>
    </row>
    <row r="502" spans="1:7" x14ac:dyDescent="0.3">
      <c r="A502">
        <v>446</v>
      </c>
      <c r="B502" s="5">
        <f t="shared" ca="1" si="48"/>
        <v>70.091322009230069</v>
      </c>
      <c r="C502" s="5">
        <f t="shared" ca="1" si="49"/>
        <v>37.850149535341075</v>
      </c>
      <c r="D502" s="5">
        <f t="shared" ca="1" si="50"/>
        <v>148.85924877844488</v>
      </c>
      <c r="E502" s="5">
        <f t="shared" ca="1" si="53"/>
        <v>-35.020497794940887</v>
      </c>
      <c r="F502" s="5">
        <f t="shared" ca="1" si="51"/>
        <v>-17.900387237797403</v>
      </c>
      <c r="G502">
        <f t="shared" ca="1" si="52"/>
        <v>2.7E-2</v>
      </c>
    </row>
    <row r="503" spans="1:7" x14ac:dyDescent="0.3">
      <c r="A503">
        <v>447</v>
      </c>
      <c r="B503" s="5">
        <f t="shared" ca="1" si="48"/>
        <v>68.578562038967959</v>
      </c>
      <c r="C503" s="5">
        <f t="shared" ca="1" si="49"/>
        <v>23.601484232431012</v>
      </c>
      <c r="D503" s="5">
        <f t="shared" ca="1" si="50"/>
        <v>156.52177122355894</v>
      </c>
      <c r="E503" s="5">
        <f t="shared" ca="1" si="53"/>
        <v>-3.5784088051206004</v>
      </c>
      <c r="F503" s="5">
        <f t="shared" ca="1" si="51"/>
        <v>13.541701752022883</v>
      </c>
      <c r="G503">
        <f t="shared" ca="1" si="52"/>
        <v>0.78600000000000003</v>
      </c>
    </row>
    <row r="504" spans="1:7" x14ac:dyDescent="0.3">
      <c r="A504">
        <v>448</v>
      </c>
      <c r="B504" s="5">
        <f t="shared" ca="1" si="48"/>
        <v>72.679345740800727</v>
      </c>
      <c r="C504" s="5">
        <f t="shared" ca="1" si="49"/>
        <v>28.780146214402656</v>
      </c>
      <c r="D504" s="5">
        <f t="shared" ca="1" si="50"/>
        <v>157.24155890349434</v>
      </c>
      <c r="E504" s="5">
        <f t="shared" ca="1" si="53"/>
        <v>-6.9767787787207958</v>
      </c>
      <c r="F504" s="5">
        <f t="shared" ca="1" si="51"/>
        <v>10.143331778422688</v>
      </c>
      <c r="G504">
        <f t="shared" ca="1" si="52"/>
        <v>0.70299999999999996</v>
      </c>
    </row>
    <row r="505" spans="1:7" x14ac:dyDescent="0.3">
      <c r="A505">
        <v>449</v>
      </c>
      <c r="B505" s="5">
        <f t="shared" ca="1" si="48"/>
        <v>67.837733237268282</v>
      </c>
      <c r="C505" s="5">
        <f t="shared" ca="1" si="49"/>
        <v>26.758510121843866</v>
      </c>
      <c r="D505" s="5">
        <f t="shared" ca="1" si="50"/>
        <v>147.67953468408891</v>
      </c>
      <c r="E505" s="5">
        <f t="shared" ca="1" si="53"/>
        <v>-9.7002418562762198</v>
      </c>
      <c r="F505" s="5">
        <f t="shared" ca="1" si="51"/>
        <v>7.4198687008672639</v>
      </c>
      <c r="G505">
        <f t="shared" ca="1" si="52"/>
        <v>0.60699999999999998</v>
      </c>
    </row>
    <row r="506" spans="1:7" x14ac:dyDescent="0.3">
      <c r="A506">
        <v>450</v>
      </c>
      <c r="B506" s="5">
        <f t="shared" ref="B506:B569" ca="1" si="54">_xlfn.NORM.INV(RAND(),$B$52,$C$52)</f>
        <v>68.518967361748295</v>
      </c>
      <c r="C506" s="5">
        <f t="shared" ref="C506:C569" ca="1" si="55">_xlfn.NORM.INV(RAND(),$B$53,$C$53)</f>
        <v>26.222208648356037</v>
      </c>
      <c r="D506" s="5">
        <f t="shared" ref="D506:D569" ca="1" si="56">_xlfn.NORM.INV(RAND(),$B$54,$C$54)</f>
        <v>149.47534626534357</v>
      </c>
      <c r="E506" s="5">
        <f t="shared" ca="1" si="53"/>
        <v>-7.2673922883159774</v>
      </c>
      <c r="F506" s="5">
        <f t="shared" ref="F506:F569" ca="1" si="57">E506+$C$46</f>
        <v>9.8527182688275055</v>
      </c>
      <c r="G506">
        <f t="shared" ref="G506:G569" ca="1" si="58">COUNTIF($F$57:$F$1056,"&lt;"&amp;F506)/COUNT($F$57:$F$1056)</f>
        <v>0.69699999999999995</v>
      </c>
    </row>
    <row r="507" spans="1:7" x14ac:dyDescent="0.3">
      <c r="A507">
        <v>451</v>
      </c>
      <c r="B507" s="5">
        <f t="shared" ca="1" si="54"/>
        <v>68.421406104980022</v>
      </c>
      <c r="C507" s="5">
        <f t="shared" ca="1" si="55"/>
        <v>31.781829781144644</v>
      </c>
      <c r="D507" s="5">
        <f t="shared" ca="1" si="56"/>
        <v>150.45666078559165</v>
      </c>
      <c r="E507" s="5">
        <f t="shared" ca="1" si="53"/>
        <v>-23.596619162574395</v>
      </c>
      <c r="F507" s="5">
        <f t="shared" ca="1" si="57"/>
        <v>-6.4765086054309116</v>
      </c>
      <c r="G507">
        <f t="shared" ca="1" si="58"/>
        <v>0.20899999999999999</v>
      </c>
    </row>
    <row r="508" spans="1:7" x14ac:dyDescent="0.3">
      <c r="A508">
        <v>452</v>
      </c>
      <c r="B508" s="5">
        <f t="shared" ca="1" si="54"/>
        <v>72.157441277942041</v>
      </c>
      <c r="C508" s="5">
        <f t="shared" ca="1" si="55"/>
        <v>27.348676396492383</v>
      </c>
      <c r="D508" s="5">
        <f t="shared" ca="1" si="56"/>
        <v>158.88775295264986</v>
      </c>
      <c r="E508" s="5">
        <f t="shared" ca="1" si="53"/>
        <v>-5.3234610811302447</v>
      </c>
      <c r="F508" s="5">
        <f t="shared" ca="1" si="57"/>
        <v>11.79664947601324</v>
      </c>
      <c r="G508">
        <f t="shared" ca="1" si="58"/>
        <v>0.745</v>
      </c>
    </row>
    <row r="509" spans="1:7" x14ac:dyDescent="0.3">
      <c r="A509">
        <v>453</v>
      </c>
      <c r="B509" s="5">
        <f t="shared" ca="1" si="54"/>
        <v>66.754168104904196</v>
      </c>
      <c r="C509" s="5">
        <f t="shared" ca="1" si="55"/>
        <v>23.279840571153819</v>
      </c>
      <c r="D509" s="5">
        <f t="shared" ca="1" si="56"/>
        <v>153.39608330907677</v>
      </c>
      <c r="E509" s="5">
        <f t="shared" ca="1" si="53"/>
        <v>-6.0912281128361734</v>
      </c>
      <c r="F509" s="5">
        <f t="shared" ca="1" si="57"/>
        <v>11.02888244430731</v>
      </c>
      <c r="G509">
        <f t="shared" ca="1" si="58"/>
        <v>0.72199999999999998</v>
      </c>
    </row>
    <row r="510" spans="1:7" x14ac:dyDescent="0.3">
      <c r="A510">
        <v>454</v>
      </c>
      <c r="B510" s="5">
        <f t="shared" ca="1" si="54"/>
        <v>73.869457594881311</v>
      </c>
      <c r="C510" s="5">
        <f t="shared" ca="1" si="55"/>
        <v>29.575805318903793</v>
      </c>
      <c r="D510" s="5">
        <f t="shared" ca="1" si="56"/>
        <v>146.66832726293515</v>
      </c>
      <c r="E510" s="5">
        <f t="shared" ca="1" si="53"/>
        <v>-0.17747983642311471</v>
      </c>
      <c r="F510" s="5">
        <f t="shared" ca="1" si="57"/>
        <v>16.94263072072037</v>
      </c>
      <c r="G510">
        <f t="shared" ca="1" si="58"/>
        <v>0.85799999999999998</v>
      </c>
    </row>
    <row r="511" spans="1:7" x14ac:dyDescent="0.3">
      <c r="A511">
        <v>455</v>
      </c>
      <c r="B511" s="5">
        <f t="shared" ca="1" si="54"/>
        <v>67.127978438547643</v>
      </c>
      <c r="C511" s="5">
        <f t="shared" ca="1" si="55"/>
        <v>35.589390996562535</v>
      </c>
      <c r="D511" s="5">
        <f t="shared" ca="1" si="56"/>
        <v>151.09464244421355</v>
      </c>
      <c r="E511" s="5">
        <f t="shared" ca="1" si="53"/>
        <v>-38.187394075136773</v>
      </c>
      <c r="F511" s="5">
        <f t="shared" ca="1" si="57"/>
        <v>-21.067283517993289</v>
      </c>
      <c r="G511">
        <f t="shared" ca="1" si="58"/>
        <v>1.7000000000000001E-2</v>
      </c>
    </row>
    <row r="512" spans="1:7" x14ac:dyDescent="0.3">
      <c r="A512">
        <v>456</v>
      </c>
      <c r="B512" s="5">
        <f t="shared" ca="1" si="54"/>
        <v>61.287173744541285</v>
      </c>
      <c r="C512" s="5">
        <f t="shared" ca="1" si="55"/>
        <v>29.928749129477556</v>
      </c>
      <c r="D512" s="5">
        <f t="shared" ca="1" si="56"/>
        <v>135.44930715418371</v>
      </c>
      <c r="E512" s="5">
        <f t="shared" ca="1" si="53"/>
        <v>-30.259782884394774</v>
      </c>
      <c r="F512" s="5">
        <f t="shared" ca="1" si="57"/>
        <v>-13.13967232725129</v>
      </c>
      <c r="G512">
        <f t="shared" ca="1" si="58"/>
        <v>7.6999999999999999E-2</v>
      </c>
    </row>
    <row r="513" spans="1:7" x14ac:dyDescent="0.3">
      <c r="A513">
        <v>457</v>
      </c>
      <c r="B513" s="5">
        <f t="shared" ca="1" si="54"/>
        <v>70.202182931959157</v>
      </c>
      <c r="C513" s="5">
        <f t="shared" ca="1" si="55"/>
        <v>28.403986945400234</v>
      </c>
      <c r="D513" s="5">
        <f t="shared" ca="1" si="56"/>
        <v>147.92479692075432</v>
      </c>
      <c r="E513" s="5">
        <f t="shared" ca="1" si="53"/>
        <v>-7.8243258613667894</v>
      </c>
      <c r="F513" s="5">
        <f t="shared" ca="1" si="57"/>
        <v>9.2957846957766943</v>
      </c>
      <c r="G513">
        <f t="shared" ca="1" si="58"/>
        <v>0.68100000000000005</v>
      </c>
    </row>
    <row r="514" spans="1:7" x14ac:dyDescent="0.3">
      <c r="A514">
        <v>458</v>
      </c>
      <c r="B514" s="5">
        <f t="shared" ca="1" si="54"/>
        <v>73.819128109972539</v>
      </c>
      <c r="C514" s="5">
        <f t="shared" ca="1" si="55"/>
        <v>26.264164942443315</v>
      </c>
      <c r="D514" s="5">
        <f t="shared" ca="1" si="56"/>
        <v>158.13135834166081</v>
      </c>
      <c r="E514" s="5">
        <f t="shared" ca="1" si="53"/>
        <v>2.7542281047388428</v>
      </c>
      <c r="F514" s="5">
        <f t="shared" ca="1" si="57"/>
        <v>19.874338661882327</v>
      </c>
      <c r="G514">
        <f t="shared" ca="1" si="58"/>
        <v>0.90700000000000003</v>
      </c>
    </row>
    <row r="515" spans="1:7" x14ac:dyDescent="0.3">
      <c r="A515">
        <v>459</v>
      </c>
      <c r="B515" s="5">
        <f t="shared" ca="1" si="54"/>
        <v>72.255758510973649</v>
      </c>
      <c r="C515" s="5">
        <f t="shared" ca="1" si="55"/>
        <v>27.575425230491135</v>
      </c>
      <c r="D515" s="5">
        <f t="shared" ca="1" si="56"/>
        <v>148.37131920091647</v>
      </c>
      <c r="E515" s="5">
        <f t="shared" ca="1" si="53"/>
        <v>-1.5176995364047263E-2</v>
      </c>
      <c r="F515" s="5">
        <f t="shared" ca="1" si="57"/>
        <v>17.104933561779436</v>
      </c>
      <c r="G515">
        <f t="shared" ca="1" si="58"/>
        <v>0.86199999999999999</v>
      </c>
    </row>
    <row r="516" spans="1:7" x14ac:dyDescent="0.3">
      <c r="A516">
        <v>460</v>
      </c>
      <c r="B516" s="5">
        <f t="shared" ca="1" si="54"/>
        <v>67.918217609771062</v>
      </c>
      <c r="C516" s="5">
        <f t="shared" ca="1" si="55"/>
        <v>28.077939440477376</v>
      </c>
      <c r="D516" s="5">
        <f t="shared" ca="1" si="56"/>
        <v>149.46837988201804</v>
      </c>
      <c r="E516" s="5">
        <f t="shared" ca="1" si="53"/>
        <v>-14.12455174317709</v>
      </c>
      <c r="F516" s="5">
        <f t="shared" ca="1" si="57"/>
        <v>2.9955588139663938</v>
      </c>
      <c r="G516">
        <f t="shared" ca="1" si="58"/>
        <v>0.47399999999999998</v>
      </c>
    </row>
    <row r="517" spans="1:7" x14ac:dyDescent="0.3">
      <c r="A517">
        <v>461</v>
      </c>
      <c r="B517" s="5">
        <f t="shared" ca="1" si="54"/>
        <v>66.575925226317807</v>
      </c>
      <c r="C517" s="5">
        <f t="shared" ca="1" si="55"/>
        <v>29.060785546677629</v>
      </c>
      <c r="D517" s="5">
        <f t="shared" ca="1" si="56"/>
        <v>144.23750951466064</v>
      </c>
      <c r="E517" s="5">
        <f t="shared" ca="1" si="53"/>
        <v>-17.799869181502991</v>
      </c>
      <c r="F517" s="5">
        <f t="shared" ca="1" si="57"/>
        <v>-0.67975862435950773</v>
      </c>
      <c r="G517">
        <f t="shared" ca="1" si="58"/>
        <v>0.36799999999999999</v>
      </c>
    </row>
    <row r="518" spans="1:7" x14ac:dyDescent="0.3">
      <c r="A518">
        <v>462</v>
      </c>
      <c r="B518" s="5">
        <f t="shared" ca="1" si="54"/>
        <v>73.92974233109291</v>
      </c>
      <c r="C518" s="5">
        <f t="shared" ca="1" si="55"/>
        <v>31.590302504878242</v>
      </c>
      <c r="D518" s="5">
        <f t="shared" ca="1" si="56"/>
        <v>148.81948868018435</v>
      </c>
      <c r="E518" s="5">
        <f t="shared" ref="E518:E581" ca="1" si="59">$J$46*(B518-$B$46)+$J$47*(C518-$B$47)+$J$48*(D518-$B$48)</f>
        <v>-6.7947625408868371</v>
      </c>
      <c r="F518" s="5">
        <f t="shared" ca="1" si="57"/>
        <v>10.325348016256648</v>
      </c>
      <c r="G518">
        <f t="shared" ca="1" si="58"/>
        <v>0.71299999999999997</v>
      </c>
    </row>
    <row r="519" spans="1:7" x14ac:dyDescent="0.3">
      <c r="A519">
        <v>463</v>
      </c>
      <c r="B519" s="5">
        <f t="shared" ca="1" si="54"/>
        <v>67.99013458577808</v>
      </c>
      <c r="C519" s="5">
        <f t="shared" ca="1" si="55"/>
        <v>36.497762837305544</v>
      </c>
      <c r="D519" s="5">
        <f t="shared" ca="1" si="56"/>
        <v>154.1533148682845</v>
      </c>
      <c r="E519" s="5">
        <f t="shared" ca="1" si="59"/>
        <v>-39.964700907722694</v>
      </c>
      <c r="F519" s="5">
        <f t="shared" ca="1" si="57"/>
        <v>-22.84459035057921</v>
      </c>
      <c r="G519">
        <f t="shared" ca="1" si="58"/>
        <v>1.4E-2</v>
      </c>
    </row>
    <row r="520" spans="1:7" x14ac:dyDescent="0.3">
      <c r="A520">
        <v>464</v>
      </c>
      <c r="B520" s="5">
        <f t="shared" ca="1" si="54"/>
        <v>72.699964850085237</v>
      </c>
      <c r="C520" s="5">
        <f t="shared" ca="1" si="55"/>
        <v>32.014058581201098</v>
      </c>
      <c r="D520" s="5">
        <f t="shared" ca="1" si="56"/>
        <v>150.5561395545879</v>
      </c>
      <c r="E520" s="5">
        <f t="shared" ca="1" si="59"/>
        <v>-12.348886260021411</v>
      </c>
      <c r="F520" s="5">
        <f t="shared" ca="1" si="57"/>
        <v>4.7712242971220729</v>
      </c>
      <c r="G520">
        <f t="shared" ca="1" si="58"/>
        <v>0.52700000000000002</v>
      </c>
    </row>
    <row r="521" spans="1:7" x14ac:dyDescent="0.3">
      <c r="A521">
        <v>465</v>
      </c>
      <c r="B521" s="5">
        <f t="shared" ca="1" si="54"/>
        <v>66.645990955218778</v>
      </c>
      <c r="C521" s="5">
        <f t="shared" ca="1" si="55"/>
        <v>29.331522078982246</v>
      </c>
      <c r="D521" s="5">
        <f t="shared" ca="1" si="56"/>
        <v>144.42513172679421</v>
      </c>
      <c r="E521" s="5">
        <f t="shared" ca="1" si="59"/>
        <v>-18.461443733767936</v>
      </c>
      <c r="F521" s="5">
        <f t="shared" ca="1" si="57"/>
        <v>-1.3413331766244525</v>
      </c>
      <c r="G521">
        <f t="shared" ca="1" si="58"/>
        <v>0.34499999999999997</v>
      </c>
    </row>
    <row r="522" spans="1:7" x14ac:dyDescent="0.3">
      <c r="A522">
        <v>466</v>
      </c>
      <c r="B522" s="5">
        <f t="shared" ca="1" si="54"/>
        <v>66.98145320570481</v>
      </c>
      <c r="C522" s="5">
        <f t="shared" ca="1" si="55"/>
        <v>29.869890179738366</v>
      </c>
      <c r="D522" s="5">
        <f t="shared" ca="1" si="56"/>
        <v>156.34329330161103</v>
      </c>
      <c r="E522" s="5">
        <f t="shared" ca="1" si="59"/>
        <v>-25.450497568169066</v>
      </c>
      <c r="F522" s="5">
        <f t="shared" ca="1" si="57"/>
        <v>-8.3303870110255822</v>
      </c>
      <c r="G522">
        <f t="shared" ca="1" si="58"/>
        <v>0.161</v>
      </c>
    </row>
    <row r="523" spans="1:7" x14ac:dyDescent="0.3">
      <c r="A523">
        <v>467</v>
      </c>
      <c r="B523" s="5">
        <f t="shared" ca="1" si="54"/>
        <v>71.189264554997024</v>
      </c>
      <c r="C523" s="5">
        <f t="shared" ca="1" si="55"/>
        <v>25.711200286880239</v>
      </c>
      <c r="D523" s="5">
        <f t="shared" ca="1" si="56"/>
        <v>140.99194443815878</v>
      </c>
      <c r="E523" s="5">
        <f t="shared" ca="1" si="59"/>
        <v>6.1893980853375377</v>
      </c>
      <c r="F523" s="5">
        <f t="shared" ca="1" si="57"/>
        <v>23.309508642481021</v>
      </c>
      <c r="G523">
        <f t="shared" ca="1" si="58"/>
        <v>0.94899999999999995</v>
      </c>
    </row>
    <row r="524" spans="1:7" x14ac:dyDescent="0.3">
      <c r="A524">
        <v>468</v>
      </c>
      <c r="B524" s="5">
        <f t="shared" ca="1" si="54"/>
        <v>63.191444073628375</v>
      </c>
      <c r="C524" s="5">
        <f t="shared" ca="1" si="55"/>
        <v>30.54041066950364</v>
      </c>
      <c r="D524" s="5">
        <f t="shared" ca="1" si="56"/>
        <v>150.45900136375255</v>
      </c>
      <c r="E524" s="5">
        <f t="shared" ca="1" si="59"/>
        <v>-34.737821168392308</v>
      </c>
      <c r="F524" s="5">
        <f t="shared" ca="1" si="57"/>
        <v>-17.617710611248825</v>
      </c>
      <c r="G524">
        <f t="shared" ca="1" si="58"/>
        <v>2.9000000000000001E-2</v>
      </c>
    </row>
    <row r="525" spans="1:7" x14ac:dyDescent="0.3">
      <c r="A525">
        <v>469</v>
      </c>
      <c r="B525" s="5">
        <f t="shared" ca="1" si="54"/>
        <v>66.74186756279822</v>
      </c>
      <c r="C525" s="5">
        <f t="shared" ca="1" si="55"/>
        <v>30.516819320056531</v>
      </c>
      <c r="D525" s="5">
        <f t="shared" ca="1" si="56"/>
        <v>151.60501725851148</v>
      </c>
      <c r="E525" s="5">
        <f t="shared" ca="1" si="59"/>
        <v>-25.373204853675361</v>
      </c>
      <c r="F525" s="5">
        <f t="shared" ca="1" si="57"/>
        <v>-8.2530942965318772</v>
      </c>
      <c r="G525">
        <f t="shared" ca="1" si="58"/>
        <v>0.16400000000000001</v>
      </c>
    </row>
    <row r="526" spans="1:7" x14ac:dyDescent="0.3">
      <c r="A526">
        <v>470</v>
      </c>
      <c r="B526" s="5">
        <f t="shared" ca="1" si="54"/>
        <v>73.630142613485248</v>
      </c>
      <c r="C526" s="5">
        <f t="shared" ca="1" si="55"/>
        <v>31.317784263519577</v>
      </c>
      <c r="D526" s="5">
        <f t="shared" ca="1" si="56"/>
        <v>151.68843659505919</v>
      </c>
      <c r="E526" s="5">
        <f t="shared" ca="1" si="59"/>
        <v>-8.4163909269584956</v>
      </c>
      <c r="F526" s="5">
        <f t="shared" ca="1" si="57"/>
        <v>8.7037196301849882</v>
      </c>
      <c r="G526">
        <f t="shared" ca="1" si="58"/>
        <v>0.65800000000000003</v>
      </c>
    </row>
    <row r="527" spans="1:7" x14ac:dyDescent="0.3">
      <c r="A527">
        <v>471</v>
      </c>
      <c r="B527" s="5">
        <f t="shared" ca="1" si="54"/>
        <v>67.888037301098521</v>
      </c>
      <c r="C527" s="5">
        <f t="shared" ca="1" si="55"/>
        <v>29.51059091799932</v>
      </c>
      <c r="D527" s="5">
        <f t="shared" ca="1" si="56"/>
        <v>144.22678925273948</v>
      </c>
      <c r="E527" s="5">
        <f t="shared" ca="1" si="59"/>
        <v>-15.3856826233792</v>
      </c>
      <c r="F527" s="5">
        <f t="shared" ca="1" si="57"/>
        <v>1.7344279337642838</v>
      </c>
      <c r="G527">
        <f t="shared" ca="1" si="58"/>
        <v>0.437</v>
      </c>
    </row>
    <row r="528" spans="1:7" x14ac:dyDescent="0.3">
      <c r="A528">
        <v>472</v>
      </c>
      <c r="B528" s="5">
        <f t="shared" ca="1" si="54"/>
        <v>71.549308383338371</v>
      </c>
      <c r="C528" s="5">
        <f t="shared" ca="1" si="55"/>
        <v>28.121062111633805</v>
      </c>
      <c r="D528" s="5">
        <f t="shared" ca="1" si="56"/>
        <v>149.40199323075066</v>
      </c>
      <c r="E528" s="5">
        <f t="shared" ca="1" si="59"/>
        <v>-4.0676366993725459</v>
      </c>
      <c r="F528" s="5">
        <f t="shared" ca="1" si="57"/>
        <v>13.052473857770938</v>
      </c>
      <c r="G528">
        <f t="shared" ca="1" si="58"/>
        <v>0.77800000000000002</v>
      </c>
    </row>
    <row r="529" spans="1:7" x14ac:dyDescent="0.3">
      <c r="A529">
        <v>473</v>
      </c>
      <c r="B529" s="5">
        <f t="shared" ca="1" si="54"/>
        <v>67.640241967939858</v>
      </c>
      <c r="C529" s="5">
        <f t="shared" ca="1" si="55"/>
        <v>32.798414929240906</v>
      </c>
      <c r="D529" s="5">
        <f t="shared" ca="1" si="56"/>
        <v>148.33271464114085</v>
      </c>
      <c r="E529" s="5">
        <f t="shared" ca="1" si="59"/>
        <v>-27.473174981097095</v>
      </c>
      <c r="F529" s="5">
        <f t="shared" ca="1" si="57"/>
        <v>-10.353064423953612</v>
      </c>
      <c r="G529">
        <f t="shared" ca="1" si="58"/>
        <v>0.124</v>
      </c>
    </row>
    <row r="530" spans="1:7" x14ac:dyDescent="0.3">
      <c r="A530">
        <v>474</v>
      </c>
      <c r="B530" s="5">
        <f t="shared" ca="1" si="54"/>
        <v>65.549691939261365</v>
      </c>
      <c r="C530" s="5">
        <f t="shared" ca="1" si="55"/>
        <v>29.292938844576081</v>
      </c>
      <c r="D530" s="5">
        <f t="shared" ca="1" si="56"/>
        <v>148.48205324815694</v>
      </c>
      <c r="E530" s="5">
        <f t="shared" ca="1" si="59"/>
        <v>-23.601781771588392</v>
      </c>
      <c r="F530" s="5">
        <f t="shared" ca="1" si="57"/>
        <v>-6.4816712144449085</v>
      </c>
      <c r="G530">
        <f t="shared" ca="1" si="58"/>
        <v>0.20799999999999999</v>
      </c>
    </row>
    <row r="531" spans="1:7" x14ac:dyDescent="0.3">
      <c r="A531">
        <v>475</v>
      </c>
      <c r="B531" s="5">
        <f t="shared" ca="1" si="54"/>
        <v>73.798750690621787</v>
      </c>
      <c r="C531" s="5">
        <f t="shared" ca="1" si="55"/>
        <v>34.385587242617454</v>
      </c>
      <c r="D531" s="5">
        <f t="shared" ca="1" si="56"/>
        <v>141.50328805545925</v>
      </c>
      <c r="E531" s="5">
        <f t="shared" ca="1" si="59"/>
        <v>-11.0253270054037</v>
      </c>
      <c r="F531" s="5">
        <f t="shared" ca="1" si="57"/>
        <v>6.0947835517397841</v>
      </c>
      <c r="G531">
        <f t="shared" ca="1" si="58"/>
        <v>0.56999999999999995</v>
      </c>
    </row>
    <row r="532" spans="1:7" x14ac:dyDescent="0.3">
      <c r="A532">
        <v>476</v>
      </c>
      <c r="B532" s="5">
        <f t="shared" ca="1" si="54"/>
        <v>70.788987593146572</v>
      </c>
      <c r="C532" s="5">
        <f t="shared" ca="1" si="55"/>
        <v>28.053058390610325</v>
      </c>
      <c r="D532" s="5">
        <f t="shared" ca="1" si="56"/>
        <v>150.55974638856861</v>
      </c>
      <c r="E532" s="5">
        <f t="shared" ca="1" si="59"/>
        <v>-6.6251464731369367</v>
      </c>
      <c r="F532" s="5">
        <f t="shared" ca="1" si="57"/>
        <v>10.494964084006547</v>
      </c>
      <c r="G532">
        <f t="shared" ca="1" si="58"/>
        <v>0.71599999999999997</v>
      </c>
    </row>
    <row r="533" spans="1:7" x14ac:dyDescent="0.3">
      <c r="A533">
        <v>477</v>
      </c>
      <c r="B533" s="5">
        <f t="shared" ca="1" si="54"/>
        <v>67.590383706738166</v>
      </c>
      <c r="C533" s="5">
        <f t="shared" ca="1" si="55"/>
        <v>33.323626115924519</v>
      </c>
      <c r="D533" s="5">
        <f t="shared" ca="1" si="56"/>
        <v>149.75417558382517</v>
      </c>
      <c r="E533" s="5">
        <f t="shared" ca="1" si="59"/>
        <v>-29.845318140082551</v>
      </c>
      <c r="F533" s="5">
        <f t="shared" ca="1" si="57"/>
        <v>-12.725207582939067</v>
      </c>
      <c r="G533">
        <f t="shared" ca="1" si="58"/>
        <v>8.6999999999999994E-2</v>
      </c>
    </row>
    <row r="534" spans="1:7" x14ac:dyDescent="0.3">
      <c r="A534">
        <v>478</v>
      </c>
      <c r="B534" s="5">
        <f t="shared" ca="1" si="54"/>
        <v>68.594665734274201</v>
      </c>
      <c r="C534" s="5">
        <f t="shared" ca="1" si="55"/>
        <v>30.867973044602287</v>
      </c>
      <c r="D534" s="5">
        <f t="shared" ca="1" si="56"/>
        <v>151.45067362259562</v>
      </c>
      <c r="E534" s="5">
        <f t="shared" ca="1" si="59"/>
        <v>-21.095963196576196</v>
      </c>
      <c r="F534" s="5">
        <f t="shared" ca="1" si="57"/>
        <v>-3.9758526394327127</v>
      </c>
      <c r="G534">
        <f t="shared" ca="1" si="58"/>
        <v>0.27400000000000002</v>
      </c>
    </row>
    <row r="535" spans="1:7" x14ac:dyDescent="0.3">
      <c r="A535">
        <v>479</v>
      </c>
      <c r="B535" s="5">
        <f t="shared" ca="1" si="54"/>
        <v>69.494905939634194</v>
      </c>
      <c r="C535" s="5">
        <f t="shared" ca="1" si="55"/>
        <v>33.760153511050376</v>
      </c>
      <c r="D535" s="5">
        <f t="shared" ca="1" si="56"/>
        <v>156.21482573753903</v>
      </c>
      <c r="E535" s="5">
        <f t="shared" ca="1" si="59"/>
        <v>-29.226681652536783</v>
      </c>
      <c r="F535" s="5">
        <f t="shared" ca="1" si="57"/>
        <v>-12.106571095393299</v>
      </c>
      <c r="G535">
        <f t="shared" ca="1" si="58"/>
        <v>9.4E-2</v>
      </c>
    </row>
    <row r="536" spans="1:7" x14ac:dyDescent="0.3">
      <c r="A536">
        <v>480</v>
      </c>
      <c r="B536" s="5">
        <f t="shared" ca="1" si="54"/>
        <v>74.3575515165859</v>
      </c>
      <c r="C536" s="5">
        <f t="shared" ca="1" si="55"/>
        <v>31.385230987099671</v>
      </c>
      <c r="D536" s="5">
        <f t="shared" ca="1" si="56"/>
        <v>148.42722048528609</v>
      </c>
      <c r="E536" s="5">
        <f t="shared" ca="1" si="59"/>
        <v>-4.8157546010416521</v>
      </c>
      <c r="F536" s="5">
        <f t="shared" ca="1" si="57"/>
        <v>12.304355956101832</v>
      </c>
      <c r="G536">
        <f t="shared" ca="1" si="58"/>
        <v>0.75900000000000001</v>
      </c>
    </row>
    <row r="537" spans="1:7" x14ac:dyDescent="0.3">
      <c r="A537">
        <v>481</v>
      </c>
      <c r="B537" s="5">
        <f t="shared" ca="1" si="54"/>
        <v>76.639666202120665</v>
      </c>
      <c r="C537" s="5">
        <f t="shared" ca="1" si="55"/>
        <v>29.109942666472662</v>
      </c>
      <c r="D537" s="5">
        <f t="shared" ca="1" si="56"/>
        <v>135.74447243819134</v>
      </c>
      <c r="E537" s="5">
        <f t="shared" ca="1" si="59"/>
        <v>14.747357464454915</v>
      </c>
      <c r="F537" s="5">
        <f t="shared" ca="1" si="57"/>
        <v>31.867468021598398</v>
      </c>
      <c r="G537">
        <f t="shared" ca="1" si="58"/>
        <v>0.98799999999999999</v>
      </c>
    </row>
    <row r="538" spans="1:7" x14ac:dyDescent="0.3">
      <c r="A538">
        <v>482</v>
      </c>
      <c r="B538" s="5">
        <f t="shared" ca="1" si="54"/>
        <v>70.872669786107622</v>
      </c>
      <c r="C538" s="5">
        <f t="shared" ca="1" si="55"/>
        <v>33.101941614993621</v>
      </c>
      <c r="D538" s="5">
        <f t="shared" ca="1" si="56"/>
        <v>144.33003254887421</v>
      </c>
      <c r="E538" s="5">
        <f t="shared" ca="1" si="59"/>
        <v>-17.135872242354147</v>
      </c>
      <c r="F538" s="5">
        <f t="shared" ca="1" si="57"/>
        <v>-1.576168521066279E-2</v>
      </c>
      <c r="G538">
        <f t="shared" ca="1" si="58"/>
        <v>0.38500000000000001</v>
      </c>
    </row>
    <row r="539" spans="1:7" x14ac:dyDescent="0.3">
      <c r="A539">
        <v>483</v>
      </c>
      <c r="B539" s="5">
        <f t="shared" ca="1" si="54"/>
        <v>67.325271937416886</v>
      </c>
      <c r="C539" s="5">
        <f t="shared" ca="1" si="55"/>
        <v>29.214984436569043</v>
      </c>
      <c r="D539" s="5">
        <f t="shared" ca="1" si="56"/>
        <v>148.21494766393056</v>
      </c>
      <c r="E539" s="5">
        <f t="shared" ca="1" si="59"/>
        <v>-18.280952678295876</v>
      </c>
      <c r="F539" s="5">
        <f t="shared" ca="1" si="57"/>
        <v>-1.1608421211523918</v>
      </c>
      <c r="G539">
        <f t="shared" ca="1" si="58"/>
        <v>0.35</v>
      </c>
    </row>
    <row r="540" spans="1:7" x14ac:dyDescent="0.3">
      <c r="A540">
        <v>484</v>
      </c>
      <c r="B540" s="5">
        <f t="shared" ca="1" si="54"/>
        <v>71.836546609884707</v>
      </c>
      <c r="C540" s="5">
        <f t="shared" ca="1" si="55"/>
        <v>30.471796370293006</v>
      </c>
      <c r="D540" s="5">
        <f t="shared" ca="1" si="56"/>
        <v>139.1035087105908</v>
      </c>
      <c r="E540" s="5">
        <f t="shared" ca="1" si="59"/>
        <v>-4.2814049593500876</v>
      </c>
      <c r="F540" s="5">
        <f t="shared" ca="1" si="57"/>
        <v>12.838705597793396</v>
      </c>
      <c r="G540">
        <f t="shared" ca="1" si="58"/>
        <v>0.77400000000000002</v>
      </c>
    </row>
    <row r="541" spans="1:7" x14ac:dyDescent="0.3">
      <c r="A541">
        <v>485</v>
      </c>
      <c r="B541" s="5">
        <f t="shared" ca="1" si="54"/>
        <v>72.455466376048108</v>
      </c>
      <c r="C541" s="5">
        <f t="shared" ca="1" si="55"/>
        <v>31.949255454675786</v>
      </c>
      <c r="D541" s="5">
        <f t="shared" ca="1" si="56"/>
        <v>152.99293017044158</v>
      </c>
      <c r="E541" s="5">
        <f t="shared" ca="1" si="59"/>
        <v>-14.16388626302254</v>
      </c>
      <c r="F541" s="5">
        <f t="shared" ca="1" si="57"/>
        <v>2.9562242941209433</v>
      </c>
      <c r="G541">
        <f t="shared" ca="1" si="58"/>
        <v>0.47299999999999998</v>
      </c>
    </row>
    <row r="542" spans="1:7" x14ac:dyDescent="0.3">
      <c r="A542">
        <v>486</v>
      </c>
      <c r="B542" s="5">
        <f t="shared" ca="1" si="54"/>
        <v>74.634861869794477</v>
      </c>
      <c r="C542" s="5">
        <f t="shared" ca="1" si="55"/>
        <v>24.549060522665037</v>
      </c>
      <c r="D542" s="5">
        <f t="shared" ca="1" si="56"/>
        <v>149.15376679228035</v>
      </c>
      <c r="E542" s="5">
        <f t="shared" ca="1" si="59"/>
        <v>14.660576886664085</v>
      </c>
      <c r="F542" s="5">
        <f t="shared" ca="1" si="57"/>
        <v>31.780687443807569</v>
      </c>
      <c r="G542">
        <f t="shared" ca="1" si="58"/>
        <v>0.98699999999999999</v>
      </c>
    </row>
    <row r="543" spans="1:7" x14ac:dyDescent="0.3">
      <c r="A543">
        <v>487</v>
      </c>
      <c r="B543" s="5">
        <f t="shared" ca="1" si="54"/>
        <v>67.178052082385079</v>
      </c>
      <c r="C543" s="5">
        <f t="shared" ca="1" si="55"/>
        <v>31.912365778087722</v>
      </c>
      <c r="D543" s="5">
        <f t="shared" ca="1" si="56"/>
        <v>149.48435929082873</v>
      </c>
      <c r="E543" s="5">
        <f t="shared" ca="1" si="59"/>
        <v>-26.909929248533327</v>
      </c>
      <c r="F543" s="5">
        <f t="shared" ca="1" si="57"/>
        <v>-9.7898186913898435</v>
      </c>
      <c r="G543">
        <f t="shared" ca="1" si="58"/>
        <v>0.13400000000000001</v>
      </c>
    </row>
    <row r="544" spans="1:7" x14ac:dyDescent="0.3">
      <c r="A544">
        <v>488</v>
      </c>
      <c r="B544" s="5">
        <f t="shared" ca="1" si="54"/>
        <v>68.839144521835777</v>
      </c>
      <c r="C544" s="5">
        <f t="shared" ca="1" si="55"/>
        <v>30.598752282283314</v>
      </c>
      <c r="D544" s="5">
        <f t="shared" ca="1" si="56"/>
        <v>164.18917422773328</v>
      </c>
      <c r="E544" s="5">
        <f t="shared" ca="1" si="59"/>
        <v>-26.52560503203183</v>
      </c>
      <c r="F544" s="5">
        <f t="shared" ca="1" si="57"/>
        <v>-9.4054944748883464</v>
      </c>
      <c r="G544">
        <f t="shared" ca="1" si="58"/>
        <v>0.14000000000000001</v>
      </c>
    </row>
    <row r="545" spans="1:7" x14ac:dyDescent="0.3">
      <c r="A545">
        <v>489</v>
      </c>
      <c r="B545" s="5">
        <f t="shared" ca="1" si="54"/>
        <v>69.870590577898653</v>
      </c>
      <c r="C545" s="5">
        <f t="shared" ca="1" si="55"/>
        <v>32.057959908794615</v>
      </c>
      <c r="D545" s="5">
        <f t="shared" ca="1" si="56"/>
        <v>148.47454451795497</v>
      </c>
      <c r="E545" s="5">
        <f t="shared" ca="1" si="59"/>
        <v>-19.25219273950659</v>
      </c>
      <c r="F545" s="5">
        <f t="shared" ca="1" si="57"/>
        <v>-2.1320821823631064</v>
      </c>
      <c r="G545">
        <f t="shared" ca="1" si="58"/>
        <v>0.32500000000000001</v>
      </c>
    </row>
    <row r="546" spans="1:7" x14ac:dyDescent="0.3">
      <c r="A546">
        <v>490</v>
      </c>
      <c r="B546" s="5">
        <f t="shared" ca="1" si="54"/>
        <v>69.940552170697302</v>
      </c>
      <c r="C546" s="5">
        <f t="shared" ca="1" si="55"/>
        <v>29.62440626092571</v>
      </c>
      <c r="D546" s="5">
        <f t="shared" ca="1" si="56"/>
        <v>142.73794352676867</v>
      </c>
      <c r="E546" s="5">
        <f t="shared" ca="1" si="59"/>
        <v>-9.168629398880924</v>
      </c>
      <c r="F546" s="5">
        <f t="shared" ca="1" si="57"/>
        <v>7.9514811582625597</v>
      </c>
      <c r="G546">
        <f t="shared" ca="1" si="58"/>
        <v>0.627</v>
      </c>
    </row>
    <row r="547" spans="1:7" x14ac:dyDescent="0.3">
      <c r="A547">
        <v>491</v>
      </c>
      <c r="B547" s="5">
        <f t="shared" ca="1" si="54"/>
        <v>72.221987573369461</v>
      </c>
      <c r="C547" s="5">
        <f t="shared" ca="1" si="55"/>
        <v>33.514498120543742</v>
      </c>
      <c r="D547" s="5">
        <f t="shared" ca="1" si="56"/>
        <v>139.60337857297017</v>
      </c>
      <c r="E547" s="5">
        <f t="shared" ca="1" si="59"/>
        <v>-11.97245952445267</v>
      </c>
      <c r="F547" s="5">
        <f t="shared" ca="1" si="57"/>
        <v>5.1476510326908134</v>
      </c>
      <c r="G547">
        <f t="shared" ca="1" si="58"/>
        <v>0.54500000000000004</v>
      </c>
    </row>
    <row r="548" spans="1:7" x14ac:dyDescent="0.3">
      <c r="A548">
        <v>492</v>
      </c>
      <c r="B548" s="5">
        <f t="shared" ca="1" si="54"/>
        <v>65.797673853184421</v>
      </c>
      <c r="C548" s="5">
        <f t="shared" ca="1" si="55"/>
        <v>28.517121972173143</v>
      </c>
      <c r="D548" s="5">
        <f t="shared" ca="1" si="56"/>
        <v>150.68542676630895</v>
      </c>
      <c r="E548" s="5">
        <f t="shared" ca="1" si="59"/>
        <v>-21.929659160373522</v>
      </c>
      <c r="F548" s="5">
        <f t="shared" ca="1" si="57"/>
        <v>-4.8095486032300379</v>
      </c>
      <c r="G548">
        <f t="shared" ca="1" si="58"/>
        <v>0.249</v>
      </c>
    </row>
    <row r="549" spans="1:7" x14ac:dyDescent="0.3">
      <c r="A549">
        <v>493</v>
      </c>
      <c r="B549" s="5">
        <f t="shared" ca="1" si="54"/>
        <v>74.285170986968893</v>
      </c>
      <c r="C549" s="5">
        <f t="shared" ca="1" si="55"/>
        <v>27.298741239863844</v>
      </c>
      <c r="D549" s="5">
        <f t="shared" ca="1" si="56"/>
        <v>149.58664767558381</v>
      </c>
      <c r="E549" s="5">
        <f t="shared" ca="1" si="59"/>
        <v>5.7708117878914722</v>
      </c>
      <c r="F549" s="5">
        <f t="shared" ca="1" si="57"/>
        <v>22.890922345034955</v>
      </c>
      <c r="G549">
        <f t="shared" ca="1" si="58"/>
        <v>0.94299999999999995</v>
      </c>
    </row>
    <row r="550" spans="1:7" x14ac:dyDescent="0.3">
      <c r="A550">
        <v>494</v>
      </c>
      <c r="B550" s="5">
        <f t="shared" ca="1" si="54"/>
        <v>70.643600306263252</v>
      </c>
      <c r="C550" s="5">
        <f t="shared" ca="1" si="55"/>
        <v>31.073763514998237</v>
      </c>
      <c r="D550" s="5">
        <f t="shared" ca="1" si="56"/>
        <v>152.20272504441439</v>
      </c>
      <c r="E550" s="5">
        <f t="shared" ca="1" si="59"/>
        <v>-16.3533472985551</v>
      </c>
      <c r="F550" s="5">
        <f t="shared" ca="1" si="57"/>
        <v>0.76676325858838368</v>
      </c>
      <c r="G550">
        <f t="shared" ca="1" si="58"/>
        <v>0.40400000000000003</v>
      </c>
    </row>
    <row r="551" spans="1:7" x14ac:dyDescent="0.3">
      <c r="A551">
        <v>495</v>
      </c>
      <c r="B551" s="5">
        <f t="shared" ca="1" si="54"/>
        <v>72.052730943962459</v>
      </c>
      <c r="C551" s="5">
        <f t="shared" ca="1" si="55"/>
        <v>30.061906815874078</v>
      </c>
      <c r="D551" s="5">
        <f t="shared" ca="1" si="56"/>
        <v>151.68648146325398</v>
      </c>
      <c r="E551" s="5">
        <f t="shared" ca="1" si="59"/>
        <v>-9.3133776390410841</v>
      </c>
      <c r="F551" s="5">
        <f t="shared" ca="1" si="57"/>
        <v>7.8067329181023997</v>
      </c>
      <c r="G551">
        <f t="shared" ca="1" si="58"/>
        <v>0.622</v>
      </c>
    </row>
    <row r="552" spans="1:7" x14ac:dyDescent="0.3">
      <c r="A552">
        <v>496</v>
      </c>
      <c r="B552" s="5">
        <f t="shared" ca="1" si="54"/>
        <v>70.605212592984316</v>
      </c>
      <c r="C552" s="5">
        <f t="shared" ca="1" si="55"/>
        <v>33.081328545261627</v>
      </c>
      <c r="D552" s="5">
        <f t="shared" ca="1" si="56"/>
        <v>147.18832787901067</v>
      </c>
      <c r="E552" s="5">
        <f t="shared" ca="1" si="59"/>
        <v>-19.365554056691916</v>
      </c>
      <c r="F552" s="5">
        <f t="shared" ca="1" si="57"/>
        <v>-2.2454434995484327</v>
      </c>
      <c r="G552">
        <f t="shared" ca="1" si="58"/>
        <v>0.318</v>
      </c>
    </row>
    <row r="553" spans="1:7" x14ac:dyDescent="0.3">
      <c r="A553">
        <v>497</v>
      </c>
      <c r="B553" s="5">
        <f t="shared" ca="1" si="54"/>
        <v>73.038959365852179</v>
      </c>
      <c r="C553" s="5">
        <f t="shared" ca="1" si="55"/>
        <v>31.182039546716389</v>
      </c>
      <c r="D553" s="5">
        <f t="shared" ca="1" si="56"/>
        <v>151.77641892485556</v>
      </c>
      <c r="E553" s="5">
        <f t="shared" ca="1" si="59"/>
        <v>-9.7358349800534771</v>
      </c>
      <c r="F553" s="5">
        <f t="shared" ca="1" si="57"/>
        <v>7.3842755770900066</v>
      </c>
      <c r="G553">
        <f t="shared" ca="1" si="58"/>
        <v>0.60599999999999998</v>
      </c>
    </row>
    <row r="554" spans="1:7" x14ac:dyDescent="0.3">
      <c r="A554">
        <v>498</v>
      </c>
      <c r="B554" s="5">
        <f t="shared" ca="1" si="54"/>
        <v>68.255697345931452</v>
      </c>
      <c r="C554" s="5">
        <f t="shared" ca="1" si="55"/>
        <v>26.87379696156869</v>
      </c>
      <c r="D554" s="5">
        <f t="shared" ca="1" si="56"/>
        <v>150.88623957252403</v>
      </c>
      <c r="E554" s="5">
        <f t="shared" ca="1" si="59"/>
        <v>-10.582866129110124</v>
      </c>
      <c r="F554" s="5">
        <f t="shared" ca="1" si="57"/>
        <v>6.5372444280333593</v>
      </c>
      <c r="G554">
        <f t="shared" ca="1" si="58"/>
        <v>0.58299999999999996</v>
      </c>
    </row>
    <row r="555" spans="1:7" x14ac:dyDescent="0.3">
      <c r="A555">
        <v>499</v>
      </c>
      <c r="B555" s="5">
        <f t="shared" ca="1" si="54"/>
        <v>74.444494528725869</v>
      </c>
      <c r="C555" s="5">
        <f t="shared" ca="1" si="55"/>
        <v>27.510210538819511</v>
      </c>
      <c r="D555" s="5">
        <f t="shared" ca="1" si="56"/>
        <v>144.43800043423198</v>
      </c>
      <c r="E555" s="5">
        <f t="shared" ca="1" si="59"/>
        <v>8.3996214821290174</v>
      </c>
      <c r="F555" s="5">
        <f t="shared" ca="1" si="57"/>
        <v>25.519732039272501</v>
      </c>
      <c r="G555">
        <f t="shared" ca="1" si="58"/>
        <v>0.96499999999999997</v>
      </c>
    </row>
    <row r="556" spans="1:7" x14ac:dyDescent="0.3">
      <c r="A556">
        <v>500</v>
      </c>
      <c r="B556" s="5">
        <f t="shared" ca="1" si="54"/>
        <v>73.220530215681237</v>
      </c>
      <c r="C556" s="5">
        <f t="shared" ca="1" si="55"/>
        <v>33.327230580599561</v>
      </c>
      <c r="D556" s="5">
        <f t="shared" ca="1" si="56"/>
        <v>145.13400974229089</v>
      </c>
      <c r="E556" s="5">
        <f t="shared" ca="1" si="59"/>
        <v>-11.640801144541651</v>
      </c>
      <c r="F556" s="5">
        <f t="shared" ca="1" si="57"/>
        <v>5.4793094126018325</v>
      </c>
      <c r="G556">
        <f t="shared" ca="1" si="58"/>
        <v>0.55300000000000005</v>
      </c>
    </row>
    <row r="557" spans="1:7" x14ac:dyDescent="0.3">
      <c r="A557">
        <v>501</v>
      </c>
      <c r="B557" s="5">
        <f t="shared" ca="1" si="54"/>
        <v>69.030757593699306</v>
      </c>
      <c r="C557" s="5">
        <f t="shared" ca="1" si="55"/>
        <v>27.429214040939872</v>
      </c>
      <c r="D557" s="5">
        <f t="shared" ca="1" si="56"/>
        <v>158.78087466894368</v>
      </c>
      <c r="E557" s="5">
        <f t="shared" ca="1" si="59"/>
        <v>-14.223588787330804</v>
      </c>
      <c r="F557" s="5">
        <f t="shared" ca="1" si="57"/>
        <v>2.8965217698126793</v>
      </c>
      <c r="G557">
        <f t="shared" ca="1" si="58"/>
        <v>0.47</v>
      </c>
    </row>
    <row r="558" spans="1:7" x14ac:dyDescent="0.3">
      <c r="A558">
        <v>502</v>
      </c>
      <c r="B558" s="5">
        <f t="shared" ca="1" si="54"/>
        <v>71.967699068792115</v>
      </c>
      <c r="C558" s="5">
        <f t="shared" ca="1" si="55"/>
        <v>28.504047630573314</v>
      </c>
      <c r="D558" s="5">
        <f t="shared" ca="1" si="56"/>
        <v>156.58724555233684</v>
      </c>
      <c r="E558" s="5">
        <f t="shared" ca="1" si="59"/>
        <v>-7.8406681807487333</v>
      </c>
      <c r="F558" s="5">
        <f t="shared" ca="1" si="57"/>
        <v>9.2794423763947513</v>
      </c>
      <c r="G558">
        <f t="shared" ca="1" si="58"/>
        <v>0.68</v>
      </c>
    </row>
    <row r="559" spans="1:7" x14ac:dyDescent="0.3">
      <c r="A559">
        <v>503</v>
      </c>
      <c r="B559" s="5">
        <f t="shared" ca="1" si="54"/>
        <v>66.529813050273063</v>
      </c>
      <c r="C559" s="5">
        <f t="shared" ca="1" si="55"/>
        <v>27.927989920252198</v>
      </c>
      <c r="D559" s="5">
        <f t="shared" ca="1" si="56"/>
        <v>139.43070848719807</v>
      </c>
      <c r="E559" s="5">
        <f t="shared" ca="1" si="59"/>
        <v>-12.174537239063614</v>
      </c>
      <c r="F559" s="5">
        <f t="shared" ca="1" si="57"/>
        <v>4.9455733180798696</v>
      </c>
      <c r="G559">
        <f t="shared" ca="1" si="58"/>
        <v>0.53500000000000003</v>
      </c>
    </row>
    <row r="560" spans="1:7" x14ac:dyDescent="0.3">
      <c r="A560">
        <v>504</v>
      </c>
      <c r="B560" s="5">
        <f t="shared" ca="1" si="54"/>
        <v>65.434408717207674</v>
      </c>
      <c r="C560" s="5">
        <f t="shared" ca="1" si="55"/>
        <v>33.08651526266209</v>
      </c>
      <c r="D560" s="5">
        <f t="shared" ca="1" si="56"/>
        <v>143.60478927062809</v>
      </c>
      <c r="E560" s="5">
        <f t="shared" ca="1" si="59"/>
        <v>-31.890956611440394</v>
      </c>
      <c r="F560" s="5">
        <f t="shared" ca="1" si="57"/>
        <v>-14.770846054296911</v>
      </c>
      <c r="G560">
        <f t="shared" ca="1" si="58"/>
        <v>5.6000000000000001E-2</v>
      </c>
    </row>
    <row r="561" spans="1:7" x14ac:dyDescent="0.3">
      <c r="A561">
        <v>505</v>
      </c>
      <c r="B561" s="5">
        <f t="shared" ca="1" si="54"/>
        <v>70.371166238319091</v>
      </c>
      <c r="C561" s="5">
        <f t="shared" ca="1" si="55"/>
        <v>32.187954325971681</v>
      </c>
      <c r="D561" s="5">
        <f t="shared" ca="1" si="56"/>
        <v>148.52802074796313</v>
      </c>
      <c r="E561" s="5">
        <f t="shared" ca="1" si="59"/>
        <v>-18.245981609043838</v>
      </c>
      <c r="F561" s="5">
        <f t="shared" ca="1" si="57"/>
        <v>-1.1258710519003543</v>
      </c>
      <c r="G561">
        <f t="shared" ca="1" si="58"/>
        <v>0.35199999999999998</v>
      </c>
    </row>
    <row r="562" spans="1:7" x14ac:dyDescent="0.3">
      <c r="A562">
        <v>506</v>
      </c>
      <c r="B562" s="5">
        <f t="shared" ca="1" si="54"/>
        <v>65.513245892592963</v>
      </c>
      <c r="C562" s="5">
        <f t="shared" ca="1" si="55"/>
        <v>25.458985881782873</v>
      </c>
      <c r="D562" s="5">
        <f t="shared" ca="1" si="56"/>
        <v>142.6417839406503</v>
      </c>
      <c r="E562" s="5">
        <f t="shared" ca="1" si="59"/>
        <v>-9.8482552739235611</v>
      </c>
      <c r="F562" s="5">
        <f t="shared" ca="1" si="57"/>
        <v>7.2718552832199226</v>
      </c>
      <c r="G562">
        <f t="shared" ca="1" si="58"/>
        <v>0.60199999999999998</v>
      </c>
    </row>
    <row r="563" spans="1:7" x14ac:dyDescent="0.3">
      <c r="A563">
        <v>507</v>
      </c>
      <c r="B563" s="5">
        <f t="shared" ca="1" si="54"/>
        <v>71.937283247810882</v>
      </c>
      <c r="C563" s="5">
        <f t="shared" ca="1" si="55"/>
        <v>31.900650628147737</v>
      </c>
      <c r="D563" s="5">
        <f t="shared" ca="1" si="56"/>
        <v>151.92771596459727</v>
      </c>
      <c r="E563" s="5">
        <f t="shared" ca="1" si="59"/>
        <v>-14.901399361110553</v>
      </c>
      <c r="F563" s="5">
        <f t="shared" ca="1" si="57"/>
        <v>2.2187111960329311</v>
      </c>
      <c r="G563">
        <f t="shared" ca="1" si="58"/>
        <v>0.45500000000000002</v>
      </c>
    </row>
    <row r="564" spans="1:7" x14ac:dyDescent="0.3">
      <c r="A564">
        <v>508</v>
      </c>
      <c r="B564" s="5">
        <f t="shared" ca="1" si="54"/>
        <v>72.564864170580719</v>
      </c>
      <c r="C564" s="5">
        <f t="shared" ca="1" si="55"/>
        <v>32.729507424155805</v>
      </c>
      <c r="D564" s="5">
        <f t="shared" ca="1" si="56"/>
        <v>152.97150623164899</v>
      </c>
      <c r="E564" s="5">
        <f t="shared" ca="1" si="59"/>
        <v>-16.0260272231953</v>
      </c>
      <c r="F564" s="5">
        <f t="shared" ca="1" si="57"/>
        <v>1.0940833339481841</v>
      </c>
      <c r="G564">
        <f t="shared" ca="1" si="58"/>
        <v>0.42</v>
      </c>
    </row>
    <row r="565" spans="1:7" x14ac:dyDescent="0.3">
      <c r="A565">
        <v>509</v>
      </c>
      <c r="B565" s="5">
        <f t="shared" ca="1" si="54"/>
        <v>69.279584290514975</v>
      </c>
      <c r="C565" s="5">
        <f t="shared" ca="1" si="55"/>
        <v>25.842212665778906</v>
      </c>
      <c r="D565" s="5">
        <f t="shared" ca="1" si="56"/>
        <v>149.18359241490666</v>
      </c>
      <c r="E565" s="5">
        <f t="shared" ca="1" si="59"/>
        <v>-3.9244600569949446</v>
      </c>
      <c r="F565" s="5">
        <f t="shared" ca="1" si="57"/>
        <v>13.195650500148538</v>
      </c>
      <c r="G565">
        <f t="shared" ca="1" si="58"/>
        <v>0.78</v>
      </c>
    </row>
    <row r="566" spans="1:7" x14ac:dyDescent="0.3">
      <c r="A566">
        <v>510</v>
      </c>
      <c r="B566" s="5">
        <f t="shared" ca="1" si="54"/>
        <v>65.796242195969356</v>
      </c>
      <c r="C566" s="5">
        <f t="shared" ca="1" si="55"/>
        <v>29.325318893082809</v>
      </c>
      <c r="D566" s="5">
        <f t="shared" ca="1" si="56"/>
        <v>148.71546444054437</v>
      </c>
      <c r="E566" s="5">
        <f t="shared" ca="1" si="59"/>
        <v>-23.129385893141791</v>
      </c>
      <c r="F566" s="5">
        <f t="shared" ca="1" si="57"/>
        <v>-6.0092753359983071</v>
      </c>
      <c r="G566">
        <f t="shared" ca="1" si="58"/>
        <v>0.217</v>
      </c>
    </row>
    <row r="567" spans="1:7" x14ac:dyDescent="0.3">
      <c r="A567">
        <v>511</v>
      </c>
      <c r="B567" s="5">
        <f t="shared" ca="1" si="54"/>
        <v>68.094878436747095</v>
      </c>
      <c r="C567" s="5">
        <f t="shared" ca="1" si="55"/>
        <v>36.417969783184596</v>
      </c>
      <c r="D567" s="5">
        <f t="shared" ca="1" si="56"/>
        <v>147.9149449045768</v>
      </c>
      <c r="E567" s="5">
        <f t="shared" ca="1" si="59"/>
        <v>-36.08762109255165</v>
      </c>
      <c r="F567" s="5">
        <f t="shared" ca="1" si="57"/>
        <v>-18.967510535408167</v>
      </c>
      <c r="G567">
        <f t="shared" ca="1" si="58"/>
        <v>2.5000000000000001E-2</v>
      </c>
    </row>
    <row r="568" spans="1:7" x14ac:dyDescent="0.3">
      <c r="A568">
        <v>512</v>
      </c>
      <c r="B568" s="5">
        <f t="shared" ca="1" si="54"/>
        <v>66.190203867187236</v>
      </c>
      <c r="C568" s="5">
        <f t="shared" ca="1" si="55"/>
        <v>29.976158456907225</v>
      </c>
      <c r="D568" s="5">
        <f t="shared" ca="1" si="56"/>
        <v>154.4597574183444</v>
      </c>
      <c r="E568" s="5">
        <f t="shared" ca="1" si="59"/>
        <v>-26.942269693784677</v>
      </c>
      <c r="F568" s="5">
        <f t="shared" ca="1" si="57"/>
        <v>-9.8221591366411936</v>
      </c>
      <c r="G568">
        <f t="shared" ca="1" si="58"/>
        <v>0.13300000000000001</v>
      </c>
    </row>
    <row r="569" spans="1:7" x14ac:dyDescent="0.3">
      <c r="A569">
        <v>513</v>
      </c>
      <c r="B569" s="5">
        <f t="shared" ca="1" si="54"/>
        <v>71.535580365731917</v>
      </c>
      <c r="C569" s="5">
        <f t="shared" ca="1" si="55"/>
        <v>27.956600838594092</v>
      </c>
      <c r="D569" s="5">
        <f t="shared" ca="1" si="56"/>
        <v>152.18914814400446</v>
      </c>
      <c r="E569" s="5">
        <f t="shared" ca="1" si="59"/>
        <v>-5.1485553961961283</v>
      </c>
      <c r="F569" s="5">
        <f t="shared" ca="1" si="57"/>
        <v>11.971555160947355</v>
      </c>
      <c r="G569">
        <f t="shared" ca="1" si="58"/>
        <v>0.75</v>
      </c>
    </row>
    <row r="570" spans="1:7" x14ac:dyDescent="0.3">
      <c r="A570">
        <v>514</v>
      </c>
      <c r="B570" s="5">
        <f t="shared" ref="B570:B633" ca="1" si="60">_xlfn.NORM.INV(RAND(),$B$52,$C$52)</f>
        <v>72.297673408120701</v>
      </c>
      <c r="C570" s="5">
        <f t="shared" ref="C570:C633" ca="1" si="61">_xlfn.NORM.INV(RAND(),$B$53,$C$53)</f>
        <v>27.640006124890338</v>
      </c>
      <c r="D570" s="5">
        <f t="shared" ref="D570:D633" ca="1" si="62">_xlfn.NORM.INV(RAND(),$B$54,$C$54)</f>
        <v>148.999129995646</v>
      </c>
      <c r="E570" s="5">
        <f t="shared" ca="1" si="59"/>
        <v>-0.41679124772112286</v>
      </c>
      <c r="F570" s="5">
        <f t="shared" ref="F570:F633" ca="1" si="63">E570+$C$46</f>
        <v>16.703319309422362</v>
      </c>
      <c r="G570">
        <f t="shared" ref="G570:G633" ca="1" si="64">COUNTIF($F$57:$F$1056,"&lt;"&amp;F570)/COUNT($F$57:$F$1056)</f>
        <v>0.85499999999999998</v>
      </c>
    </row>
    <row r="571" spans="1:7" x14ac:dyDescent="0.3">
      <c r="A571">
        <v>515</v>
      </c>
      <c r="B571" s="5">
        <f t="shared" ca="1" si="60"/>
        <v>74.953827983089951</v>
      </c>
      <c r="C571" s="5">
        <f t="shared" ca="1" si="61"/>
        <v>29.378151300196929</v>
      </c>
      <c r="D571" s="5">
        <f t="shared" ca="1" si="62"/>
        <v>143.36198364375841</v>
      </c>
      <c r="E571" s="5">
        <f t="shared" ca="1" si="59"/>
        <v>5.1848848547227542</v>
      </c>
      <c r="F571" s="5">
        <f t="shared" ca="1" si="63"/>
        <v>22.304995411866237</v>
      </c>
      <c r="G571">
        <f t="shared" ca="1" si="64"/>
        <v>0.93500000000000005</v>
      </c>
    </row>
    <row r="572" spans="1:7" x14ac:dyDescent="0.3">
      <c r="A572">
        <v>516</v>
      </c>
      <c r="B572" s="5">
        <f t="shared" ca="1" si="60"/>
        <v>70.849418532479604</v>
      </c>
      <c r="C572" s="5">
        <f t="shared" ca="1" si="61"/>
        <v>25.127912944608294</v>
      </c>
      <c r="D572" s="5">
        <f t="shared" ca="1" si="62"/>
        <v>151.56407808475385</v>
      </c>
      <c r="E572" s="5">
        <f t="shared" ca="1" si="59"/>
        <v>1.1723194170367608</v>
      </c>
      <c r="F572" s="5">
        <f t="shared" ca="1" si="63"/>
        <v>18.292429974180244</v>
      </c>
      <c r="G572">
        <f t="shared" ca="1" si="64"/>
        <v>0.88400000000000001</v>
      </c>
    </row>
    <row r="573" spans="1:7" x14ac:dyDescent="0.3">
      <c r="A573">
        <v>517</v>
      </c>
      <c r="B573" s="5">
        <f t="shared" ca="1" si="60"/>
        <v>67.491201208024535</v>
      </c>
      <c r="C573" s="5">
        <f t="shared" ca="1" si="61"/>
        <v>28.930261012812799</v>
      </c>
      <c r="D573" s="5">
        <f t="shared" ca="1" si="62"/>
        <v>145.10443052667196</v>
      </c>
      <c r="E573" s="5">
        <f t="shared" ca="1" si="59"/>
        <v>-15.346121784071768</v>
      </c>
      <c r="F573" s="5">
        <f t="shared" ca="1" si="63"/>
        <v>1.7739887730717161</v>
      </c>
      <c r="G573">
        <f t="shared" ca="1" si="64"/>
        <v>0.44</v>
      </c>
    </row>
    <row r="574" spans="1:7" x14ac:dyDescent="0.3">
      <c r="A574">
        <v>518</v>
      </c>
      <c r="B574" s="5">
        <f t="shared" ca="1" si="60"/>
        <v>65.84197593810012</v>
      </c>
      <c r="C574" s="5">
        <f t="shared" ca="1" si="61"/>
        <v>26.093087248944219</v>
      </c>
      <c r="D574" s="5">
        <f t="shared" ca="1" si="62"/>
        <v>149.71177798629475</v>
      </c>
      <c r="E574" s="5">
        <f t="shared" ca="1" si="59"/>
        <v>-14.510961153679771</v>
      </c>
      <c r="F574" s="5">
        <f t="shared" ca="1" si="63"/>
        <v>2.6091494034637126</v>
      </c>
      <c r="G574">
        <f t="shared" ca="1" si="64"/>
        <v>0.46500000000000002</v>
      </c>
    </row>
    <row r="575" spans="1:7" x14ac:dyDescent="0.3">
      <c r="A575">
        <v>519</v>
      </c>
      <c r="B575" s="5">
        <f t="shared" ca="1" si="60"/>
        <v>68.422258587615445</v>
      </c>
      <c r="C575" s="5">
        <f t="shared" ca="1" si="61"/>
        <v>28.616092870316677</v>
      </c>
      <c r="D575" s="5">
        <f t="shared" ca="1" si="62"/>
        <v>150.25987648138192</v>
      </c>
      <c r="E575" s="5">
        <f t="shared" ca="1" si="59"/>
        <v>-14.646341157143135</v>
      </c>
      <c r="F575" s="5">
        <f t="shared" ca="1" si="63"/>
        <v>2.4737694000003483</v>
      </c>
      <c r="G575">
        <f t="shared" ca="1" si="64"/>
        <v>0.45900000000000002</v>
      </c>
    </row>
    <row r="576" spans="1:7" x14ac:dyDescent="0.3">
      <c r="A576">
        <v>520</v>
      </c>
      <c r="B576" s="5">
        <f t="shared" ca="1" si="60"/>
        <v>69.050539663317011</v>
      </c>
      <c r="C576" s="5">
        <f t="shared" ca="1" si="61"/>
        <v>28.543558684584244</v>
      </c>
      <c r="D576" s="5">
        <f t="shared" ca="1" si="62"/>
        <v>147.52131460151188</v>
      </c>
      <c r="E576" s="5">
        <f t="shared" ca="1" si="59"/>
        <v>-11.213245517409138</v>
      </c>
      <c r="F576" s="5">
        <f t="shared" ca="1" si="63"/>
        <v>5.9068650397343454</v>
      </c>
      <c r="G576">
        <f t="shared" ca="1" si="64"/>
        <v>0.56599999999999995</v>
      </c>
    </row>
    <row r="577" spans="1:7" x14ac:dyDescent="0.3">
      <c r="A577">
        <v>521</v>
      </c>
      <c r="B577" s="5">
        <f t="shared" ca="1" si="60"/>
        <v>69.070114397845373</v>
      </c>
      <c r="C577" s="5">
        <f t="shared" ca="1" si="61"/>
        <v>27.138218761612677</v>
      </c>
      <c r="D577" s="5">
        <f t="shared" ca="1" si="62"/>
        <v>146.67225572909703</v>
      </c>
      <c r="E577" s="5">
        <f t="shared" ca="1" si="59"/>
        <v>-6.7759477512812838</v>
      </c>
      <c r="F577" s="5">
        <f t="shared" ca="1" si="63"/>
        <v>10.344162805862201</v>
      </c>
      <c r="G577">
        <f t="shared" ca="1" si="64"/>
        <v>0.71399999999999997</v>
      </c>
    </row>
    <row r="578" spans="1:7" x14ac:dyDescent="0.3">
      <c r="A578">
        <v>522</v>
      </c>
      <c r="B578" s="5">
        <f t="shared" ca="1" si="60"/>
        <v>68.185178112170647</v>
      </c>
      <c r="C578" s="5">
        <f t="shared" ca="1" si="61"/>
        <v>33.007717829221065</v>
      </c>
      <c r="D578" s="5">
        <f t="shared" ca="1" si="62"/>
        <v>145.91625692712259</v>
      </c>
      <c r="E578" s="5">
        <f t="shared" ca="1" si="59"/>
        <v>-25.233599556770198</v>
      </c>
      <c r="F578" s="5">
        <f t="shared" ca="1" si="63"/>
        <v>-8.1134889996267141</v>
      </c>
      <c r="G578">
        <f t="shared" ca="1" si="64"/>
        <v>0.16800000000000001</v>
      </c>
    </row>
    <row r="579" spans="1:7" x14ac:dyDescent="0.3">
      <c r="A579">
        <v>523</v>
      </c>
      <c r="B579" s="5">
        <f t="shared" ca="1" si="60"/>
        <v>73.736115536027285</v>
      </c>
      <c r="C579" s="5">
        <f t="shared" ca="1" si="61"/>
        <v>29.813893585260246</v>
      </c>
      <c r="D579" s="5">
        <f t="shared" ca="1" si="62"/>
        <v>152.78126682375938</v>
      </c>
      <c r="E579" s="5">
        <f t="shared" ca="1" si="59"/>
        <v>-4.5089594867842235</v>
      </c>
      <c r="F579" s="5">
        <f t="shared" ca="1" si="63"/>
        <v>12.611151070359259</v>
      </c>
      <c r="G579">
        <f t="shared" ca="1" si="64"/>
        <v>0.76800000000000002</v>
      </c>
    </row>
    <row r="580" spans="1:7" x14ac:dyDescent="0.3">
      <c r="A580">
        <v>524</v>
      </c>
      <c r="B580" s="5">
        <f t="shared" ca="1" si="60"/>
        <v>68.656335454695451</v>
      </c>
      <c r="C580" s="5">
        <f t="shared" ca="1" si="61"/>
        <v>29.020732857364088</v>
      </c>
      <c r="D580" s="5">
        <f t="shared" ca="1" si="62"/>
        <v>145.76125104962563</v>
      </c>
      <c r="E580" s="5">
        <f t="shared" ca="1" si="59"/>
        <v>-12.698546699112535</v>
      </c>
      <c r="F580" s="5">
        <f t="shared" ca="1" si="63"/>
        <v>4.4215638580309484</v>
      </c>
      <c r="G580">
        <f t="shared" ca="1" si="64"/>
        <v>0.51600000000000001</v>
      </c>
    </row>
    <row r="581" spans="1:7" x14ac:dyDescent="0.3">
      <c r="A581">
        <v>525</v>
      </c>
      <c r="B581" s="5">
        <f t="shared" ca="1" si="60"/>
        <v>68.970547497216941</v>
      </c>
      <c r="C581" s="5">
        <f t="shared" ca="1" si="61"/>
        <v>29.470530212947551</v>
      </c>
      <c r="D581" s="5">
        <f t="shared" ca="1" si="62"/>
        <v>151.0360769825557</v>
      </c>
      <c r="E581" s="5">
        <f t="shared" ca="1" si="59"/>
        <v>-15.91968038882511</v>
      </c>
      <c r="F581" s="5">
        <f t="shared" ca="1" si="63"/>
        <v>1.2004301683183733</v>
      </c>
      <c r="G581">
        <f t="shared" ca="1" si="64"/>
        <v>0.42499999999999999</v>
      </c>
    </row>
    <row r="582" spans="1:7" x14ac:dyDescent="0.3">
      <c r="A582">
        <v>526</v>
      </c>
      <c r="B582" s="5">
        <f t="shared" ca="1" si="60"/>
        <v>69.226656047001953</v>
      </c>
      <c r="C582" s="5">
        <f t="shared" ca="1" si="61"/>
        <v>27.88295685716313</v>
      </c>
      <c r="D582" s="5">
        <f t="shared" ca="1" si="62"/>
        <v>145.18808097020121</v>
      </c>
      <c r="E582" s="5">
        <f t="shared" ref="E582:E645" ca="1" si="65">$J$46*(B582-$B$46)+$J$47*(C582-$B$47)+$J$48*(D582-$B$48)</f>
        <v>-7.6189942419878554</v>
      </c>
      <c r="F582" s="5">
        <f t="shared" ca="1" si="63"/>
        <v>9.5011163151556275</v>
      </c>
      <c r="G582">
        <f t="shared" ca="1" si="64"/>
        <v>0.68400000000000005</v>
      </c>
    </row>
    <row r="583" spans="1:7" x14ac:dyDescent="0.3">
      <c r="A583">
        <v>527</v>
      </c>
      <c r="B583" s="5">
        <f t="shared" ca="1" si="60"/>
        <v>68.644854841581605</v>
      </c>
      <c r="C583" s="5">
        <f t="shared" ca="1" si="61"/>
        <v>28.416347570090121</v>
      </c>
      <c r="D583" s="5">
        <f t="shared" ca="1" si="62"/>
        <v>145.6099579841283</v>
      </c>
      <c r="E583" s="5">
        <f t="shared" ca="1" si="65"/>
        <v>-10.961045501089718</v>
      </c>
      <c r="F583" s="5">
        <f t="shared" ca="1" si="63"/>
        <v>6.1590650560537661</v>
      </c>
      <c r="G583">
        <f t="shared" ca="1" si="64"/>
        <v>0.57099999999999995</v>
      </c>
    </row>
    <row r="584" spans="1:7" x14ac:dyDescent="0.3">
      <c r="A584">
        <v>528</v>
      </c>
      <c r="B584" s="5">
        <f t="shared" ca="1" si="60"/>
        <v>68.457284137804081</v>
      </c>
      <c r="C584" s="5">
        <f t="shared" ca="1" si="61"/>
        <v>29.206470980973211</v>
      </c>
      <c r="D584" s="5">
        <f t="shared" ca="1" si="62"/>
        <v>158.52188629625343</v>
      </c>
      <c r="E584" s="5">
        <f t="shared" ca="1" si="65"/>
        <v>-20.649582546841671</v>
      </c>
      <c r="F584" s="5">
        <f t="shared" ca="1" si="63"/>
        <v>-3.5294719896981874</v>
      </c>
      <c r="G584">
        <f t="shared" ca="1" si="64"/>
        <v>0.29199999999999998</v>
      </c>
    </row>
    <row r="585" spans="1:7" x14ac:dyDescent="0.3">
      <c r="A585">
        <v>529</v>
      </c>
      <c r="B585" s="5">
        <f t="shared" ca="1" si="60"/>
        <v>71.539444532816262</v>
      </c>
      <c r="C585" s="5">
        <f t="shared" ca="1" si="61"/>
        <v>27.40856305137169</v>
      </c>
      <c r="D585" s="5">
        <f t="shared" ca="1" si="62"/>
        <v>160.79770647794834</v>
      </c>
      <c r="E585" s="5">
        <f t="shared" ca="1" si="65"/>
        <v>-8.2459961142213984</v>
      </c>
      <c r="F585" s="5">
        <f t="shared" ca="1" si="63"/>
        <v>8.8741144429220853</v>
      </c>
      <c r="G585">
        <f t="shared" ca="1" si="64"/>
        <v>0.66300000000000003</v>
      </c>
    </row>
    <row r="586" spans="1:7" x14ac:dyDescent="0.3">
      <c r="A586">
        <v>530</v>
      </c>
      <c r="B586" s="5">
        <f t="shared" ca="1" si="60"/>
        <v>73.624933275734108</v>
      </c>
      <c r="C586" s="5">
        <f t="shared" ca="1" si="61"/>
        <v>25.032539725526036</v>
      </c>
      <c r="D586" s="5">
        <f t="shared" ca="1" si="62"/>
        <v>144.17527230175756</v>
      </c>
      <c r="E586" s="5">
        <f t="shared" ca="1" si="65"/>
        <v>13.172273025085136</v>
      </c>
      <c r="F586" s="5">
        <f t="shared" ca="1" si="63"/>
        <v>30.29238358222862</v>
      </c>
      <c r="G586">
        <f t="shared" ca="1" si="64"/>
        <v>0.98299999999999998</v>
      </c>
    </row>
    <row r="587" spans="1:7" x14ac:dyDescent="0.3">
      <c r="A587">
        <v>531</v>
      </c>
      <c r="B587" s="5">
        <f t="shared" ca="1" si="60"/>
        <v>70.002468139987641</v>
      </c>
      <c r="C587" s="5">
        <f t="shared" ca="1" si="61"/>
        <v>30.576663810077775</v>
      </c>
      <c r="D587" s="5">
        <f t="shared" ca="1" si="62"/>
        <v>157.90699212189207</v>
      </c>
      <c r="E587" s="5">
        <f t="shared" ca="1" si="65"/>
        <v>-19.829486736369478</v>
      </c>
      <c r="F587" s="5">
        <f t="shared" ca="1" si="63"/>
        <v>-2.7093761792259947</v>
      </c>
      <c r="G587">
        <f t="shared" ca="1" si="64"/>
        <v>0.308</v>
      </c>
    </row>
    <row r="588" spans="1:7" x14ac:dyDescent="0.3">
      <c r="A588">
        <v>532</v>
      </c>
      <c r="B588" s="5">
        <f t="shared" ca="1" si="60"/>
        <v>75.958570658340676</v>
      </c>
      <c r="C588" s="5">
        <f t="shared" ca="1" si="61"/>
        <v>30.320465067304497</v>
      </c>
      <c r="D588" s="5">
        <f t="shared" ca="1" si="62"/>
        <v>145.67828934579831</v>
      </c>
      <c r="E588" s="5">
        <f t="shared" ca="1" si="65"/>
        <v>4.1110599941690511</v>
      </c>
      <c r="F588" s="5">
        <f t="shared" ca="1" si="63"/>
        <v>21.231170551312534</v>
      </c>
      <c r="G588">
        <f t="shared" ca="1" si="64"/>
        <v>0.92900000000000005</v>
      </c>
    </row>
    <row r="589" spans="1:7" x14ac:dyDescent="0.3">
      <c r="A589">
        <v>533</v>
      </c>
      <c r="B589" s="5">
        <f t="shared" ca="1" si="60"/>
        <v>72.293370512668147</v>
      </c>
      <c r="C589" s="5">
        <f t="shared" ca="1" si="61"/>
        <v>31.696170392898953</v>
      </c>
      <c r="D589" s="5">
        <f t="shared" ca="1" si="62"/>
        <v>151.03402401222937</v>
      </c>
      <c r="E589" s="5">
        <f t="shared" ca="1" si="65"/>
        <v>-12.854158849990112</v>
      </c>
      <c r="F589" s="5">
        <f t="shared" ca="1" si="63"/>
        <v>4.2659517071533717</v>
      </c>
      <c r="G589">
        <f t="shared" ca="1" si="64"/>
        <v>0.51100000000000001</v>
      </c>
    </row>
    <row r="590" spans="1:7" x14ac:dyDescent="0.3">
      <c r="A590">
        <v>534</v>
      </c>
      <c r="B590" s="5">
        <f t="shared" ca="1" si="60"/>
        <v>70.941751686168629</v>
      </c>
      <c r="C590" s="5">
        <f t="shared" ca="1" si="61"/>
        <v>26.770874821817369</v>
      </c>
      <c r="D590" s="5">
        <f t="shared" ca="1" si="62"/>
        <v>156.69157206699774</v>
      </c>
      <c r="E590" s="5">
        <f t="shared" ca="1" si="65"/>
        <v>-5.9216165785514292</v>
      </c>
      <c r="F590" s="5">
        <f t="shared" ca="1" si="63"/>
        <v>11.198493978592055</v>
      </c>
      <c r="G590">
        <f t="shared" ca="1" si="64"/>
        <v>0.72499999999999998</v>
      </c>
    </row>
    <row r="591" spans="1:7" x14ac:dyDescent="0.3">
      <c r="A591">
        <v>535</v>
      </c>
      <c r="B591" s="5">
        <f t="shared" ca="1" si="60"/>
        <v>73.224620012118223</v>
      </c>
      <c r="C591" s="5">
        <f t="shared" ca="1" si="61"/>
        <v>29.609019761710201</v>
      </c>
      <c r="D591" s="5">
        <f t="shared" ca="1" si="62"/>
        <v>148.98829357652775</v>
      </c>
      <c r="E591" s="5">
        <f t="shared" ca="1" si="65"/>
        <v>-3.3214294672861477</v>
      </c>
      <c r="F591" s="5">
        <f t="shared" ca="1" si="63"/>
        <v>13.798681089857336</v>
      </c>
      <c r="G591">
        <f t="shared" ca="1" si="64"/>
        <v>0.79200000000000004</v>
      </c>
    </row>
    <row r="592" spans="1:7" x14ac:dyDescent="0.3">
      <c r="A592">
        <v>536</v>
      </c>
      <c r="B592" s="5">
        <f t="shared" ca="1" si="60"/>
        <v>70.133355513818159</v>
      </c>
      <c r="C592" s="5">
        <f t="shared" ca="1" si="61"/>
        <v>33.765166613383343</v>
      </c>
      <c r="D592" s="5">
        <f t="shared" ca="1" si="62"/>
        <v>152.86877564524582</v>
      </c>
      <c r="E592" s="5">
        <f t="shared" ca="1" si="65"/>
        <v>-25.654416735535079</v>
      </c>
      <c r="F592" s="5">
        <f t="shared" ca="1" si="63"/>
        <v>-8.5343061783915957</v>
      </c>
      <c r="G592">
        <f t="shared" ca="1" si="64"/>
        <v>0.157</v>
      </c>
    </row>
    <row r="593" spans="1:7" x14ac:dyDescent="0.3">
      <c r="A593">
        <v>537</v>
      </c>
      <c r="B593" s="5">
        <f t="shared" ca="1" si="60"/>
        <v>71.804641178175501</v>
      </c>
      <c r="C593" s="5">
        <f t="shared" ca="1" si="61"/>
        <v>28.492248404663481</v>
      </c>
      <c r="D593" s="5">
        <f t="shared" ca="1" si="62"/>
        <v>154.12703577859244</v>
      </c>
      <c r="E593" s="5">
        <f t="shared" ca="1" si="65"/>
        <v>-6.9373979016902556</v>
      </c>
      <c r="F593" s="5">
        <f t="shared" ca="1" si="63"/>
        <v>10.182712655453228</v>
      </c>
      <c r="G593">
        <f t="shared" ca="1" si="64"/>
        <v>0.70699999999999996</v>
      </c>
    </row>
    <row r="594" spans="1:7" x14ac:dyDescent="0.3">
      <c r="A594">
        <v>538</v>
      </c>
      <c r="B594" s="5">
        <f t="shared" ca="1" si="60"/>
        <v>69.494910238994592</v>
      </c>
      <c r="C594" s="5">
        <f t="shared" ca="1" si="61"/>
        <v>32.319782857827796</v>
      </c>
      <c r="D594" s="5">
        <f t="shared" ca="1" si="62"/>
        <v>155.66909370318433</v>
      </c>
      <c r="E594" s="5">
        <f t="shared" ca="1" si="65"/>
        <v>-24.909657274640555</v>
      </c>
      <c r="F594" s="5">
        <f t="shared" ca="1" si="63"/>
        <v>-7.7895467174970712</v>
      </c>
      <c r="G594">
        <f t="shared" ca="1" si="64"/>
        <v>0.17899999999999999</v>
      </c>
    </row>
    <row r="595" spans="1:7" x14ac:dyDescent="0.3">
      <c r="A595">
        <v>539</v>
      </c>
      <c r="B595" s="5">
        <f t="shared" ca="1" si="60"/>
        <v>67.547053320733127</v>
      </c>
      <c r="C595" s="5">
        <f t="shared" ca="1" si="61"/>
        <v>25.427341864336434</v>
      </c>
      <c r="D595" s="5">
        <f t="shared" ca="1" si="62"/>
        <v>150.294766941326</v>
      </c>
      <c r="E595" s="5">
        <f t="shared" ca="1" si="65"/>
        <v>-8.2034439252407108</v>
      </c>
      <c r="F595" s="5">
        <f t="shared" ca="1" si="63"/>
        <v>8.916666631902773</v>
      </c>
      <c r="G595">
        <f t="shared" ca="1" si="64"/>
        <v>0.66500000000000004</v>
      </c>
    </row>
    <row r="596" spans="1:7" x14ac:dyDescent="0.3">
      <c r="A596">
        <v>540</v>
      </c>
      <c r="B596" s="5">
        <f t="shared" ca="1" si="60"/>
        <v>74.510373482000119</v>
      </c>
      <c r="C596" s="5">
        <f t="shared" ca="1" si="61"/>
        <v>34.137112791104542</v>
      </c>
      <c r="D596" s="5">
        <f t="shared" ca="1" si="62"/>
        <v>143.49518432892214</v>
      </c>
      <c r="E596" s="5">
        <f t="shared" ca="1" si="65"/>
        <v>-9.4171630901645464</v>
      </c>
      <c r="F596" s="5">
        <f t="shared" ca="1" si="63"/>
        <v>7.7029474669789373</v>
      </c>
      <c r="G596">
        <f t="shared" ca="1" si="64"/>
        <v>0.61699999999999999</v>
      </c>
    </row>
    <row r="597" spans="1:7" x14ac:dyDescent="0.3">
      <c r="A597">
        <v>541</v>
      </c>
      <c r="B597" s="5">
        <f t="shared" ca="1" si="60"/>
        <v>69.484132709669623</v>
      </c>
      <c r="C597" s="5">
        <f t="shared" ca="1" si="61"/>
        <v>35.780409000139763</v>
      </c>
      <c r="D597" s="5">
        <f t="shared" ca="1" si="62"/>
        <v>150.15177404761278</v>
      </c>
      <c r="E597" s="5">
        <f t="shared" ca="1" si="65"/>
        <v>-31.632117272950676</v>
      </c>
      <c r="F597" s="5">
        <f t="shared" ca="1" si="63"/>
        <v>-14.512006715807193</v>
      </c>
      <c r="G597">
        <f t="shared" ca="1" si="64"/>
        <v>5.8999999999999997E-2</v>
      </c>
    </row>
    <row r="598" spans="1:7" x14ac:dyDescent="0.3">
      <c r="A598">
        <v>542</v>
      </c>
      <c r="B598" s="5">
        <f t="shared" ca="1" si="60"/>
        <v>69.684190502480078</v>
      </c>
      <c r="C598" s="5">
        <f t="shared" ca="1" si="61"/>
        <v>22.210170820910907</v>
      </c>
      <c r="D598" s="5">
        <f t="shared" ca="1" si="62"/>
        <v>147.6988962080776</v>
      </c>
      <c r="E598" s="5">
        <f t="shared" ca="1" si="65"/>
        <v>8.149895992052274</v>
      </c>
      <c r="F598" s="5">
        <f t="shared" ca="1" si="63"/>
        <v>25.270006549195756</v>
      </c>
      <c r="G598">
        <f t="shared" ca="1" si="64"/>
        <v>0.96399999999999997</v>
      </c>
    </row>
    <row r="599" spans="1:7" x14ac:dyDescent="0.3">
      <c r="A599">
        <v>543</v>
      </c>
      <c r="B599" s="5">
        <f t="shared" ca="1" si="60"/>
        <v>70.060536904681513</v>
      </c>
      <c r="C599" s="5">
        <f t="shared" ca="1" si="61"/>
        <v>30.639995514201583</v>
      </c>
      <c r="D599" s="5">
        <f t="shared" ca="1" si="62"/>
        <v>157.9814966094192</v>
      </c>
      <c r="E599" s="5">
        <f t="shared" ca="1" si="65"/>
        <v>-19.884334287580117</v>
      </c>
      <c r="F599" s="5">
        <f t="shared" ca="1" si="63"/>
        <v>-2.7642237304366333</v>
      </c>
      <c r="G599">
        <f t="shared" ca="1" si="64"/>
        <v>0.307</v>
      </c>
    </row>
    <row r="600" spans="1:7" x14ac:dyDescent="0.3">
      <c r="A600">
        <v>544</v>
      </c>
      <c r="B600" s="5">
        <f t="shared" ca="1" si="60"/>
        <v>69.633579649821371</v>
      </c>
      <c r="C600" s="5">
        <f t="shared" ca="1" si="61"/>
        <v>24.508122383534804</v>
      </c>
      <c r="D600" s="5">
        <f t="shared" ca="1" si="62"/>
        <v>155.00745646479339</v>
      </c>
      <c r="E600" s="5">
        <f t="shared" ca="1" si="65"/>
        <v>-2.347968258703089</v>
      </c>
      <c r="F600" s="5">
        <f t="shared" ca="1" si="63"/>
        <v>14.772142298440395</v>
      </c>
      <c r="G600">
        <f t="shared" ca="1" si="64"/>
        <v>0.82099999999999995</v>
      </c>
    </row>
    <row r="601" spans="1:7" x14ac:dyDescent="0.3">
      <c r="A601">
        <v>545</v>
      </c>
      <c r="B601" s="5">
        <f t="shared" ca="1" si="60"/>
        <v>63.751118220153913</v>
      </c>
      <c r="C601" s="5">
        <f t="shared" ca="1" si="61"/>
        <v>26.804960493290551</v>
      </c>
      <c r="D601" s="5">
        <f t="shared" ca="1" si="62"/>
        <v>146.76468511828224</v>
      </c>
      <c r="E601" s="5">
        <f t="shared" ca="1" si="65"/>
        <v>-20.750846619120015</v>
      </c>
      <c r="F601" s="5">
        <f t="shared" ca="1" si="63"/>
        <v>-3.6307360619765312</v>
      </c>
      <c r="G601">
        <f t="shared" ca="1" si="64"/>
        <v>0.28899999999999998</v>
      </c>
    </row>
    <row r="602" spans="1:7" x14ac:dyDescent="0.3">
      <c r="A602">
        <v>546</v>
      </c>
      <c r="B602" s="5">
        <f t="shared" ca="1" si="60"/>
        <v>67.332379780134289</v>
      </c>
      <c r="C602" s="5">
        <f t="shared" ca="1" si="61"/>
        <v>32.481230114378661</v>
      </c>
      <c r="D602" s="5">
        <f t="shared" ca="1" si="62"/>
        <v>149.73171616525937</v>
      </c>
      <c r="E602" s="5">
        <f t="shared" ca="1" si="65"/>
        <v>-28.201017103615513</v>
      </c>
      <c r="F602" s="5">
        <f t="shared" ca="1" si="63"/>
        <v>-11.080906546472029</v>
      </c>
      <c r="G602">
        <f t="shared" ca="1" si="64"/>
        <v>0.112</v>
      </c>
    </row>
    <row r="603" spans="1:7" x14ac:dyDescent="0.3">
      <c r="A603">
        <v>547</v>
      </c>
      <c r="B603" s="5">
        <f t="shared" ca="1" si="60"/>
        <v>68.838622771766239</v>
      </c>
      <c r="C603" s="5">
        <f t="shared" ca="1" si="61"/>
        <v>34.552881534448574</v>
      </c>
      <c r="D603" s="5">
        <f t="shared" ca="1" si="62"/>
        <v>150.25229996752338</v>
      </c>
      <c r="E603" s="5">
        <f t="shared" ca="1" si="65"/>
        <v>-30.060721431883355</v>
      </c>
      <c r="F603" s="5">
        <f t="shared" ca="1" si="63"/>
        <v>-12.940610874739871</v>
      </c>
      <c r="G603">
        <f t="shared" ca="1" si="64"/>
        <v>8.3000000000000004E-2</v>
      </c>
    </row>
    <row r="604" spans="1:7" x14ac:dyDescent="0.3">
      <c r="A604">
        <v>548</v>
      </c>
      <c r="B604" s="5">
        <f t="shared" ca="1" si="60"/>
        <v>72.816437671291084</v>
      </c>
      <c r="C604" s="5">
        <f t="shared" ca="1" si="61"/>
        <v>35.794310585659666</v>
      </c>
      <c r="D604" s="5">
        <f t="shared" ca="1" si="62"/>
        <v>150.63213376757352</v>
      </c>
      <c r="E604" s="5">
        <f t="shared" ca="1" si="65"/>
        <v>-22.622717746763559</v>
      </c>
      <c r="F604" s="5">
        <f t="shared" ca="1" si="63"/>
        <v>-5.5026071896200754</v>
      </c>
      <c r="G604">
        <f t="shared" ca="1" si="64"/>
        <v>0.23300000000000001</v>
      </c>
    </row>
    <row r="605" spans="1:7" x14ac:dyDescent="0.3">
      <c r="A605">
        <v>549</v>
      </c>
      <c r="B605" s="5">
        <f t="shared" ca="1" si="60"/>
        <v>63.840480378451296</v>
      </c>
      <c r="C605" s="5">
        <f t="shared" ca="1" si="61"/>
        <v>25.602652814899258</v>
      </c>
      <c r="D605" s="5">
        <f t="shared" ca="1" si="62"/>
        <v>156.66616230093791</v>
      </c>
      <c r="E605" s="5">
        <f t="shared" ca="1" si="65"/>
        <v>-22.478842002030056</v>
      </c>
      <c r="F605" s="5">
        <f t="shared" ca="1" si="63"/>
        <v>-5.3587314448865726</v>
      </c>
      <c r="G605">
        <f t="shared" ca="1" si="64"/>
        <v>0.23599999999999999</v>
      </c>
    </row>
    <row r="606" spans="1:7" x14ac:dyDescent="0.3">
      <c r="A606">
        <v>550</v>
      </c>
      <c r="B606" s="5">
        <f t="shared" ca="1" si="60"/>
        <v>66.554340048624951</v>
      </c>
      <c r="C606" s="5">
        <f t="shared" ca="1" si="61"/>
        <v>30.923612456520932</v>
      </c>
      <c r="D606" s="5">
        <f t="shared" ca="1" si="62"/>
        <v>147.66649376380599</v>
      </c>
      <c r="E606" s="5">
        <f t="shared" ca="1" si="65"/>
        <v>-24.910781025347049</v>
      </c>
      <c r="F606" s="5">
        <f t="shared" ca="1" si="63"/>
        <v>-7.7906704682035652</v>
      </c>
      <c r="G606">
        <f t="shared" ca="1" si="64"/>
        <v>0.17799999999999999</v>
      </c>
    </row>
    <row r="607" spans="1:7" x14ac:dyDescent="0.3">
      <c r="A607">
        <v>551</v>
      </c>
      <c r="B607" s="5">
        <f t="shared" ca="1" si="60"/>
        <v>67.6799969076624</v>
      </c>
      <c r="C607" s="5">
        <f t="shared" ca="1" si="61"/>
        <v>26.020379308063944</v>
      </c>
      <c r="D607" s="5">
        <f t="shared" ca="1" si="62"/>
        <v>139.14586918199063</v>
      </c>
      <c r="E607" s="5">
        <f t="shared" ca="1" si="65"/>
        <v>-3.4806716228294503</v>
      </c>
      <c r="F607" s="5">
        <f t="shared" ca="1" si="63"/>
        <v>13.639438934314033</v>
      </c>
      <c r="G607">
        <f t="shared" ca="1" si="64"/>
        <v>0.78800000000000003</v>
      </c>
    </row>
    <row r="608" spans="1:7" x14ac:dyDescent="0.3">
      <c r="A608">
        <v>552</v>
      </c>
      <c r="B608" s="5">
        <f t="shared" ca="1" si="60"/>
        <v>71.146072205028872</v>
      </c>
      <c r="C608" s="5">
        <f t="shared" ca="1" si="61"/>
        <v>22.882961415190568</v>
      </c>
      <c r="D608" s="5">
        <f t="shared" ca="1" si="62"/>
        <v>154.20379408486397</v>
      </c>
      <c r="E608" s="5">
        <f t="shared" ca="1" si="65"/>
        <v>6.8485207394196319</v>
      </c>
      <c r="F608" s="5">
        <f t="shared" ca="1" si="63"/>
        <v>23.968631296563117</v>
      </c>
      <c r="G608">
        <f t="shared" ca="1" si="64"/>
        <v>0.95399999999999996</v>
      </c>
    </row>
    <row r="609" spans="1:7" x14ac:dyDescent="0.3">
      <c r="A609">
        <v>553</v>
      </c>
      <c r="B609" s="5">
        <f t="shared" ca="1" si="60"/>
        <v>78.603818635431679</v>
      </c>
      <c r="C609" s="5">
        <f t="shared" ca="1" si="61"/>
        <v>30.089456565493098</v>
      </c>
      <c r="D609" s="5">
        <f t="shared" ca="1" si="62"/>
        <v>143.18573203849974</v>
      </c>
      <c r="E609" s="5">
        <f t="shared" ca="1" si="65"/>
        <v>13.487565920459303</v>
      </c>
      <c r="F609" s="5">
        <f t="shared" ca="1" si="63"/>
        <v>30.607676477602787</v>
      </c>
      <c r="G609">
        <f t="shared" ca="1" si="64"/>
        <v>0.98499999999999999</v>
      </c>
    </row>
    <row r="610" spans="1:7" x14ac:dyDescent="0.3">
      <c r="A610">
        <v>554</v>
      </c>
      <c r="B610" s="5">
        <f t="shared" ca="1" si="60"/>
        <v>74.301904579296661</v>
      </c>
      <c r="C610" s="5">
        <f t="shared" ca="1" si="61"/>
        <v>32.413407639095027</v>
      </c>
      <c r="D610" s="5">
        <f t="shared" ca="1" si="62"/>
        <v>155.83892082131601</v>
      </c>
      <c r="E610" s="5">
        <f t="shared" ca="1" si="65"/>
        <v>-11.836801325164112</v>
      </c>
      <c r="F610" s="5">
        <f t="shared" ca="1" si="63"/>
        <v>5.2833092319793717</v>
      </c>
      <c r="G610">
        <f t="shared" ca="1" si="64"/>
        <v>0.54800000000000004</v>
      </c>
    </row>
    <row r="611" spans="1:7" x14ac:dyDescent="0.3">
      <c r="A611">
        <v>555</v>
      </c>
      <c r="B611" s="5">
        <f t="shared" ca="1" si="60"/>
        <v>75.127252884775601</v>
      </c>
      <c r="C611" s="5">
        <f t="shared" ca="1" si="61"/>
        <v>33.769450500928343</v>
      </c>
      <c r="D611" s="5">
        <f t="shared" ca="1" si="62"/>
        <v>150.40343725308304</v>
      </c>
      <c r="E611" s="5">
        <f t="shared" ca="1" si="65"/>
        <v>-10.390003753774351</v>
      </c>
      <c r="F611" s="5">
        <f t="shared" ca="1" si="63"/>
        <v>6.7301068033691323</v>
      </c>
      <c r="G611">
        <f t="shared" ca="1" si="64"/>
        <v>0.59099999999999997</v>
      </c>
    </row>
    <row r="612" spans="1:7" x14ac:dyDescent="0.3">
      <c r="A612">
        <v>556</v>
      </c>
      <c r="B612" s="5">
        <f t="shared" ca="1" si="60"/>
        <v>70.201687352485521</v>
      </c>
      <c r="C612" s="5">
        <f t="shared" ca="1" si="61"/>
        <v>26.456449320940322</v>
      </c>
      <c r="D612" s="5">
        <f t="shared" ca="1" si="62"/>
        <v>150.52477451135891</v>
      </c>
      <c r="E612" s="5">
        <f t="shared" ca="1" si="65"/>
        <v>-3.7873167061510471</v>
      </c>
      <c r="F612" s="5">
        <f t="shared" ca="1" si="63"/>
        <v>13.332793850992436</v>
      </c>
      <c r="G612">
        <f t="shared" ca="1" si="64"/>
        <v>0.78300000000000003</v>
      </c>
    </row>
    <row r="613" spans="1:7" x14ac:dyDescent="0.3">
      <c r="A613">
        <v>557</v>
      </c>
      <c r="B613" s="5">
        <f t="shared" ca="1" si="60"/>
        <v>68.614429965523968</v>
      </c>
      <c r="C613" s="5">
        <f t="shared" ca="1" si="61"/>
        <v>33.161133862484718</v>
      </c>
      <c r="D613" s="5">
        <f t="shared" ca="1" si="62"/>
        <v>160.66708679846997</v>
      </c>
      <c r="E613" s="5">
        <f t="shared" ca="1" si="65"/>
        <v>-32.411975290520822</v>
      </c>
      <c r="F613" s="5">
        <f t="shared" ca="1" si="63"/>
        <v>-15.291864733377338</v>
      </c>
      <c r="G613">
        <f t="shared" ca="1" si="64"/>
        <v>5.0999999999999997E-2</v>
      </c>
    </row>
    <row r="614" spans="1:7" x14ac:dyDescent="0.3">
      <c r="A614">
        <v>558</v>
      </c>
      <c r="B614" s="5">
        <f t="shared" ca="1" si="60"/>
        <v>74.54516333830891</v>
      </c>
      <c r="C614" s="5">
        <f t="shared" ca="1" si="61"/>
        <v>33.461061694403412</v>
      </c>
      <c r="D614" s="5">
        <f t="shared" ca="1" si="62"/>
        <v>141.06171192178138</v>
      </c>
      <c r="E614" s="5">
        <f t="shared" ca="1" si="65"/>
        <v>-6.1204694361066325</v>
      </c>
      <c r="F614" s="5">
        <f t="shared" ca="1" si="63"/>
        <v>10.999641121036852</v>
      </c>
      <c r="G614">
        <f t="shared" ca="1" si="64"/>
        <v>0.72099999999999997</v>
      </c>
    </row>
    <row r="615" spans="1:7" x14ac:dyDescent="0.3">
      <c r="A615">
        <v>559</v>
      </c>
      <c r="B615" s="5">
        <f t="shared" ca="1" si="60"/>
        <v>70.772379503480792</v>
      </c>
      <c r="C615" s="5">
        <f t="shared" ca="1" si="61"/>
        <v>37.054004454945058</v>
      </c>
      <c r="D615" s="5">
        <f t="shared" ca="1" si="62"/>
        <v>152.76212330331686</v>
      </c>
      <c r="E615" s="5">
        <f t="shared" ca="1" si="65"/>
        <v>-32.997835446654094</v>
      </c>
      <c r="F615" s="5">
        <f t="shared" ca="1" si="63"/>
        <v>-15.87772488951061</v>
      </c>
      <c r="G615">
        <f t="shared" ca="1" si="64"/>
        <v>4.5999999999999999E-2</v>
      </c>
    </row>
    <row r="616" spans="1:7" x14ac:dyDescent="0.3">
      <c r="A616">
        <v>560</v>
      </c>
      <c r="B616" s="5">
        <f t="shared" ca="1" si="60"/>
        <v>64.049630955652376</v>
      </c>
      <c r="C616" s="5">
        <f t="shared" ca="1" si="61"/>
        <v>27.349130383174828</v>
      </c>
      <c r="D616" s="5">
        <f t="shared" ca="1" si="62"/>
        <v>149.03215508185079</v>
      </c>
      <c r="E616" s="5">
        <f t="shared" ca="1" si="65"/>
        <v>-22.658835126929112</v>
      </c>
      <c r="F616" s="5">
        <f t="shared" ca="1" si="63"/>
        <v>-5.5387245697856287</v>
      </c>
      <c r="G616">
        <f t="shared" ca="1" si="64"/>
        <v>0.23100000000000001</v>
      </c>
    </row>
    <row r="617" spans="1:7" x14ac:dyDescent="0.3">
      <c r="A617">
        <v>561</v>
      </c>
      <c r="B617" s="5">
        <f t="shared" ca="1" si="60"/>
        <v>70.660266097767007</v>
      </c>
      <c r="C617" s="5">
        <f t="shared" ca="1" si="61"/>
        <v>26.997648159802687</v>
      </c>
      <c r="D617" s="5">
        <f t="shared" ca="1" si="62"/>
        <v>158.72701951321955</v>
      </c>
      <c r="E617" s="5">
        <f t="shared" ca="1" si="65"/>
        <v>-8.4380179138011577</v>
      </c>
      <c r="F617" s="5">
        <f t="shared" ca="1" si="63"/>
        <v>8.682092643342326</v>
      </c>
      <c r="G617">
        <f t="shared" ca="1" si="64"/>
        <v>0.65600000000000003</v>
      </c>
    </row>
    <row r="618" spans="1:7" x14ac:dyDescent="0.3">
      <c r="A618">
        <v>562</v>
      </c>
      <c r="B618" s="5">
        <f t="shared" ca="1" si="60"/>
        <v>63.172262720672755</v>
      </c>
      <c r="C618" s="5">
        <f t="shared" ca="1" si="61"/>
        <v>24.662375200178289</v>
      </c>
      <c r="D618" s="5">
        <f t="shared" ca="1" si="62"/>
        <v>160.21592078776834</v>
      </c>
      <c r="E618" s="5">
        <f t="shared" ca="1" si="65"/>
        <v>-23.631841293727526</v>
      </c>
      <c r="F618" s="5">
        <f t="shared" ca="1" si="63"/>
        <v>-6.5117307365840418</v>
      </c>
      <c r="G618">
        <f t="shared" ca="1" si="64"/>
        <v>0.20599999999999999</v>
      </c>
    </row>
    <row r="619" spans="1:7" x14ac:dyDescent="0.3">
      <c r="A619">
        <v>563</v>
      </c>
      <c r="B619" s="5">
        <f t="shared" ca="1" si="60"/>
        <v>63.329600658752419</v>
      </c>
      <c r="C619" s="5">
        <f t="shared" ca="1" si="61"/>
        <v>29.962017163056714</v>
      </c>
      <c r="D619" s="5">
        <f t="shared" ca="1" si="62"/>
        <v>152.96244385018971</v>
      </c>
      <c r="E619" s="5">
        <f t="shared" ca="1" si="65"/>
        <v>-34.085537760310828</v>
      </c>
      <c r="F619" s="5">
        <f t="shared" ca="1" si="63"/>
        <v>-16.965427203167344</v>
      </c>
      <c r="G619">
        <f t="shared" ca="1" si="64"/>
        <v>3.7999999999999999E-2</v>
      </c>
    </row>
    <row r="620" spans="1:7" x14ac:dyDescent="0.3">
      <c r="A620">
        <v>564</v>
      </c>
      <c r="B620" s="5">
        <f t="shared" ca="1" si="60"/>
        <v>69.939341186269914</v>
      </c>
      <c r="C620" s="5">
        <f t="shared" ca="1" si="61"/>
        <v>25.332954122904312</v>
      </c>
      <c r="D620" s="5">
        <f t="shared" ca="1" si="62"/>
        <v>151.87514770559395</v>
      </c>
      <c r="E620" s="5">
        <f t="shared" ca="1" si="65"/>
        <v>-2.1098160640172492</v>
      </c>
      <c r="F620" s="5">
        <f t="shared" ca="1" si="63"/>
        <v>15.010294493126235</v>
      </c>
      <c r="G620">
        <f t="shared" ca="1" si="64"/>
        <v>0.82699999999999996</v>
      </c>
    </row>
    <row r="621" spans="1:7" x14ac:dyDescent="0.3">
      <c r="A621">
        <v>565</v>
      </c>
      <c r="B621" s="5">
        <f t="shared" ca="1" si="60"/>
        <v>68.120161037362024</v>
      </c>
      <c r="C621" s="5">
        <f t="shared" ca="1" si="61"/>
        <v>31.628566207325253</v>
      </c>
      <c r="D621" s="5">
        <f t="shared" ca="1" si="62"/>
        <v>140.29625065705906</v>
      </c>
      <c r="E621" s="5">
        <f t="shared" ca="1" si="65"/>
        <v>-18.534788117889597</v>
      </c>
      <c r="F621" s="5">
        <f t="shared" ca="1" si="63"/>
        <v>-1.4146775607461137</v>
      </c>
      <c r="G621">
        <f t="shared" ca="1" si="64"/>
        <v>0.34100000000000003</v>
      </c>
    </row>
    <row r="622" spans="1:7" x14ac:dyDescent="0.3">
      <c r="A622">
        <v>566</v>
      </c>
      <c r="B622" s="5">
        <f t="shared" ca="1" si="60"/>
        <v>66.594572538584472</v>
      </c>
      <c r="C622" s="5">
        <f t="shared" ca="1" si="61"/>
        <v>34.178926380961215</v>
      </c>
      <c r="D622" s="5">
        <f t="shared" ca="1" si="62"/>
        <v>141.67575623113416</v>
      </c>
      <c r="E622" s="5">
        <f t="shared" ca="1" si="65"/>
        <v>-30.66222611264584</v>
      </c>
      <c r="F622" s="5">
        <f t="shared" ca="1" si="63"/>
        <v>-13.542115555502356</v>
      </c>
      <c r="G622">
        <f t="shared" ca="1" si="64"/>
        <v>7.3999999999999996E-2</v>
      </c>
    </row>
    <row r="623" spans="1:7" x14ac:dyDescent="0.3">
      <c r="A623">
        <v>567</v>
      </c>
      <c r="B623" s="5">
        <f t="shared" ca="1" si="60"/>
        <v>72.151426234970572</v>
      </c>
      <c r="C623" s="5">
        <f t="shared" ca="1" si="61"/>
        <v>30.072678635494213</v>
      </c>
      <c r="D623" s="5">
        <f t="shared" ca="1" si="62"/>
        <v>151.6657181758454</v>
      </c>
      <c r="E623" s="5">
        <f t="shared" ca="1" si="65"/>
        <v>-9.0566199834787149</v>
      </c>
      <c r="F623" s="5">
        <f t="shared" ca="1" si="63"/>
        <v>8.0634905736647688</v>
      </c>
      <c r="G623">
        <f t="shared" ca="1" si="64"/>
        <v>0.63</v>
      </c>
    </row>
    <row r="624" spans="1:7" x14ac:dyDescent="0.3">
      <c r="A624">
        <v>568</v>
      </c>
      <c r="B624" s="5">
        <f t="shared" ca="1" si="60"/>
        <v>70.651705284364269</v>
      </c>
      <c r="C624" s="5">
        <f t="shared" ca="1" si="61"/>
        <v>33.595274540518716</v>
      </c>
      <c r="D624" s="5">
        <f t="shared" ca="1" si="62"/>
        <v>143.32509796489347</v>
      </c>
      <c r="E624" s="5">
        <f t="shared" ca="1" si="65"/>
        <v>-18.589365084500749</v>
      </c>
      <c r="F624" s="5">
        <f t="shared" ca="1" si="63"/>
        <v>-1.4692545273572648</v>
      </c>
      <c r="G624">
        <f t="shared" ca="1" si="64"/>
        <v>0.34</v>
      </c>
    </row>
    <row r="625" spans="1:7" x14ac:dyDescent="0.3">
      <c r="A625">
        <v>569</v>
      </c>
      <c r="B625" s="5">
        <f t="shared" ca="1" si="60"/>
        <v>64.636329590198855</v>
      </c>
      <c r="C625" s="5">
        <f t="shared" ca="1" si="61"/>
        <v>28.193563718529951</v>
      </c>
      <c r="D625" s="5">
        <f t="shared" ca="1" si="62"/>
        <v>155.7605058409716</v>
      </c>
      <c r="E625" s="5">
        <f t="shared" ca="1" si="65"/>
        <v>-27.004391287565248</v>
      </c>
      <c r="F625" s="5">
        <f t="shared" ca="1" si="63"/>
        <v>-9.8842807304217644</v>
      </c>
      <c r="G625">
        <f t="shared" ca="1" si="64"/>
        <v>0.13200000000000001</v>
      </c>
    </row>
    <row r="626" spans="1:7" x14ac:dyDescent="0.3">
      <c r="A626">
        <v>570</v>
      </c>
      <c r="B626" s="5">
        <f t="shared" ca="1" si="60"/>
        <v>64.180182880310639</v>
      </c>
      <c r="C626" s="5">
        <f t="shared" ca="1" si="61"/>
        <v>35.682316689057217</v>
      </c>
      <c r="D626" s="5">
        <f t="shared" ca="1" si="62"/>
        <v>161.09149480805848</v>
      </c>
      <c r="E626" s="5">
        <f t="shared" ca="1" si="65"/>
        <v>-52.067087820201742</v>
      </c>
      <c r="F626" s="5">
        <f t="shared" ca="1" si="63"/>
        <v>-34.946977263058258</v>
      </c>
      <c r="G626">
        <f t="shared" ca="1" si="64"/>
        <v>0</v>
      </c>
    </row>
    <row r="627" spans="1:7" x14ac:dyDescent="0.3">
      <c r="A627">
        <v>571</v>
      </c>
      <c r="B627" s="5">
        <f t="shared" ca="1" si="60"/>
        <v>69.944720581507426</v>
      </c>
      <c r="C627" s="5">
        <f t="shared" ca="1" si="61"/>
        <v>28.008267906221157</v>
      </c>
      <c r="D627" s="5">
        <f t="shared" ca="1" si="62"/>
        <v>152.83134849410314</v>
      </c>
      <c r="E627" s="5">
        <f t="shared" ca="1" si="65"/>
        <v>-10.082170896397626</v>
      </c>
      <c r="F627" s="5">
        <f t="shared" ca="1" si="63"/>
        <v>7.0379396607458578</v>
      </c>
      <c r="G627">
        <f t="shared" ca="1" si="64"/>
        <v>0.59699999999999998</v>
      </c>
    </row>
    <row r="628" spans="1:7" x14ac:dyDescent="0.3">
      <c r="A628">
        <v>572</v>
      </c>
      <c r="B628" s="5">
        <f t="shared" ca="1" si="60"/>
        <v>67.14186593579322</v>
      </c>
      <c r="C628" s="5">
        <f t="shared" ca="1" si="61"/>
        <v>28.577476756903511</v>
      </c>
      <c r="D628" s="5">
        <f t="shared" ca="1" si="62"/>
        <v>137.96601269166757</v>
      </c>
      <c r="E628" s="5">
        <f t="shared" ca="1" si="65"/>
        <v>-11.489808946263526</v>
      </c>
      <c r="F628" s="5">
        <f t="shared" ca="1" si="63"/>
        <v>5.6303016108799575</v>
      </c>
      <c r="G628">
        <f t="shared" ca="1" si="64"/>
        <v>0.56000000000000005</v>
      </c>
    </row>
    <row r="629" spans="1:7" x14ac:dyDescent="0.3">
      <c r="A629">
        <v>573</v>
      </c>
      <c r="B629" s="5">
        <f t="shared" ca="1" si="60"/>
        <v>69.958488670806886</v>
      </c>
      <c r="C629" s="5">
        <f t="shared" ca="1" si="61"/>
        <v>26.104294551286443</v>
      </c>
      <c r="D629" s="5">
        <f t="shared" ca="1" si="62"/>
        <v>146.66695095401568</v>
      </c>
      <c r="E629" s="5">
        <f t="shared" ca="1" si="65"/>
        <v>-1.4041382449360735</v>
      </c>
      <c r="F629" s="5">
        <f t="shared" ca="1" si="63"/>
        <v>15.715972312207411</v>
      </c>
      <c r="G629">
        <f t="shared" ca="1" si="64"/>
        <v>0.83299999999999996</v>
      </c>
    </row>
    <row r="630" spans="1:7" x14ac:dyDescent="0.3">
      <c r="A630">
        <v>574</v>
      </c>
      <c r="B630" s="5">
        <f t="shared" ca="1" si="60"/>
        <v>70.453525311998291</v>
      </c>
      <c r="C630" s="5">
        <f t="shared" ca="1" si="61"/>
        <v>33.868761674027439</v>
      </c>
      <c r="D630" s="5">
        <f t="shared" ca="1" si="62"/>
        <v>144.9995872685073</v>
      </c>
      <c r="E630" s="5">
        <f t="shared" ca="1" si="65"/>
        <v>-20.809056464538152</v>
      </c>
      <c r="F630" s="5">
        <f t="shared" ca="1" si="63"/>
        <v>-3.6889459073946682</v>
      </c>
      <c r="G630">
        <f t="shared" ca="1" si="64"/>
        <v>0.28599999999999998</v>
      </c>
    </row>
    <row r="631" spans="1:7" x14ac:dyDescent="0.3">
      <c r="A631">
        <v>575</v>
      </c>
      <c r="B631" s="5">
        <f t="shared" ca="1" si="60"/>
        <v>69.48432218921721</v>
      </c>
      <c r="C631" s="5">
        <f t="shared" ca="1" si="61"/>
        <v>31.461360821291617</v>
      </c>
      <c r="D631" s="5">
        <f t="shared" ca="1" si="62"/>
        <v>152.93944738776497</v>
      </c>
      <c r="E631" s="5">
        <f t="shared" ca="1" si="65"/>
        <v>-21.070744864330315</v>
      </c>
      <c r="F631" s="5">
        <f t="shared" ca="1" si="63"/>
        <v>-3.9506343071868315</v>
      </c>
      <c r="G631">
        <f t="shared" ca="1" si="64"/>
        <v>0.27800000000000002</v>
      </c>
    </row>
    <row r="632" spans="1:7" x14ac:dyDescent="0.3">
      <c r="A632">
        <v>576</v>
      </c>
      <c r="B632" s="5">
        <f t="shared" ca="1" si="60"/>
        <v>67.891812592241308</v>
      </c>
      <c r="C632" s="5">
        <f t="shared" ca="1" si="61"/>
        <v>29.936064613767034</v>
      </c>
      <c r="D632" s="5">
        <f t="shared" ca="1" si="62"/>
        <v>154.09752326563807</v>
      </c>
      <c r="E632" s="5">
        <f t="shared" ca="1" si="65"/>
        <v>-21.882523311351616</v>
      </c>
      <c r="F632" s="5">
        <f t="shared" ca="1" si="63"/>
        <v>-4.7624127542081318</v>
      </c>
      <c r="G632">
        <f t="shared" ca="1" si="64"/>
        <v>0.251</v>
      </c>
    </row>
    <row r="633" spans="1:7" x14ac:dyDescent="0.3">
      <c r="A633">
        <v>577</v>
      </c>
      <c r="B633" s="5">
        <f t="shared" ca="1" si="60"/>
        <v>68.462388842473246</v>
      </c>
      <c r="C633" s="5">
        <f t="shared" ca="1" si="61"/>
        <v>30.126487998789028</v>
      </c>
      <c r="D633" s="5">
        <f t="shared" ca="1" si="62"/>
        <v>153.22679173232342</v>
      </c>
      <c r="E633" s="5">
        <f t="shared" ca="1" si="65"/>
        <v>-20.351550861080501</v>
      </c>
      <c r="F633" s="5">
        <f t="shared" ca="1" si="63"/>
        <v>-3.231440303937017</v>
      </c>
      <c r="G633">
        <f t="shared" ca="1" si="64"/>
        <v>0.29899999999999999</v>
      </c>
    </row>
    <row r="634" spans="1:7" x14ac:dyDescent="0.3">
      <c r="A634">
        <v>578</v>
      </c>
      <c r="B634" s="5">
        <f t="shared" ref="B634:B697" ca="1" si="66">_xlfn.NORM.INV(RAND(),$B$52,$C$52)</f>
        <v>70.293147537303312</v>
      </c>
      <c r="C634" s="5">
        <f t="shared" ref="C634:C697" ca="1" si="67">_xlfn.NORM.INV(RAND(),$B$53,$C$53)</f>
        <v>33.102884405187808</v>
      </c>
      <c r="D634" s="5">
        <f t="shared" ref="D634:D697" ca="1" si="68">_xlfn.NORM.INV(RAND(),$B$54,$C$54)</f>
        <v>153.19635734774926</v>
      </c>
      <c r="E634" s="5">
        <f t="shared" ca="1" si="65"/>
        <v>-23.534899680345148</v>
      </c>
      <c r="F634" s="5">
        <f t="shared" ref="F634:F697" ca="1" si="69">E634+$C$46</f>
        <v>-6.4147891232016647</v>
      </c>
      <c r="G634">
        <f t="shared" ref="G634:G697" ca="1" si="70">COUNTIF($F$57:$F$1056,"&lt;"&amp;F634)/COUNT($F$57:$F$1056)</f>
        <v>0.21</v>
      </c>
    </row>
    <row r="635" spans="1:7" x14ac:dyDescent="0.3">
      <c r="A635">
        <v>579</v>
      </c>
      <c r="B635" s="5">
        <f t="shared" ca="1" si="66"/>
        <v>67.864577737581229</v>
      </c>
      <c r="C635" s="5">
        <f t="shared" ca="1" si="67"/>
        <v>30.490134544830656</v>
      </c>
      <c r="D635" s="5">
        <f t="shared" ca="1" si="68"/>
        <v>149.82693027241621</v>
      </c>
      <c r="E635" s="5">
        <f t="shared" ca="1" si="65"/>
        <v>-21.204804045599825</v>
      </c>
      <c r="F635" s="5">
        <f t="shared" ca="1" si="69"/>
        <v>-4.0846934884563417</v>
      </c>
      <c r="G635">
        <f t="shared" ca="1" si="70"/>
        <v>0.27100000000000002</v>
      </c>
    </row>
    <row r="636" spans="1:7" x14ac:dyDescent="0.3">
      <c r="A636">
        <v>580</v>
      </c>
      <c r="B636" s="5">
        <f t="shared" ca="1" si="66"/>
        <v>70.658172660556573</v>
      </c>
      <c r="C636" s="5">
        <f t="shared" ca="1" si="67"/>
        <v>31.77844858745204</v>
      </c>
      <c r="D636" s="5">
        <f t="shared" ca="1" si="68"/>
        <v>151.66979487455342</v>
      </c>
      <c r="E636" s="5">
        <f t="shared" ca="1" si="65"/>
        <v>-17.993641671996958</v>
      </c>
      <c r="F636" s="5">
        <f t="shared" ca="1" si="69"/>
        <v>-0.87353111485347412</v>
      </c>
      <c r="G636">
        <f t="shared" ca="1" si="70"/>
        <v>0.36199999999999999</v>
      </c>
    </row>
    <row r="637" spans="1:7" x14ac:dyDescent="0.3">
      <c r="A637">
        <v>581</v>
      </c>
      <c r="B637" s="5">
        <f t="shared" ca="1" si="66"/>
        <v>72.561464169051533</v>
      </c>
      <c r="C637" s="5">
        <f t="shared" ca="1" si="67"/>
        <v>37.475572635512968</v>
      </c>
      <c r="D637" s="5">
        <f t="shared" ca="1" si="68"/>
        <v>147.30355251435066</v>
      </c>
      <c r="E637" s="5">
        <f t="shared" ca="1" si="65"/>
        <v>-26.236921805946231</v>
      </c>
      <c r="F637" s="5">
        <f t="shared" ca="1" si="69"/>
        <v>-9.1168112488027475</v>
      </c>
      <c r="G637">
        <f t="shared" ca="1" si="70"/>
        <v>0.14499999999999999</v>
      </c>
    </row>
    <row r="638" spans="1:7" x14ac:dyDescent="0.3">
      <c r="A638">
        <v>582</v>
      </c>
      <c r="B638" s="5">
        <f t="shared" ca="1" si="66"/>
        <v>68.852153125731931</v>
      </c>
      <c r="C638" s="5">
        <f t="shared" ca="1" si="67"/>
        <v>33.439286519455933</v>
      </c>
      <c r="D638" s="5">
        <f t="shared" ca="1" si="68"/>
        <v>153.99564430522307</v>
      </c>
      <c r="E638" s="5">
        <f t="shared" ca="1" si="65"/>
        <v>-28.929853438052838</v>
      </c>
      <c r="F638" s="5">
        <f t="shared" ca="1" si="69"/>
        <v>-11.809742880909354</v>
      </c>
      <c r="G638">
        <f t="shared" ca="1" si="70"/>
        <v>9.9000000000000005E-2</v>
      </c>
    </row>
    <row r="639" spans="1:7" x14ac:dyDescent="0.3">
      <c r="A639">
        <v>583</v>
      </c>
      <c r="B639" s="5">
        <f t="shared" ca="1" si="66"/>
        <v>70.780309063177825</v>
      </c>
      <c r="C639" s="5">
        <f t="shared" ca="1" si="67"/>
        <v>36.194059227447681</v>
      </c>
      <c r="D639" s="5">
        <f t="shared" ca="1" si="68"/>
        <v>159.43644246886916</v>
      </c>
      <c r="E639" s="5">
        <f t="shared" ca="1" si="65"/>
        <v>-34.170465127541334</v>
      </c>
      <c r="F639" s="5">
        <f t="shared" ca="1" si="69"/>
        <v>-17.05035457039785</v>
      </c>
      <c r="G639">
        <f t="shared" ca="1" si="70"/>
        <v>3.5999999999999997E-2</v>
      </c>
    </row>
    <row r="640" spans="1:7" x14ac:dyDescent="0.3">
      <c r="A640">
        <v>584</v>
      </c>
      <c r="B640" s="5">
        <f t="shared" ca="1" si="66"/>
        <v>74.054761364891306</v>
      </c>
      <c r="C640" s="5">
        <f t="shared" ca="1" si="67"/>
        <v>31.685197849648834</v>
      </c>
      <c r="D640" s="5">
        <f t="shared" ca="1" si="68"/>
        <v>141.15345953022143</v>
      </c>
      <c r="E640" s="5">
        <f t="shared" ca="1" si="65"/>
        <v>-2.5796336918600478</v>
      </c>
      <c r="F640" s="5">
        <f t="shared" ca="1" si="69"/>
        <v>14.540476865283436</v>
      </c>
      <c r="G640">
        <f t="shared" ca="1" si="70"/>
        <v>0.81699999999999995</v>
      </c>
    </row>
    <row r="641" spans="1:7" x14ac:dyDescent="0.3">
      <c r="A641">
        <v>585</v>
      </c>
      <c r="B641" s="5">
        <f t="shared" ca="1" si="66"/>
        <v>72.803224255826606</v>
      </c>
      <c r="C641" s="5">
        <f t="shared" ca="1" si="67"/>
        <v>30.457944022363538</v>
      </c>
      <c r="D641" s="5">
        <f t="shared" ca="1" si="68"/>
        <v>149.41946406853432</v>
      </c>
      <c r="E641" s="5">
        <f t="shared" ca="1" si="65"/>
        <v>-7.1017591636941004</v>
      </c>
      <c r="F641" s="5">
        <f t="shared" ca="1" si="69"/>
        <v>10.018351393449382</v>
      </c>
      <c r="G641">
        <f t="shared" ca="1" si="70"/>
        <v>0.70099999999999996</v>
      </c>
    </row>
    <row r="642" spans="1:7" x14ac:dyDescent="0.3">
      <c r="A642">
        <v>586</v>
      </c>
      <c r="B642" s="5">
        <f t="shared" ca="1" si="66"/>
        <v>68.490546585455334</v>
      </c>
      <c r="C642" s="5">
        <f t="shared" ca="1" si="67"/>
        <v>34.186045815807688</v>
      </c>
      <c r="D642" s="5">
        <f t="shared" ca="1" si="68"/>
        <v>152.82659506268723</v>
      </c>
      <c r="E642" s="5">
        <f t="shared" ca="1" si="65"/>
        <v>-31.395536974238361</v>
      </c>
      <c r="F642" s="5">
        <f t="shared" ca="1" si="69"/>
        <v>-14.275426417094877</v>
      </c>
      <c r="G642">
        <f t="shared" ca="1" si="70"/>
        <v>6.5000000000000002E-2</v>
      </c>
    </row>
    <row r="643" spans="1:7" x14ac:dyDescent="0.3">
      <c r="A643">
        <v>587</v>
      </c>
      <c r="B643" s="5">
        <f t="shared" ca="1" si="66"/>
        <v>71.487562282770512</v>
      </c>
      <c r="C643" s="5">
        <f t="shared" ca="1" si="67"/>
        <v>30.836411230180222</v>
      </c>
      <c r="D643" s="5">
        <f t="shared" ca="1" si="68"/>
        <v>146.87056985112523</v>
      </c>
      <c r="E643" s="5">
        <f t="shared" ca="1" si="65"/>
        <v>-10.459913773013362</v>
      </c>
      <c r="F643" s="5">
        <f t="shared" ca="1" si="69"/>
        <v>6.6601967841301217</v>
      </c>
      <c r="G643">
        <f t="shared" ca="1" si="70"/>
        <v>0.58899999999999997</v>
      </c>
    </row>
    <row r="644" spans="1:7" x14ac:dyDescent="0.3">
      <c r="A644">
        <v>588</v>
      </c>
      <c r="B644" s="5">
        <f t="shared" ca="1" si="66"/>
        <v>72.1071004114537</v>
      </c>
      <c r="C644" s="5">
        <f t="shared" ca="1" si="67"/>
        <v>36.499629866271768</v>
      </c>
      <c r="D644" s="5">
        <f t="shared" ca="1" si="68"/>
        <v>152.173592746461</v>
      </c>
      <c r="E644" s="5">
        <f t="shared" ca="1" si="65"/>
        <v>-27.404478454664865</v>
      </c>
      <c r="F644" s="5">
        <f t="shared" ca="1" si="69"/>
        <v>-10.284367897521381</v>
      </c>
      <c r="G644">
        <f t="shared" ca="1" si="70"/>
        <v>0.126</v>
      </c>
    </row>
    <row r="645" spans="1:7" x14ac:dyDescent="0.3">
      <c r="A645">
        <v>589</v>
      </c>
      <c r="B645" s="5">
        <f t="shared" ca="1" si="66"/>
        <v>67.497841933241062</v>
      </c>
      <c r="C645" s="5">
        <f t="shared" ca="1" si="67"/>
        <v>34.880999671627535</v>
      </c>
      <c r="D645" s="5">
        <f t="shared" ca="1" si="68"/>
        <v>154.24608869276045</v>
      </c>
      <c r="E645" s="5">
        <f t="shared" ca="1" si="65"/>
        <v>-36.874064616912392</v>
      </c>
      <c r="F645" s="5">
        <f t="shared" ca="1" si="69"/>
        <v>-19.753954059768908</v>
      </c>
      <c r="G645">
        <f t="shared" ca="1" si="70"/>
        <v>2.1000000000000001E-2</v>
      </c>
    </row>
    <row r="646" spans="1:7" x14ac:dyDescent="0.3">
      <c r="A646">
        <v>590</v>
      </c>
      <c r="B646" s="5">
        <f t="shared" ca="1" si="66"/>
        <v>73.398142252704943</v>
      </c>
      <c r="C646" s="5">
        <f t="shared" ca="1" si="67"/>
        <v>31.795221473730169</v>
      </c>
      <c r="D646" s="5">
        <f t="shared" ca="1" si="68"/>
        <v>151.87565267150896</v>
      </c>
      <c r="E646" s="5">
        <f t="shared" ref="E646:E709" ca="1" si="71">$J$46*(B646-$B$46)+$J$47*(C646-$B$47)+$J$48*(D646-$B$48)</f>
        <v>-10.49872459966471</v>
      </c>
      <c r="F646" s="5">
        <f t="shared" ca="1" si="69"/>
        <v>6.6213859574787737</v>
      </c>
      <c r="G646">
        <f t="shared" ca="1" si="70"/>
        <v>0.58399999999999996</v>
      </c>
    </row>
    <row r="647" spans="1:7" x14ac:dyDescent="0.3">
      <c r="A647">
        <v>591</v>
      </c>
      <c r="B647" s="5">
        <f t="shared" ca="1" si="66"/>
        <v>73.073448686208664</v>
      </c>
      <c r="C647" s="5">
        <f t="shared" ca="1" si="67"/>
        <v>33.791991205198038</v>
      </c>
      <c r="D647" s="5">
        <f t="shared" ca="1" si="68"/>
        <v>142.99434804164642</v>
      </c>
      <c r="E647" s="5">
        <f t="shared" ca="1" si="71"/>
        <v>-12.196667434408354</v>
      </c>
      <c r="F647" s="5">
        <f t="shared" ca="1" si="69"/>
        <v>4.9234431227351294</v>
      </c>
      <c r="G647">
        <f t="shared" ca="1" si="70"/>
        <v>0.53300000000000003</v>
      </c>
    </row>
    <row r="648" spans="1:7" x14ac:dyDescent="0.3">
      <c r="A648">
        <v>592</v>
      </c>
      <c r="B648" s="5">
        <f t="shared" ca="1" si="66"/>
        <v>72.46516418324687</v>
      </c>
      <c r="C648" s="5">
        <f t="shared" ca="1" si="67"/>
        <v>25.104643120853446</v>
      </c>
      <c r="D648" s="5">
        <f t="shared" ca="1" si="68"/>
        <v>155.38334126848608</v>
      </c>
      <c r="E648" s="5">
        <f t="shared" ca="1" si="71"/>
        <v>3.6919784263780628</v>
      </c>
      <c r="F648" s="5">
        <f t="shared" ca="1" si="69"/>
        <v>20.812088983521548</v>
      </c>
      <c r="G648">
        <f t="shared" ca="1" si="70"/>
        <v>0.92500000000000004</v>
      </c>
    </row>
    <row r="649" spans="1:7" x14ac:dyDescent="0.3">
      <c r="A649">
        <v>593</v>
      </c>
      <c r="B649" s="5">
        <f t="shared" ca="1" si="66"/>
        <v>70.322772948203408</v>
      </c>
      <c r="C649" s="5">
        <f t="shared" ca="1" si="67"/>
        <v>31.049888584317259</v>
      </c>
      <c r="D649" s="5">
        <f t="shared" ca="1" si="68"/>
        <v>153.14999719809634</v>
      </c>
      <c r="E649" s="5">
        <f t="shared" ca="1" si="71"/>
        <v>-17.693187621138652</v>
      </c>
      <c r="F649" s="5">
        <f t="shared" ca="1" si="69"/>
        <v>-0.57307706399516789</v>
      </c>
      <c r="G649">
        <f t="shared" ca="1" si="70"/>
        <v>0.37</v>
      </c>
    </row>
    <row r="650" spans="1:7" x14ac:dyDescent="0.3">
      <c r="A650">
        <v>594</v>
      </c>
      <c r="B650" s="5">
        <f t="shared" ca="1" si="66"/>
        <v>69.173175508159218</v>
      </c>
      <c r="C650" s="5">
        <f t="shared" ca="1" si="67"/>
        <v>31.613720744863006</v>
      </c>
      <c r="D650" s="5">
        <f t="shared" ca="1" si="68"/>
        <v>159.3301629449727</v>
      </c>
      <c r="E650" s="5">
        <f t="shared" ca="1" si="71"/>
        <v>-25.809077363211408</v>
      </c>
      <c r="F650" s="5">
        <f t="shared" ca="1" si="69"/>
        <v>-8.6889668060679242</v>
      </c>
      <c r="G650">
        <f t="shared" ca="1" si="70"/>
        <v>0.155</v>
      </c>
    </row>
    <row r="651" spans="1:7" x14ac:dyDescent="0.3">
      <c r="A651">
        <v>595</v>
      </c>
      <c r="B651" s="5">
        <f t="shared" ca="1" si="66"/>
        <v>71.075778671327143</v>
      </c>
      <c r="C651" s="5">
        <f t="shared" ca="1" si="67"/>
        <v>28.113082616360458</v>
      </c>
      <c r="D651" s="5">
        <f t="shared" ca="1" si="68"/>
        <v>147.20786805702033</v>
      </c>
      <c r="E651" s="5">
        <f t="shared" ca="1" si="71"/>
        <v>-4.1855630588464789</v>
      </c>
      <c r="F651" s="5">
        <f t="shared" ca="1" si="69"/>
        <v>12.934547498297004</v>
      </c>
      <c r="G651">
        <f t="shared" ca="1" si="70"/>
        <v>0.77700000000000002</v>
      </c>
    </row>
    <row r="652" spans="1:7" x14ac:dyDescent="0.3">
      <c r="A652">
        <v>596</v>
      </c>
      <c r="B652" s="5">
        <f t="shared" ca="1" si="66"/>
        <v>68.98552902242885</v>
      </c>
      <c r="C652" s="5">
        <f t="shared" ca="1" si="67"/>
        <v>33.281400343225663</v>
      </c>
      <c r="D652" s="5">
        <f t="shared" ca="1" si="68"/>
        <v>156.84817050546846</v>
      </c>
      <c r="E652" s="5">
        <f t="shared" ca="1" si="71"/>
        <v>-29.653503880254103</v>
      </c>
      <c r="F652" s="5">
        <f t="shared" ca="1" si="69"/>
        <v>-12.533393323110619</v>
      </c>
      <c r="G652">
        <f t="shared" ca="1" si="70"/>
        <v>8.7999999999999995E-2</v>
      </c>
    </row>
    <row r="653" spans="1:7" x14ac:dyDescent="0.3">
      <c r="A653">
        <v>597</v>
      </c>
      <c r="B653" s="5">
        <f t="shared" ca="1" si="66"/>
        <v>70.612946766016734</v>
      </c>
      <c r="C653" s="5">
        <f t="shared" ca="1" si="67"/>
        <v>32.737465223312725</v>
      </c>
      <c r="D653" s="5">
        <f t="shared" ca="1" si="68"/>
        <v>146.39098733743521</v>
      </c>
      <c r="E653" s="5">
        <f t="shared" ca="1" si="71"/>
        <v>-17.953884539006843</v>
      </c>
      <c r="F653" s="5">
        <f t="shared" ca="1" si="69"/>
        <v>-0.83377398186335938</v>
      </c>
      <c r="G653">
        <f t="shared" ca="1" si="70"/>
        <v>0.36399999999999999</v>
      </c>
    </row>
    <row r="654" spans="1:7" x14ac:dyDescent="0.3">
      <c r="A654">
        <v>598</v>
      </c>
      <c r="B654" s="5">
        <f t="shared" ca="1" si="66"/>
        <v>72.165591612961336</v>
      </c>
      <c r="C654" s="5">
        <f t="shared" ca="1" si="67"/>
        <v>25.028181799978825</v>
      </c>
      <c r="D654" s="5">
        <f t="shared" ca="1" si="68"/>
        <v>155.54353397673188</v>
      </c>
      <c r="E654" s="5">
        <f t="shared" ca="1" si="71"/>
        <v>2.9825089832363183</v>
      </c>
      <c r="F654" s="5">
        <f t="shared" ca="1" si="69"/>
        <v>20.102619540379802</v>
      </c>
      <c r="G654">
        <f t="shared" ca="1" si="70"/>
        <v>0.91</v>
      </c>
    </row>
    <row r="655" spans="1:7" x14ac:dyDescent="0.3">
      <c r="A655">
        <v>599</v>
      </c>
      <c r="B655" s="5">
        <f t="shared" ca="1" si="66"/>
        <v>69.352348949815379</v>
      </c>
      <c r="C655" s="5">
        <f t="shared" ca="1" si="67"/>
        <v>27.668753666579626</v>
      </c>
      <c r="D655" s="5">
        <f t="shared" ca="1" si="68"/>
        <v>143.26553759960336</v>
      </c>
      <c r="E655" s="5">
        <f t="shared" ca="1" si="71"/>
        <v>-5.6336684115840718</v>
      </c>
      <c r="F655" s="5">
        <f t="shared" ca="1" si="69"/>
        <v>11.486442145559412</v>
      </c>
      <c r="G655">
        <f t="shared" ca="1" si="70"/>
        <v>0.73699999999999999</v>
      </c>
    </row>
    <row r="656" spans="1:7" x14ac:dyDescent="0.3">
      <c r="A656">
        <v>600</v>
      </c>
      <c r="B656" s="5">
        <f t="shared" ca="1" si="66"/>
        <v>67.903184390264229</v>
      </c>
      <c r="C656" s="5">
        <f t="shared" ca="1" si="67"/>
        <v>34.443448701522691</v>
      </c>
      <c r="D656" s="5">
        <f t="shared" ca="1" si="68"/>
        <v>142.54061649587567</v>
      </c>
      <c r="E656" s="5">
        <f t="shared" ca="1" si="71"/>
        <v>-28.212146994138433</v>
      </c>
      <c r="F656" s="5">
        <f t="shared" ca="1" si="69"/>
        <v>-11.092036436994949</v>
      </c>
      <c r="G656">
        <f t="shared" ca="1" si="70"/>
        <v>0.111</v>
      </c>
    </row>
    <row r="657" spans="1:7" x14ac:dyDescent="0.3">
      <c r="A657">
        <v>601</v>
      </c>
      <c r="B657" s="5">
        <f t="shared" ca="1" si="66"/>
        <v>67.99427385404833</v>
      </c>
      <c r="C657" s="5">
        <f t="shared" ca="1" si="67"/>
        <v>28.692168306350865</v>
      </c>
      <c r="D657" s="5">
        <f t="shared" ca="1" si="68"/>
        <v>144.08290615884408</v>
      </c>
      <c r="E657" s="5">
        <f t="shared" ca="1" si="71"/>
        <v>-12.725589106021427</v>
      </c>
      <c r="F657" s="5">
        <f t="shared" ca="1" si="69"/>
        <v>4.3945214511220563</v>
      </c>
      <c r="G657">
        <f t="shared" ca="1" si="70"/>
        <v>0.51400000000000001</v>
      </c>
    </row>
    <row r="658" spans="1:7" x14ac:dyDescent="0.3">
      <c r="A658">
        <v>602</v>
      </c>
      <c r="B658" s="5">
        <f t="shared" ca="1" si="66"/>
        <v>74.728317229419631</v>
      </c>
      <c r="C658" s="5">
        <f t="shared" ca="1" si="67"/>
        <v>32.689413433956091</v>
      </c>
      <c r="D658" s="5">
        <f t="shared" ca="1" si="68"/>
        <v>151.03803051034023</v>
      </c>
      <c r="E658" s="5">
        <f t="shared" ca="1" si="71"/>
        <v>-8.8296610220673948</v>
      </c>
      <c r="F658" s="5">
        <f t="shared" ca="1" si="69"/>
        <v>8.2904495350760889</v>
      </c>
      <c r="G658">
        <f t="shared" ca="1" si="70"/>
        <v>0.63900000000000001</v>
      </c>
    </row>
    <row r="659" spans="1:7" x14ac:dyDescent="0.3">
      <c r="A659">
        <v>603</v>
      </c>
      <c r="B659" s="5">
        <f t="shared" ca="1" si="66"/>
        <v>64.472567766180859</v>
      </c>
      <c r="C659" s="5">
        <f t="shared" ca="1" si="67"/>
        <v>29.419051002424133</v>
      </c>
      <c r="D659" s="5">
        <f t="shared" ca="1" si="68"/>
        <v>150.41460467409382</v>
      </c>
      <c r="E659" s="5">
        <f t="shared" ca="1" si="71"/>
        <v>-28.003797018500677</v>
      </c>
      <c r="F659" s="5">
        <f t="shared" ca="1" si="69"/>
        <v>-10.883686461357193</v>
      </c>
      <c r="G659">
        <f t="shared" ca="1" si="70"/>
        <v>0.11700000000000001</v>
      </c>
    </row>
    <row r="660" spans="1:7" x14ac:dyDescent="0.3">
      <c r="A660">
        <v>604</v>
      </c>
      <c r="B660" s="5">
        <f t="shared" ca="1" si="66"/>
        <v>70.300280572002279</v>
      </c>
      <c r="C660" s="5">
        <f t="shared" ca="1" si="67"/>
        <v>31.330728360436076</v>
      </c>
      <c r="D660" s="5">
        <f t="shared" ca="1" si="68"/>
        <v>141.65870178437186</v>
      </c>
      <c r="E660" s="5">
        <f t="shared" ca="1" si="71"/>
        <v>-12.348074366372813</v>
      </c>
      <c r="F660" s="5">
        <f t="shared" ca="1" si="69"/>
        <v>4.7720361907706703</v>
      </c>
      <c r="G660">
        <f t="shared" ca="1" si="70"/>
        <v>0.52800000000000002</v>
      </c>
    </row>
    <row r="661" spans="1:7" x14ac:dyDescent="0.3">
      <c r="A661">
        <v>605</v>
      </c>
      <c r="B661" s="5">
        <f t="shared" ca="1" si="66"/>
        <v>77.413203532983928</v>
      </c>
      <c r="C661" s="5">
        <f t="shared" ca="1" si="67"/>
        <v>29.059039211999355</v>
      </c>
      <c r="D661" s="5">
        <f t="shared" ca="1" si="68"/>
        <v>144.62503235086902</v>
      </c>
      <c r="E661" s="5">
        <f t="shared" ca="1" si="71"/>
        <v>12.264540110657379</v>
      </c>
      <c r="F661" s="5">
        <f t="shared" ca="1" si="69"/>
        <v>29.384650667800862</v>
      </c>
      <c r="G661">
        <f t="shared" ca="1" si="70"/>
        <v>0.98099999999999998</v>
      </c>
    </row>
    <row r="662" spans="1:7" x14ac:dyDescent="0.3">
      <c r="A662">
        <v>606</v>
      </c>
      <c r="B662" s="5">
        <f t="shared" ca="1" si="66"/>
        <v>71.439433330914113</v>
      </c>
      <c r="C662" s="5">
        <f t="shared" ca="1" si="67"/>
        <v>31.716959790506543</v>
      </c>
      <c r="D662" s="5">
        <f t="shared" ca="1" si="68"/>
        <v>142.37052099090567</v>
      </c>
      <c r="E662" s="5">
        <f t="shared" ca="1" si="71"/>
        <v>-10.628754434122373</v>
      </c>
      <c r="F662" s="5">
        <f t="shared" ca="1" si="69"/>
        <v>6.4913561230211112</v>
      </c>
      <c r="G662">
        <f t="shared" ca="1" si="70"/>
        <v>0.58099999999999996</v>
      </c>
    </row>
    <row r="663" spans="1:7" x14ac:dyDescent="0.3">
      <c r="A663">
        <v>607</v>
      </c>
      <c r="B663" s="5">
        <f t="shared" ca="1" si="66"/>
        <v>69.95955774371383</v>
      </c>
      <c r="C663" s="5">
        <f t="shared" ca="1" si="67"/>
        <v>33.163428617352444</v>
      </c>
      <c r="D663" s="5">
        <f t="shared" ca="1" si="68"/>
        <v>151.96009223414728</v>
      </c>
      <c r="E663" s="5">
        <f t="shared" ca="1" si="71"/>
        <v>-23.969523769410678</v>
      </c>
      <c r="F663" s="5">
        <f t="shared" ca="1" si="69"/>
        <v>-6.8494132122671942</v>
      </c>
      <c r="G663">
        <f t="shared" ca="1" si="70"/>
        <v>0.19700000000000001</v>
      </c>
    </row>
    <row r="664" spans="1:7" x14ac:dyDescent="0.3">
      <c r="A664">
        <v>608</v>
      </c>
      <c r="B664" s="5">
        <f t="shared" ca="1" si="66"/>
        <v>66.502344130116285</v>
      </c>
      <c r="C664" s="5">
        <f t="shared" ca="1" si="67"/>
        <v>29.898530395570745</v>
      </c>
      <c r="D664" s="5">
        <f t="shared" ca="1" si="68"/>
        <v>148.70956481851562</v>
      </c>
      <c r="E664" s="5">
        <f t="shared" ca="1" si="71"/>
        <v>-22.755045774622126</v>
      </c>
      <c r="F664" s="5">
        <f t="shared" ca="1" si="69"/>
        <v>-5.6349352174786418</v>
      </c>
      <c r="G664">
        <f t="shared" ca="1" si="70"/>
        <v>0.22900000000000001</v>
      </c>
    </row>
    <row r="665" spans="1:7" x14ac:dyDescent="0.3">
      <c r="A665">
        <v>609</v>
      </c>
      <c r="B665" s="5">
        <f t="shared" ca="1" si="66"/>
        <v>69.622919632940508</v>
      </c>
      <c r="C665" s="5">
        <f t="shared" ca="1" si="67"/>
        <v>21.631385615871537</v>
      </c>
      <c r="D665" s="5">
        <f t="shared" ca="1" si="68"/>
        <v>155.85896524303121</v>
      </c>
      <c r="E665" s="5">
        <f t="shared" ca="1" si="71"/>
        <v>5.1980886388250465</v>
      </c>
      <c r="F665" s="5">
        <f t="shared" ca="1" si="69"/>
        <v>22.318199195968532</v>
      </c>
      <c r="G665">
        <f t="shared" ca="1" si="70"/>
        <v>0.93600000000000005</v>
      </c>
    </row>
    <row r="666" spans="1:7" x14ac:dyDescent="0.3">
      <c r="A666">
        <v>610</v>
      </c>
      <c r="B666" s="5">
        <f t="shared" ca="1" si="66"/>
        <v>71.7610552438573</v>
      </c>
      <c r="C666" s="5">
        <f t="shared" ca="1" si="67"/>
        <v>32.036764643711756</v>
      </c>
      <c r="D666" s="5">
        <f t="shared" ca="1" si="68"/>
        <v>149.82827307621221</v>
      </c>
      <c r="E666" s="5">
        <f t="shared" ca="1" si="71"/>
        <v>-14.642438968357586</v>
      </c>
      <c r="F666" s="5">
        <f t="shared" ca="1" si="69"/>
        <v>2.4776715887858973</v>
      </c>
      <c r="G666">
        <f t="shared" ca="1" si="70"/>
        <v>0.46</v>
      </c>
    </row>
    <row r="667" spans="1:7" x14ac:dyDescent="0.3">
      <c r="A667">
        <v>611</v>
      </c>
      <c r="B667" s="5">
        <f t="shared" ca="1" si="66"/>
        <v>74.70491029768155</v>
      </c>
      <c r="C667" s="5">
        <f t="shared" ca="1" si="67"/>
        <v>27.039839685552828</v>
      </c>
      <c r="D667" s="5">
        <f t="shared" ca="1" si="68"/>
        <v>150.8878542103545</v>
      </c>
      <c r="E667" s="5">
        <f t="shared" ca="1" si="71"/>
        <v>6.9650642913414664</v>
      </c>
      <c r="F667" s="5">
        <f t="shared" ca="1" si="69"/>
        <v>24.08517484848495</v>
      </c>
      <c r="G667">
        <f t="shared" ca="1" si="70"/>
        <v>0.95499999999999996</v>
      </c>
    </row>
    <row r="668" spans="1:7" x14ac:dyDescent="0.3">
      <c r="A668">
        <v>612</v>
      </c>
      <c r="B668" s="5">
        <f t="shared" ca="1" si="66"/>
        <v>70.762268719556388</v>
      </c>
      <c r="C668" s="5">
        <f t="shared" ca="1" si="67"/>
        <v>26.455309275026593</v>
      </c>
      <c r="D668" s="5">
        <f t="shared" ca="1" si="68"/>
        <v>151.85499790396838</v>
      </c>
      <c r="E668" s="5">
        <f t="shared" ca="1" si="71"/>
        <v>-2.9352548009353114</v>
      </c>
      <c r="F668" s="5">
        <f t="shared" ca="1" si="69"/>
        <v>14.184855756208172</v>
      </c>
      <c r="G668">
        <f t="shared" ca="1" si="70"/>
        <v>0.80600000000000005</v>
      </c>
    </row>
    <row r="669" spans="1:7" x14ac:dyDescent="0.3">
      <c r="A669">
        <v>613</v>
      </c>
      <c r="B669" s="5">
        <f t="shared" ca="1" si="66"/>
        <v>70.013257766017702</v>
      </c>
      <c r="C669" s="5">
        <f t="shared" ca="1" si="67"/>
        <v>29.010748745717596</v>
      </c>
      <c r="D669" s="5">
        <f t="shared" ca="1" si="68"/>
        <v>140.25425840161896</v>
      </c>
      <c r="E669" s="5">
        <f t="shared" ca="1" si="71"/>
        <v>-5.913243860891523</v>
      </c>
      <c r="F669" s="5">
        <f t="shared" ca="1" si="69"/>
        <v>11.206866696251961</v>
      </c>
      <c r="G669">
        <f t="shared" ca="1" si="70"/>
        <v>0.72599999999999998</v>
      </c>
    </row>
    <row r="670" spans="1:7" x14ac:dyDescent="0.3">
      <c r="A670">
        <v>614</v>
      </c>
      <c r="B670" s="5">
        <f t="shared" ca="1" si="66"/>
        <v>68.81996665529023</v>
      </c>
      <c r="C670" s="5">
        <f t="shared" ca="1" si="67"/>
        <v>31.951437612853702</v>
      </c>
      <c r="D670" s="5">
        <f t="shared" ca="1" si="68"/>
        <v>156.03686985480414</v>
      </c>
      <c r="E670" s="5">
        <f t="shared" ca="1" si="71"/>
        <v>-25.964165419257089</v>
      </c>
      <c r="F670" s="5">
        <f t="shared" ca="1" si="69"/>
        <v>-8.8440548621136053</v>
      </c>
      <c r="G670">
        <f t="shared" ca="1" si="70"/>
        <v>0.14899999999999999</v>
      </c>
    </row>
    <row r="671" spans="1:7" x14ac:dyDescent="0.3">
      <c r="A671">
        <v>615</v>
      </c>
      <c r="B671" s="5">
        <f t="shared" ca="1" si="66"/>
        <v>64.135968541331181</v>
      </c>
      <c r="C671" s="5">
        <f t="shared" ca="1" si="67"/>
        <v>24.349225527300629</v>
      </c>
      <c r="D671" s="5">
        <f t="shared" ca="1" si="68"/>
        <v>148.05826385810045</v>
      </c>
      <c r="E671" s="5">
        <f t="shared" ca="1" si="71"/>
        <v>-13.514205279342921</v>
      </c>
      <c r="F671" s="5">
        <f t="shared" ca="1" si="69"/>
        <v>3.6059052778005629</v>
      </c>
      <c r="G671">
        <f t="shared" ca="1" si="70"/>
        <v>0.49399999999999999</v>
      </c>
    </row>
    <row r="672" spans="1:7" x14ac:dyDescent="0.3">
      <c r="A672">
        <v>616</v>
      </c>
      <c r="B672" s="5">
        <f t="shared" ca="1" si="66"/>
        <v>69.128158352331141</v>
      </c>
      <c r="C672" s="5">
        <f t="shared" ca="1" si="67"/>
        <v>30.751449594504717</v>
      </c>
      <c r="D672" s="5">
        <f t="shared" ca="1" si="68"/>
        <v>158.1229568491033</v>
      </c>
      <c r="E672" s="5">
        <f t="shared" ca="1" si="71"/>
        <v>-22.875971915667638</v>
      </c>
      <c r="F672" s="5">
        <f t="shared" ca="1" si="69"/>
        <v>-5.7558613585241538</v>
      </c>
      <c r="G672">
        <f t="shared" ca="1" si="70"/>
        <v>0.22700000000000001</v>
      </c>
    </row>
    <row r="673" spans="1:7" x14ac:dyDescent="0.3">
      <c r="A673">
        <v>617</v>
      </c>
      <c r="B673" s="5">
        <f t="shared" ca="1" si="66"/>
        <v>71.360843671021911</v>
      </c>
      <c r="C673" s="5">
        <f t="shared" ca="1" si="67"/>
        <v>33.085007685172712</v>
      </c>
      <c r="D673" s="5">
        <f t="shared" ca="1" si="68"/>
        <v>143.82722208244542</v>
      </c>
      <c r="E673" s="5">
        <f t="shared" ca="1" si="71"/>
        <v>-15.454164145668887</v>
      </c>
      <c r="F673" s="5">
        <f t="shared" ca="1" si="69"/>
        <v>1.6659464114745965</v>
      </c>
      <c r="G673">
        <f t="shared" ca="1" si="70"/>
        <v>0.434</v>
      </c>
    </row>
    <row r="674" spans="1:7" x14ac:dyDescent="0.3">
      <c r="A674">
        <v>618</v>
      </c>
      <c r="B674" s="5">
        <f t="shared" ca="1" si="66"/>
        <v>65.759222627687251</v>
      </c>
      <c r="C674" s="5">
        <f t="shared" ca="1" si="67"/>
        <v>27.928963805171001</v>
      </c>
      <c r="D674" s="5">
        <f t="shared" ca="1" si="68"/>
        <v>157.30903173081711</v>
      </c>
      <c r="E674" s="5">
        <f t="shared" ca="1" si="71"/>
        <v>-23.963598510840878</v>
      </c>
      <c r="F674" s="5">
        <f t="shared" ca="1" si="69"/>
        <v>-6.8434879536973945</v>
      </c>
      <c r="G674">
        <f t="shared" ca="1" si="70"/>
        <v>0.19800000000000001</v>
      </c>
    </row>
    <row r="675" spans="1:7" x14ac:dyDescent="0.3">
      <c r="A675">
        <v>619</v>
      </c>
      <c r="B675" s="5">
        <f t="shared" ca="1" si="66"/>
        <v>71.873252810065168</v>
      </c>
      <c r="C675" s="5">
        <f t="shared" ca="1" si="67"/>
        <v>27.280920956295592</v>
      </c>
      <c r="D675" s="5">
        <f t="shared" ca="1" si="68"/>
        <v>158.65939248756754</v>
      </c>
      <c r="E675" s="5">
        <f t="shared" ca="1" si="71"/>
        <v>-5.8048986664369471</v>
      </c>
      <c r="F675" s="5">
        <f t="shared" ca="1" si="69"/>
        <v>11.315211890706536</v>
      </c>
      <c r="G675">
        <f t="shared" ca="1" si="70"/>
        <v>0.73299999999999998</v>
      </c>
    </row>
    <row r="676" spans="1:7" x14ac:dyDescent="0.3">
      <c r="A676">
        <v>620</v>
      </c>
      <c r="B676" s="5">
        <f t="shared" ca="1" si="66"/>
        <v>72.401447152098356</v>
      </c>
      <c r="C676" s="5">
        <f t="shared" ca="1" si="67"/>
        <v>34.77683380546285</v>
      </c>
      <c r="D676" s="5">
        <f t="shared" ca="1" si="68"/>
        <v>144.32801840107598</v>
      </c>
      <c r="E676" s="5">
        <f t="shared" ca="1" si="71"/>
        <v>-17.542883398410503</v>
      </c>
      <c r="F676" s="5">
        <f t="shared" ca="1" si="69"/>
        <v>-0.42277284126701886</v>
      </c>
      <c r="G676">
        <f t="shared" ca="1" si="70"/>
        <v>0.376</v>
      </c>
    </row>
    <row r="677" spans="1:7" x14ac:dyDescent="0.3">
      <c r="A677">
        <v>621</v>
      </c>
      <c r="B677" s="5">
        <f t="shared" ca="1" si="66"/>
        <v>74.04515920963587</v>
      </c>
      <c r="C677" s="5">
        <f t="shared" ca="1" si="67"/>
        <v>34.782118002650755</v>
      </c>
      <c r="D677" s="5">
        <f t="shared" ca="1" si="68"/>
        <v>144.49669400739973</v>
      </c>
      <c r="E677" s="5">
        <f t="shared" ca="1" si="71"/>
        <v>-13.057673121705831</v>
      </c>
      <c r="F677" s="5">
        <f t="shared" ca="1" si="69"/>
        <v>4.0624374354376531</v>
      </c>
      <c r="G677">
        <f t="shared" ca="1" si="70"/>
        <v>0.50700000000000001</v>
      </c>
    </row>
    <row r="678" spans="1:7" x14ac:dyDescent="0.3">
      <c r="A678">
        <v>622</v>
      </c>
      <c r="B678" s="5">
        <f t="shared" ca="1" si="66"/>
        <v>67.012294017710929</v>
      </c>
      <c r="C678" s="5">
        <f t="shared" ca="1" si="67"/>
        <v>28.706897279721225</v>
      </c>
      <c r="D678" s="5">
        <f t="shared" ca="1" si="68"/>
        <v>149.8020195099306</v>
      </c>
      <c r="E678" s="5">
        <f t="shared" ca="1" si="71"/>
        <v>-18.59124104843908</v>
      </c>
      <c r="F678" s="5">
        <f t="shared" ca="1" si="69"/>
        <v>-1.4711304912955967</v>
      </c>
      <c r="G678">
        <f t="shared" ca="1" si="70"/>
        <v>0.33900000000000002</v>
      </c>
    </row>
    <row r="679" spans="1:7" x14ac:dyDescent="0.3">
      <c r="A679">
        <v>623</v>
      </c>
      <c r="B679" s="5">
        <f t="shared" ca="1" si="66"/>
        <v>71.552637727099935</v>
      </c>
      <c r="C679" s="5">
        <f t="shared" ca="1" si="67"/>
        <v>28.479113202679041</v>
      </c>
      <c r="D679" s="5">
        <f t="shared" ca="1" si="68"/>
        <v>145.35655710652824</v>
      </c>
      <c r="E679" s="5">
        <f t="shared" ca="1" si="71"/>
        <v>-2.8784046979069995</v>
      </c>
      <c r="F679" s="5">
        <f t="shared" ca="1" si="69"/>
        <v>14.241705859236484</v>
      </c>
      <c r="G679">
        <f t="shared" ca="1" si="70"/>
        <v>0.80900000000000005</v>
      </c>
    </row>
    <row r="680" spans="1:7" x14ac:dyDescent="0.3">
      <c r="A680">
        <v>624</v>
      </c>
      <c r="B680" s="5">
        <f t="shared" ca="1" si="66"/>
        <v>73.643930812017487</v>
      </c>
      <c r="C680" s="5">
        <f t="shared" ca="1" si="67"/>
        <v>25.151396829569478</v>
      </c>
      <c r="D680" s="5">
        <f t="shared" ca="1" si="68"/>
        <v>156.10388928611368</v>
      </c>
      <c r="E680" s="5">
        <f t="shared" ca="1" si="71"/>
        <v>6.4653918094873823</v>
      </c>
      <c r="F680" s="5">
        <f t="shared" ca="1" si="69"/>
        <v>23.585502366630866</v>
      </c>
      <c r="G680">
        <f t="shared" ca="1" si="70"/>
        <v>0.95199999999999996</v>
      </c>
    </row>
    <row r="681" spans="1:7" x14ac:dyDescent="0.3">
      <c r="A681">
        <v>625</v>
      </c>
      <c r="B681" s="5">
        <f t="shared" ca="1" si="66"/>
        <v>72.858591325048849</v>
      </c>
      <c r="C681" s="5">
        <f t="shared" ca="1" si="67"/>
        <v>33.109640702621874</v>
      </c>
      <c r="D681" s="5">
        <f t="shared" ca="1" si="68"/>
        <v>149.77595319116705</v>
      </c>
      <c r="E681" s="5">
        <f t="shared" ca="1" si="71"/>
        <v>-14.545370273555029</v>
      </c>
      <c r="F681" s="5">
        <f t="shared" ca="1" si="69"/>
        <v>2.5747402835884543</v>
      </c>
      <c r="G681">
        <f t="shared" ca="1" si="70"/>
        <v>0.46300000000000002</v>
      </c>
    </row>
    <row r="682" spans="1:7" x14ac:dyDescent="0.3">
      <c r="A682">
        <v>626</v>
      </c>
      <c r="B682" s="5">
        <f t="shared" ca="1" si="66"/>
        <v>70.469530931173267</v>
      </c>
      <c r="C682" s="5">
        <f t="shared" ca="1" si="67"/>
        <v>30.991117657831548</v>
      </c>
      <c r="D682" s="5">
        <f t="shared" ca="1" si="68"/>
        <v>153.47292513660952</v>
      </c>
      <c r="E682" s="5">
        <f t="shared" ca="1" si="71"/>
        <v>-17.293164658135936</v>
      </c>
      <c r="F682" s="5">
        <f t="shared" ca="1" si="69"/>
        <v>-0.17305410099245222</v>
      </c>
      <c r="G682">
        <f t="shared" ca="1" si="70"/>
        <v>0.38200000000000001</v>
      </c>
    </row>
    <row r="683" spans="1:7" x14ac:dyDescent="0.3">
      <c r="A683">
        <v>627</v>
      </c>
      <c r="B683" s="5">
        <f t="shared" ca="1" si="66"/>
        <v>73.849253638301505</v>
      </c>
      <c r="C683" s="5">
        <f t="shared" ca="1" si="67"/>
        <v>30.795103583860861</v>
      </c>
      <c r="D683" s="5">
        <f t="shared" ca="1" si="68"/>
        <v>148.66286933069276</v>
      </c>
      <c r="E683" s="5">
        <f t="shared" ca="1" si="71"/>
        <v>-4.7141900764410867</v>
      </c>
      <c r="F683" s="5">
        <f t="shared" ca="1" si="69"/>
        <v>12.405920480702397</v>
      </c>
      <c r="G683">
        <f t="shared" ca="1" si="70"/>
        <v>0.76200000000000001</v>
      </c>
    </row>
    <row r="684" spans="1:7" x14ac:dyDescent="0.3">
      <c r="A684">
        <v>628</v>
      </c>
      <c r="B684" s="5">
        <f t="shared" ca="1" si="66"/>
        <v>70.951726085076217</v>
      </c>
      <c r="C684" s="5">
        <f t="shared" ca="1" si="67"/>
        <v>25.535118225552395</v>
      </c>
      <c r="D684" s="5">
        <f t="shared" ca="1" si="68"/>
        <v>154.58768727978909</v>
      </c>
      <c r="E684" s="5">
        <f t="shared" ca="1" si="71"/>
        <v>-1.3085879455731915</v>
      </c>
      <c r="F684" s="5">
        <f t="shared" ca="1" si="69"/>
        <v>15.811522611570293</v>
      </c>
      <c r="G684">
        <f t="shared" ca="1" si="70"/>
        <v>0.83599999999999997</v>
      </c>
    </row>
    <row r="685" spans="1:7" x14ac:dyDescent="0.3">
      <c r="A685">
        <v>629</v>
      </c>
      <c r="B685" s="5">
        <f t="shared" ca="1" si="66"/>
        <v>77.696870556714273</v>
      </c>
      <c r="C685" s="5">
        <f t="shared" ca="1" si="67"/>
        <v>25.676819492019533</v>
      </c>
      <c r="D685" s="5">
        <f t="shared" ca="1" si="68"/>
        <v>155.86474117991497</v>
      </c>
      <c r="E685" s="5">
        <f t="shared" ca="1" si="71"/>
        <v>16.446564039007232</v>
      </c>
      <c r="F685" s="5">
        <f t="shared" ca="1" si="69"/>
        <v>33.566674596150719</v>
      </c>
      <c r="G685">
        <f t="shared" ca="1" si="70"/>
        <v>0.99199999999999999</v>
      </c>
    </row>
    <row r="686" spans="1:7" x14ac:dyDescent="0.3">
      <c r="A686">
        <v>630</v>
      </c>
      <c r="B686" s="5">
        <f t="shared" ca="1" si="66"/>
        <v>71.335886374223819</v>
      </c>
      <c r="C686" s="5">
        <f t="shared" ca="1" si="67"/>
        <v>32.518071333925903</v>
      </c>
      <c r="D686" s="5">
        <f t="shared" ca="1" si="68"/>
        <v>160.48386266675027</v>
      </c>
      <c r="E686" s="5">
        <f t="shared" ca="1" si="71"/>
        <v>-22.916190200104193</v>
      </c>
      <c r="F686" s="5">
        <f t="shared" ca="1" si="69"/>
        <v>-5.7960796429607093</v>
      </c>
      <c r="G686">
        <f t="shared" ca="1" si="70"/>
        <v>0.22600000000000001</v>
      </c>
    </row>
    <row r="687" spans="1:7" x14ac:dyDescent="0.3">
      <c r="A687">
        <v>631</v>
      </c>
      <c r="B687" s="5">
        <f t="shared" ca="1" si="66"/>
        <v>71.081299329094492</v>
      </c>
      <c r="C687" s="5">
        <f t="shared" ca="1" si="67"/>
        <v>24.663100917851814</v>
      </c>
      <c r="D687" s="5">
        <f t="shared" ca="1" si="68"/>
        <v>155.83088301499433</v>
      </c>
      <c r="E687" s="5">
        <f t="shared" ca="1" si="71"/>
        <v>0.81891848900706288</v>
      </c>
      <c r="F687" s="5">
        <f t="shared" ca="1" si="69"/>
        <v>17.939029046150548</v>
      </c>
      <c r="G687">
        <f t="shared" ca="1" si="70"/>
        <v>0.873</v>
      </c>
    </row>
    <row r="688" spans="1:7" x14ac:dyDescent="0.3">
      <c r="A688">
        <v>632</v>
      </c>
      <c r="B688" s="5">
        <f t="shared" ca="1" si="66"/>
        <v>68.485167642342063</v>
      </c>
      <c r="C688" s="5">
        <f t="shared" ca="1" si="67"/>
        <v>30.444187034929936</v>
      </c>
      <c r="D688" s="5">
        <f t="shared" ca="1" si="68"/>
        <v>155.78483243670661</v>
      </c>
      <c r="E688" s="5">
        <f t="shared" ca="1" si="71"/>
        <v>-22.553710301955046</v>
      </c>
      <c r="F688" s="5">
        <f t="shared" ca="1" si="69"/>
        <v>-5.4335997448115627</v>
      </c>
      <c r="G688">
        <f t="shared" ca="1" si="70"/>
        <v>0.23400000000000001</v>
      </c>
    </row>
    <row r="689" spans="1:7" x14ac:dyDescent="0.3">
      <c r="A689">
        <v>633</v>
      </c>
      <c r="B689" s="5">
        <f t="shared" ca="1" si="66"/>
        <v>75.266711326490409</v>
      </c>
      <c r="C689" s="5">
        <f t="shared" ca="1" si="67"/>
        <v>27.820266998835265</v>
      </c>
      <c r="D689" s="5">
        <f t="shared" ca="1" si="68"/>
        <v>146.24366868348375</v>
      </c>
      <c r="E689" s="5">
        <f t="shared" ca="1" si="71"/>
        <v>8.8570570314409576</v>
      </c>
      <c r="F689" s="5">
        <f t="shared" ca="1" si="69"/>
        <v>25.977167588584443</v>
      </c>
      <c r="G689">
        <f t="shared" ca="1" si="70"/>
        <v>0.96799999999999997</v>
      </c>
    </row>
    <row r="690" spans="1:7" x14ac:dyDescent="0.3">
      <c r="A690">
        <v>634</v>
      </c>
      <c r="B690" s="5">
        <f t="shared" ca="1" si="66"/>
        <v>71.593548269188588</v>
      </c>
      <c r="C690" s="5">
        <f t="shared" ca="1" si="67"/>
        <v>31.206872737541747</v>
      </c>
      <c r="D690" s="5">
        <f t="shared" ca="1" si="68"/>
        <v>156.22352184746342</v>
      </c>
      <c r="E690" s="5">
        <f t="shared" ca="1" si="71"/>
        <v>-16.238616054572638</v>
      </c>
      <c r="F690" s="5">
        <f t="shared" ca="1" si="69"/>
        <v>0.88149450257084538</v>
      </c>
      <c r="G690">
        <f t="shared" ca="1" si="70"/>
        <v>0.41099999999999998</v>
      </c>
    </row>
    <row r="691" spans="1:7" x14ac:dyDescent="0.3">
      <c r="A691">
        <v>635</v>
      </c>
      <c r="B691" s="5">
        <f t="shared" ca="1" si="66"/>
        <v>71.100042747203702</v>
      </c>
      <c r="C691" s="5">
        <f t="shared" ca="1" si="67"/>
        <v>30.806860909080388</v>
      </c>
      <c r="D691" s="5">
        <f t="shared" ca="1" si="68"/>
        <v>158.39731249520901</v>
      </c>
      <c r="E691" s="5">
        <f t="shared" ca="1" si="71"/>
        <v>-17.6711333097657</v>
      </c>
      <c r="F691" s="5">
        <f t="shared" ca="1" si="69"/>
        <v>-0.55102275262221667</v>
      </c>
      <c r="G691">
        <f t="shared" ca="1" si="70"/>
        <v>0.373</v>
      </c>
    </row>
    <row r="692" spans="1:7" x14ac:dyDescent="0.3">
      <c r="A692">
        <v>636</v>
      </c>
      <c r="B692" s="5">
        <f t="shared" ca="1" si="66"/>
        <v>66.27284272916846</v>
      </c>
      <c r="C692" s="5">
        <f t="shared" ca="1" si="67"/>
        <v>30.789886135154156</v>
      </c>
      <c r="D692" s="5">
        <f t="shared" ca="1" si="68"/>
        <v>152.66211584510106</v>
      </c>
      <c r="E692" s="5">
        <f t="shared" ca="1" si="71"/>
        <v>-28.015494545828005</v>
      </c>
      <c r="F692" s="5">
        <f t="shared" ca="1" si="69"/>
        <v>-10.895383988684522</v>
      </c>
      <c r="G692">
        <f t="shared" ca="1" si="70"/>
        <v>0.114</v>
      </c>
    </row>
    <row r="693" spans="1:7" x14ac:dyDescent="0.3">
      <c r="A693">
        <v>637</v>
      </c>
      <c r="B693" s="5">
        <f t="shared" ca="1" si="66"/>
        <v>67.615735598742532</v>
      </c>
      <c r="C693" s="5">
        <f t="shared" ca="1" si="67"/>
        <v>33.918482485313611</v>
      </c>
      <c r="D693" s="5">
        <f t="shared" ca="1" si="68"/>
        <v>149.08587192500391</v>
      </c>
      <c r="E693" s="5">
        <f t="shared" ca="1" si="71"/>
        <v>-31.075806775868955</v>
      </c>
      <c r="F693" s="5">
        <f t="shared" ca="1" si="69"/>
        <v>-13.955696218725471</v>
      </c>
      <c r="G693">
        <f t="shared" ca="1" si="70"/>
        <v>6.8000000000000005E-2</v>
      </c>
    </row>
    <row r="694" spans="1:7" x14ac:dyDescent="0.3">
      <c r="A694">
        <v>638</v>
      </c>
      <c r="B694" s="5">
        <f t="shared" ca="1" si="66"/>
        <v>67.90679126757594</v>
      </c>
      <c r="C694" s="5">
        <f t="shared" ca="1" si="67"/>
        <v>34.625202181369609</v>
      </c>
      <c r="D694" s="5">
        <f t="shared" ca="1" si="68"/>
        <v>149.51757380394642</v>
      </c>
      <c r="E694" s="5">
        <f t="shared" ca="1" si="71"/>
        <v>-32.469381420285238</v>
      </c>
      <c r="F694" s="5">
        <f t="shared" ca="1" si="69"/>
        <v>-15.349270863141754</v>
      </c>
      <c r="G694">
        <f t="shared" ca="1" si="70"/>
        <v>4.9000000000000002E-2</v>
      </c>
    </row>
    <row r="695" spans="1:7" x14ac:dyDescent="0.3">
      <c r="A695">
        <v>639</v>
      </c>
      <c r="B695" s="5">
        <f t="shared" ca="1" si="66"/>
        <v>71.022716793045859</v>
      </c>
      <c r="C695" s="5">
        <f t="shared" ca="1" si="67"/>
        <v>28.503532288311799</v>
      </c>
      <c r="D695" s="5">
        <f t="shared" ca="1" si="68"/>
        <v>153.34970887897634</v>
      </c>
      <c r="E695" s="5">
        <f t="shared" ca="1" si="71"/>
        <v>-8.7339385181944298</v>
      </c>
      <c r="F695" s="5">
        <f t="shared" ca="1" si="69"/>
        <v>8.3861720389490539</v>
      </c>
      <c r="G695">
        <f t="shared" ca="1" si="70"/>
        <v>0.64200000000000002</v>
      </c>
    </row>
    <row r="696" spans="1:7" x14ac:dyDescent="0.3">
      <c r="A696">
        <v>640</v>
      </c>
      <c r="B696" s="5">
        <f t="shared" ca="1" si="66"/>
        <v>68.096517230853152</v>
      </c>
      <c r="C696" s="5">
        <f t="shared" ca="1" si="67"/>
        <v>30.152330159155873</v>
      </c>
      <c r="D696" s="5">
        <f t="shared" ca="1" si="68"/>
        <v>153.22876732949763</v>
      </c>
      <c r="E696" s="5">
        <f t="shared" ca="1" si="71"/>
        <v>-21.446666159586073</v>
      </c>
      <c r="F696" s="5">
        <f t="shared" ca="1" si="69"/>
        <v>-4.3265556024425891</v>
      </c>
      <c r="G696">
        <f t="shared" ca="1" si="70"/>
        <v>0.26200000000000001</v>
      </c>
    </row>
    <row r="697" spans="1:7" x14ac:dyDescent="0.3">
      <c r="A697">
        <v>641</v>
      </c>
      <c r="B697" s="5">
        <f t="shared" ca="1" si="66"/>
        <v>67.919121592259671</v>
      </c>
      <c r="C697" s="5">
        <f t="shared" ca="1" si="67"/>
        <v>28.522621672304368</v>
      </c>
      <c r="D697" s="5">
        <f t="shared" ca="1" si="68"/>
        <v>160.02092751186947</v>
      </c>
      <c r="E697" s="5">
        <f t="shared" ca="1" si="71"/>
        <v>-21.050470074028638</v>
      </c>
      <c r="F697" s="5">
        <f t="shared" ca="1" si="69"/>
        <v>-3.9303595168851544</v>
      </c>
      <c r="G697">
        <f t="shared" ca="1" si="70"/>
        <v>0.28000000000000003</v>
      </c>
    </row>
    <row r="698" spans="1:7" x14ac:dyDescent="0.3">
      <c r="A698">
        <v>642</v>
      </c>
      <c r="B698" s="5">
        <f t="shared" ref="B698:B761" ca="1" si="72">_xlfn.NORM.INV(RAND(),$B$52,$C$52)</f>
        <v>71.291177500663991</v>
      </c>
      <c r="C698" s="5">
        <f t="shared" ref="C698:C761" ca="1" si="73">_xlfn.NORM.INV(RAND(),$B$53,$C$53)</f>
        <v>28.833313917886596</v>
      </c>
      <c r="D698" s="5">
        <f t="shared" ref="D698:D761" ca="1" si="74">_xlfn.NORM.INV(RAND(),$B$54,$C$54)</f>
        <v>144.97557387368127</v>
      </c>
      <c r="E698" s="5">
        <f t="shared" ca="1" si="71"/>
        <v>-4.3926360327170393</v>
      </c>
      <c r="F698" s="5">
        <f t="shared" ref="F698:F761" ca="1" si="75">E698+$C$46</f>
        <v>12.727474524426444</v>
      </c>
      <c r="G698">
        <f t="shared" ref="G698:G761" ca="1" si="76">COUNTIF($F$57:$F$1056,"&lt;"&amp;F698)/COUNT($F$57:$F$1056)</f>
        <v>0.77200000000000002</v>
      </c>
    </row>
    <row r="699" spans="1:7" x14ac:dyDescent="0.3">
      <c r="A699">
        <v>643</v>
      </c>
      <c r="B699" s="5">
        <f t="shared" ca="1" si="72"/>
        <v>69.296539710409974</v>
      </c>
      <c r="C699" s="5">
        <f t="shared" ca="1" si="73"/>
        <v>26.255466791886626</v>
      </c>
      <c r="D699" s="5">
        <f t="shared" ca="1" si="74"/>
        <v>146.87634287715605</v>
      </c>
      <c r="E699" s="5">
        <f t="shared" ca="1" si="71"/>
        <v>-3.788008646530983</v>
      </c>
      <c r="F699" s="5">
        <f t="shared" ca="1" si="75"/>
        <v>13.332101910612501</v>
      </c>
      <c r="G699">
        <f t="shared" ca="1" si="76"/>
        <v>0.78200000000000003</v>
      </c>
    </row>
    <row r="700" spans="1:7" x14ac:dyDescent="0.3">
      <c r="A700">
        <v>644</v>
      </c>
      <c r="B700" s="5">
        <f t="shared" ca="1" si="72"/>
        <v>74.149058878839412</v>
      </c>
      <c r="C700" s="5">
        <f t="shared" ca="1" si="73"/>
        <v>29.294966237122392</v>
      </c>
      <c r="D700" s="5">
        <f t="shared" ca="1" si="74"/>
        <v>153.31882283415953</v>
      </c>
      <c r="E700" s="5">
        <f t="shared" ca="1" si="71"/>
        <v>-2.1959314372135008</v>
      </c>
      <c r="F700" s="5">
        <f t="shared" ca="1" si="75"/>
        <v>14.924179119929983</v>
      </c>
      <c r="G700">
        <f t="shared" ca="1" si="76"/>
        <v>0.82299999999999995</v>
      </c>
    </row>
    <row r="701" spans="1:7" x14ac:dyDescent="0.3">
      <c r="A701">
        <v>645</v>
      </c>
      <c r="B701" s="5">
        <f t="shared" ca="1" si="72"/>
        <v>67.14610490475917</v>
      </c>
      <c r="C701" s="5">
        <f t="shared" ca="1" si="73"/>
        <v>32.915490418681955</v>
      </c>
      <c r="D701" s="5">
        <f t="shared" ca="1" si="74"/>
        <v>150.85656093456578</v>
      </c>
      <c r="E701" s="5">
        <f t="shared" ca="1" si="71"/>
        <v>-30.540307786957719</v>
      </c>
      <c r="F701" s="5">
        <f t="shared" ca="1" si="75"/>
        <v>-13.420197229814235</v>
      </c>
      <c r="G701">
        <f t="shared" ca="1" si="76"/>
        <v>7.4999999999999997E-2</v>
      </c>
    </row>
    <row r="702" spans="1:7" x14ac:dyDescent="0.3">
      <c r="A702">
        <v>646</v>
      </c>
      <c r="B702" s="5">
        <f t="shared" ca="1" si="72"/>
        <v>74.847862390556827</v>
      </c>
      <c r="C702" s="5">
        <f t="shared" ca="1" si="73"/>
        <v>27.396990735020442</v>
      </c>
      <c r="D702" s="5">
        <f t="shared" ca="1" si="74"/>
        <v>152.36006061408258</v>
      </c>
      <c r="E702" s="5">
        <f t="shared" ca="1" si="71"/>
        <v>5.5734818075399826</v>
      </c>
      <c r="F702" s="5">
        <f t="shared" ca="1" si="75"/>
        <v>22.693592364683468</v>
      </c>
      <c r="G702">
        <f t="shared" ca="1" si="76"/>
        <v>0.94</v>
      </c>
    </row>
    <row r="703" spans="1:7" x14ac:dyDescent="0.3">
      <c r="A703">
        <v>647</v>
      </c>
      <c r="B703" s="5">
        <f t="shared" ca="1" si="72"/>
        <v>72.073762932677283</v>
      </c>
      <c r="C703" s="5">
        <f t="shared" ca="1" si="73"/>
        <v>30.595687562098927</v>
      </c>
      <c r="D703" s="5">
        <f t="shared" ca="1" si="74"/>
        <v>142.03780826569218</v>
      </c>
      <c r="E703" s="5">
        <f t="shared" ca="1" si="71"/>
        <v>-5.5460958351693757</v>
      </c>
      <c r="F703" s="5">
        <f t="shared" ca="1" si="75"/>
        <v>11.574014721974109</v>
      </c>
      <c r="G703">
        <f t="shared" ca="1" si="76"/>
        <v>0.73899999999999999</v>
      </c>
    </row>
    <row r="704" spans="1:7" x14ac:dyDescent="0.3">
      <c r="A704">
        <v>648</v>
      </c>
      <c r="B704" s="5">
        <f t="shared" ca="1" si="72"/>
        <v>72.733730024392443</v>
      </c>
      <c r="C704" s="5">
        <f t="shared" ca="1" si="73"/>
        <v>33.830539104856335</v>
      </c>
      <c r="D704" s="5">
        <f t="shared" ca="1" si="74"/>
        <v>148.58690398236809</v>
      </c>
      <c r="E704" s="5">
        <f t="shared" ca="1" si="71"/>
        <v>-16.266821421019003</v>
      </c>
      <c r="F704" s="5">
        <f t="shared" ca="1" si="75"/>
        <v>0.85328913612448076</v>
      </c>
      <c r="G704">
        <f t="shared" ca="1" si="76"/>
        <v>0.41</v>
      </c>
    </row>
    <row r="705" spans="1:7" x14ac:dyDescent="0.3">
      <c r="A705">
        <v>649</v>
      </c>
      <c r="B705" s="5">
        <f t="shared" ca="1" si="72"/>
        <v>71.922516672558928</v>
      </c>
      <c r="C705" s="5">
        <f t="shared" ca="1" si="73"/>
        <v>21.506770447359624</v>
      </c>
      <c r="D705" s="5">
        <f t="shared" ca="1" si="74"/>
        <v>144.13616164024955</v>
      </c>
      <c r="E705" s="5">
        <f t="shared" ca="1" si="71"/>
        <v>18.285945349431589</v>
      </c>
      <c r="F705" s="5">
        <f t="shared" ca="1" si="75"/>
        <v>35.406055906575077</v>
      </c>
      <c r="G705">
        <f t="shared" ca="1" si="76"/>
        <v>0.995</v>
      </c>
    </row>
    <row r="706" spans="1:7" x14ac:dyDescent="0.3">
      <c r="A706">
        <v>650</v>
      </c>
      <c r="B706" s="5">
        <f t="shared" ca="1" si="72"/>
        <v>70.962074771678886</v>
      </c>
      <c r="C706" s="5">
        <f t="shared" ca="1" si="73"/>
        <v>31.998145159747342</v>
      </c>
      <c r="D706" s="5">
        <f t="shared" ca="1" si="74"/>
        <v>155.02139274549987</v>
      </c>
      <c r="E706" s="5">
        <f t="shared" ca="1" si="71"/>
        <v>-19.564532715319313</v>
      </c>
      <c r="F706" s="5">
        <f t="shared" ca="1" si="75"/>
        <v>-2.4444221581758292</v>
      </c>
      <c r="G706">
        <f t="shared" ca="1" si="76"/>
        <v>0.314</v>
      </c>
    </row>
    <row r="707" spans="1:7" x14ac:dyDescent="0.3">
      <c r="A707">
        <v>651</v>
      </c>
      <c r="B707" s="5">
        <f t="shared" ca="1" si="72"/>
        <v>70.060071875141688</v>
      </c>
      <c r="C707" s="5">
        <f t="shared" ca="1" si="73"/>
        <v>32.082405926836437</v>
      </c>
      <c r="D707" s="5">
        <f t="shared" ca="1" si="74"/>
        <v>142.31470926148501</v>
      </c>
      <c r="E707" s="5">
        <f t="shared" ca="1" si="71"/>
        <v>-15.471900678797123</v>
      </c>
      <c r="F707" s="5">
        <f t="shared" ca="1" si="75"/>
        <v>1.6482098783463606</v>
      </c>
      <c r="G707">
        <f t="shared" ca="1" si="76"/>
        <v>0.433</v>
      </c>
    </row>
    <row r="708" spans="1:7" x14ac:dyDescent="0.3">
      <c r="A708">
        <v>652</v>
      </c>
      <c r="B708" s="5">
        <f t="shared" ca="1" si="72"/>
        <v>68.56408158265647</v>
      </c>
      <c r="C708" s="5">
        <f t="shared" ca="1" si="73"/>
        <v>28.898522191788267</v>
      </c>
      <c r="D708" s="5">
        <f t="shared" ca="1" si="74"/>
        <v>155.98940288952923</v>
      </c>
      <c r="E708" s="5">
        <f t="shared" ca="1" si="71"/>
        <v>-18.126522949191067</v>
      </c>
      <c r="F708" s="5">
        <f t="shared" ca="1" si="75"/>
        <v>-1.0064123920475829</v>
      </c>
      <c r="G708">
        <f t="shared" ca="1" si="76"/>
        <v>0.35599999999999998</v>
      </c>
    </row>
    <row r="709" spans="1:7" x14ac:dyDescent="0.3">
      <c r="A709">
        <v>653</v>
      </c>
      <c r="B709" s="5">
        <f t="shared" ca="1" si="72"/>
        <v>67.224794566708283</v>
      </c>
      <c r="C709" s="5">
        <f t="shared" ca="1" si="73"/>
        <v>29.861481844682501</v>
      </c>
      <c r="D709" s="5">
        <f t="shared" ca="1" si="74"/>
        <v>153.06346920933225</v>
      </c>
      <c r="E709" s="5">
        <f t="shared" ca="1" si="71"/>
        <v>-22.979965319734578</v>
      </c>
      <c r="F709" s="5">
        <f t="shared" ca="1" si="75"/>
        <v>-5.8598547625910946</v>
      </c>
      <c r="G709">
        <f t="shared" ca="1" si="76"/>
        <v>0.224</v>
      </c>
    </row>
    <row r="710" spans="1:7" x14ac:dyDescent="0.3">
      <c r="A710">
        <v>654</v>
      </c>
      <c r="B710" s="5">
        <f t="shared" ca="1" si="72"/>
        <v>70.032963791676977</v>
      </c>
      <c r="C710" s="5">
        <f t="shared" ca="1" si="73"/>
        <v>30.358860818123635</v>
      </c>
      <c r="D710" s="5">
        <f t="shared" ca="1" si="74"/>
        <v>144.87261160459178</v>
      </c>
      <c r="E710" s="5">
        <f t="shared" ref="E710:E773" ca="1" si="77">$J$46*(B710-$B$46)+$J$47*(C710-$B$47)+$J$48*(D710-$B$48)</f>
        <v>-12.112154504171095</v>
      </c>
      <c r="F710" s="5">
        <f t="shared" ca="1" si="75"/>
        <v>5.0079560529723892</v>
      </c>
      <c r="G710">
        <f t="shared" ca="1" si="76"/>
        <v>0.53800000000000003</v>
      </c>
    </row>
    <row r="711" spans="1:7" x14ac:dyDescent="0.3">
      <c r="A711">
        <v>655</v>
      </c>
      <c r="B711" s="5">
        <f t="shared" ca="1" si="72"/>
        <v>67.311888929698114</v>
      </c>
      <c r="C711" s="5">
        <f t="shared" ca="1" si="73"/>
        <v>29.217173359763152</v>
      </c>
      <c r="D711" s="5">
        <f t="shared" ca="1" si="74"/>
        <v>147.71620371086235</v>
      </c>
      <c r="E711" s="5">
        <f t="shared" ca="1" si="77"/>
        <v>-18.055686648457097</v>
      </c>
      <c r="F711" s="5">
        <f t="shared" ca="1" si="75"/>
        <v>-0.93557609131361374</v>
      </c>
      <c r="G711">
        <f t="shared" ca="1" si="76"/>
        <v>0.36</v>
      </c>
    </row>
    <row r="712" spans="1:7" x14ac:dyDescent="0.3">
      <c r="A712">
        <v>656</v>
      </c>
      <c r="B712" s="5">
        <f t="shared" ca="1" si="72"/>
        <v>75.541932346553523</v>
      </c>
      <c r="C712" s="5">
        <f t="shared" ca="1" si="73"/>
        <v>31.736023573623932</v>
      </c>
      <c r="D712" s="5">
        <f t="shared" ca="1" si="74"/>
        <v>142.49352869590689</v>
      </c>
      <c r="E712" s="5">
        <f t="shared" ca="1" si="77"/>
        <v>0.70993394162908263</v>
      </c>
      <c r="F712" s="5">
        <f t="shared" ca="1" si="75"/>
        <v>17.830044498772565</v>
      </c>
      <c r="G712">
        <f t="shared" ca="1" si="76"/>
        <v>0.872</v>
      </c>
    </row>
    <row r="713" spans="1:7" x14ac:dyDescent="0.3">
      <c r="A713">
        <v>657</v>
      </c>
      <c r="B713" s="5">
        <f t="shared" ca="1" si="72"/>
        <v>76.56911380694585</v>
      </c>
      <c r="C713" s="5">
        <f t="shared" ca="1" si="73"/>
        <v>26.032595270380689</v>
      </c>
      <c r="D713" s="5">
        <f t="shared" ca="1" si="74"/>
        <v>145.75944379111419</v>
      </c>
      <c r="E713" s="5">
        <f t="shared" ca="1" si="77"/>
        <v>17.748522406752308</v>
      </c>
      <c r="F713" s="5">
        <f t="shared" ca="1" si="75"/>
        <v>34.868632963895791</v>
      </c>
      <c r="G713">
        <f t="shared" ca="1" si="76"/>
        <v>0.99399999999999999</v>
      </c>
    </row>
    <row r="714" spans="1:7" x14ac:dyDescent="0.3">
      <c r="A714">
        <v>658</v>
      </c>
      <c r="B714" s="5">
        <f t="shared" ca="1" si="72"/>
        <v>69.955048844615789</v>
      </c>
      <c r="C714" s="5">
        <f t="shared" ca="1" si="73"/>
        <v>28.949146703525024</v>
      </c>
      <c r="D714" s="5">
        <f t="shared" ca="1" si="74"/>
        <v>153.36087955030914</v>
      </c>
      <c r="E714" s="5">
        <f t="shared" ca="1" si="77"/>
        <v>-12.966533074016986</v>
      </c>
      <c r="F714" s="5">
        <f t="shared" ca="1" si="75"/>
        <v>4.1535774831264973</v>
      </c>
      <c r="G714">
        <f t="shared" ca="1" si="76"/>
        <v>0.50900000000000001</v>
      </c>
    </row>
    <row r="715" spans="1:7" x14ac:dyDescent="0.3">
      <c r="A715">
        <v>659</v>
      </c>
      <c r="B715" s="5">
        <f t="shared" ca="1" si="72"/>
        <v>65.991911533175085</v>
      </c>
      <c r="C715" s="5">
        <f t="shared" ca="1" si="73"/>
        <v>32.285327747158355</v>
      </c>
      <c r="D715" s="5">
        <f t="shared" ca="1" si="74"/>
        <v>153.57447359181319</v>
      </c>
      <c r="E715" s="5">
        <f t="shared" ca="1" si="77"/>
        <v>-33.468519541548332</v>
      </c>
      <c r="F715" s="5">
        <f t="shared" ca="1" si="75"/>
        <v>-16.348408984404848</v>
      </c>
      <c r="G715">
        <f t="shared" ca="1" si="76"/>
        <v>4.2999999999999997E-2</v>
      </c>
    </row>
    <row r="716" spans="1:7" x14ac:dyDescent="0.3">
      <c r="A716">
        <v>660</v>
      </c>
      <c r="B716" s="5">
        <f t="shared" ca="1" si="72"/>
        <v>68.321532826745127</v>
      </c>
      <c r="C716" s="5">
        <f t="shared" ca="1" si="73"/>
        <v>28.133264182650596</v>
      </c>
      <c r="D716" s="5">
        <f t="shared" ca="1" si="74"/>
        <v>150.27041224117397</v>
      </c>
      <c r="E716" s="5">
        <f t="shared" ca="1" si="77"/>
        <v>-13.584810801639463</v>
      </c>
      <c r="F716" s="5">
        <f t="shared" ca="1" si="75"/>
        <v>3.5352997555040204</v>
      </c>
      <c r="G716">
        <f t="shared" ca="1" si="76"/>
        <v>0.49099999999999999</v>
      </c>
    </row>
    <row r="717" spans="1:7" x14ac:dyDescent="0.3">
      <c r="A717">
        <v>661</v>
      </c>
      <c r="B717" s="5">
        <f t="shared" ca="1" si="72"/>
        <v>67.885321009956328</v>
      </c>
      <c r="C717" s="5">
        <f t="shared" ca="1" si="73"/>
        <v>30.433502001256041</v>
      </c>
      <c r="D717" s="5">
        <f t="shared" ca="1" si="74"/>
        <v>152.65301519230113</v>
      </c>
      <c r="E717" s="5">
        <f t="shared" ca="1" si="77"/>
        <v>-22.511587190332399</v>
      </c>
      <c r="F717" s="5">
        <f t="shared" ca="1" si="75"/>
        <v>-5.3914766331889155</v>
      </c>
      <c r="G717">
        <f t="shared" ca="1" si="76"/>
        <v>0.23499999999999999</v>
      </c>
    </row>
    <row r="718" spans="1:7" x14ac:dyDescent="0.3">
      <c r="A718">
        <v>662</v>
      </c>
      <c r="B718" s="5">
        <f t="shared" ca="1" si="72"/>
        <v>70.256221428801325</v>
      </c>
      <c r="C718" s="5">
        <f t="shared" ca="1" si="73"/>
        <v>30.111809375713605</v>
      </c>
      <c r="D718" s="5">
        <f t="shared" ca="1" si="74"/>
        <v>146.34514015360179</v>
      </c>
      <c r="E718" s="5">
        <f t="shared" ca="1" si="77"/>
        <v>-11.592089872260086</v>
      </c>
      <c r="F718" s="5">
        <f t="shared" ca="1" si="75"/>
        <v>5.5280206848833977</v>
      </c>
      <c r="G718">
        <f t="shared" ca="1" si="76"/>
        <v>0.55600000000000005</v>
      </c>
    </row>
    <row r="719" spans="1:7" x14ac:dyDescent="0.3">
      <c r="A719">
        <v>663</v>
      </c>
      <c r="B719" s="5">
        <f t="shared" ca="1" si="72"/>
        <v>67.278816367430565</v>
      </c>
      <c r="C719" s="5">
        <f t="shared" ca="1" si="73"/>
        <v>28.350610367272569</v>
      </c>
      <c r="D719" s="5">
        <f t="shared" ca="1" si="74"/>
        <v>150.61586951574643</v>
      </c>
      <c r="E719" s="5">
        <f t="shared" ca="1" si="77"/>
        <v>-17.290303519208578</v>
      </c>
      <c r="F719" s="5">
        <f t="shared" ca="1" si="75"/>
        <v>-0.17019296206509438</v>
      </c>
      <c r="G719">
        <f t="shared" ca="1" si="76"/>
        <v>0.38300000000000001</v>
      </c>
    </row>
    <row r="720" spans="1:7" x14ac:dyDescent="0.3">
      <c r="A720">
        <v>664</v>
      </c>
      <c r="B720" s="5">
        <f t="shared" ca="1" si="72"/>
        <v>72.127387826816005</v>
      </c>
      <c r="C720" s="5">
        <f t="shared" ca="1" si="73"/>
        <v>35.452114490025807</v>
      </c>
      <c r="D720" s="5">
        <f t="shared" ca="1" si="74"/>
        <v>145.33935919184935</v>
      </c>
      <c r="E720" s="5">
        <f t="shared" ca="1" si="77"/>
        <v>-20.739357156740752</v>
      </c>
      <c r="F720" s="5">
        <f t="shared" ca="1" si="75"/>
        <v>-3.6192465995972682</v>
      </c>
      <c r="G720">
        <f t="shared" ca="1" si="76"/>
        <v>0.28999999999999998</v>
      </c>
    </row>
    <row r="721" spans="1:7" x14ac:dyDescent="0.3">
      <c r="A721">
        <v>665</v>
      </c>
      <c r="B721" s="5">
        <f t="shared" ca="1" si="72"/>
        <v>71.066095014534113</v>
      </c>
      <c r="C721" s="5">
        <f t="shared" ca="1" si="73"/>
        <v>25.463274956759967</v>
      </c>
      <c r="D721" s="5">
        <f t="shared" ca="1" si="74"/>
        <v>151.2685384571727</v>
      </c>
      <c r="E721" s="5">
        <f t="shared" ca="1" si="77"/>
        <v>1.0000899724628423</v>
      </c>
      <c r="F721" s="5">
        <f t="shared" ca="1" si="75"/>
        <v>18.120200529606326</v>
      </c>
      <c r="G721">
        <f t="shared" ca="1" si="76"/>
        <v>0.878</v>
      </c>
    </row>
    <row r="722" spans="1:7" x14ac:dyDescent="0.3">
      <c r="A722">
        <v>666</v>
      </c>
      <c r="B722" s="5">
        <f t="shared" ca="1" si="72"/>
        <v>72.541388705403676</v>
      </c>
      <c r="C722" s="5">
        <f t="shared" ca="1" si="73"/>
        <v>28.84055936728349</v>
      </c>
      <c r="D722" s="5">
        <f t="shared" ca="1" si="74"/>
        <v>151.62258135197646</v>
      </c>
      <c r="E722" s="5">
        <f t="shared" ca="1" si="77"/>
        <v>-4.5029247964736605</v>
      </c>
      <c r="F722" s="5">
        <f t="shared" ca="1" si="75"/>
        <v>12.617185760669823</v>
      </c>
      <c r="G722">
        <f t="shared" ca="1" si="76"/>
        <v>0.76900000000000002</v>
      </c>
    </row>
    <row r="723" spans="1:7" x14ac:dyDescent="0.3">
      <c r="A723">
        <v>667</v>
      </c>
      <c r="B723" s="5">
        <f t="shared" ca="1" si="72"/>
        <v>71.994067515399564</v>
      </c>
      <c r="C723" s="5">
        <f t="shared" ca="1" si="73"/>
        <v>30.868531501072582</v>
      </c>
      <c r="D723" s="5">
        <f t="shared" ca="1" si="74"/>
        <v>159.65912782805364</v>
      </c>
      <c r="E723" s="5">
        <f t="shared" ca="1" si="77"/>
        <v>-16.026335085884472</v>
      </c>
      <c r="F723" s="5">
        <f t="shared" ca="1" si="75"/>
        <v>1.0937754712590113</v>
      </c>
      <c r="G723">
        <f t="shared" ca="1" si="76"/>
        <v>0.41899999999999998</v>
      </c>
    </row>
    <row r="724" spans="1:7" x14ac:dyDescent="0.3">
      <c r="A724">
        <v>668</v>
      </c>
      <c r="B724" s="5">
        <f t="shared" ca="1" si="72"/>
        <v>71.581863676781339</v>
      </c>
      <c r="C724" s="5">
        <f t="shared" ca="1" si="73"/>
        <v>30.408787041439755</v>
      </c>
      <c r="D724" s="5">
        <f t="shared" ca="1" si="74"/>
        <v>158.41152756727888</v>
      </c>
      <c r="E724" s="5">
        <f t="shared" ca="1" si="77"/>
        <v>-15.22126037447922</v>
      </c>
      <c r="F724" s="5">
        <f t="shared" ca="1" si="75"/>
        <v>1.8988501826642636</v>
      </c>
      <c r="G724">
        <f t="shared" ca="1" si="76"/>
        <v>0.44500000000000001</v>
      </c>
    </row>
    <row r="725" spans="1:7" x14ac:dyDescent="0.3">
      <c r="A725">
        <v>669</v>
      </c>
      <c r="B725" s="5">
        <f t="shared" ca="1" si="72"/>
        <v>63.844960925179009</v>
      </c>
      <c r="C725" s="5">
        <f t="shared" ca="1" si="73"/>
        <v>26.756782217182074</v>
      </c>
      <c r="D725" s="5">
        <f t="shared" ca="1" si="74"/>
        <v>149.17511151152075</v>
      </c>
      <c r="E725" s="5">
        <f t="shared" ca="1" si="77"/>
        <v>-21.653090835426475</v>
      </c>
      <c r="F725" s="5">
        <f t="shared" ca="1" si="75"/>
        <v>-4.5329802782829915</v>
      </c>
      <c r="G725">
        <f t="shared" ca="1" si="76"/>
        <v>0.25800000000000001</v>
      </c>
    </row>
    <row r="726" spans="1:7" x14ac:dyDescent="0.3">
      <c r="A726">
        <v>670</v>
      </c>
      <c r="B726" s="5">
        <f t="shared" ca="1" si="72"/>
        <v>72.230606037112764</v>
      </c>
      <c r="C726" s="5">
        <f t="shared" ca="1" si="73"/>
        <v>26.600189043117787</v>
      </c>
      <c r="D726" s="5">
        <f t="shared" ca="1" si="74"/>
        <v>146.88740208713216</v>
      </c>
      <c r="E726" s="5">
        <f t="shared" ca="1" si="77"/>
        <v>3.4380311630109226</v>
      </c>
      <c r="F726" s="5">
        <f t="shared" ca="1" si="75"/>
        <v>20.558141720154406</v>
      </c>
      <c r="G726">
        <f t="shared" ca="1" si="76"/>
        <v>0.91900000000000004</v>
      </c>
    </row>
    <row r="727" spans="1:7" x14ac:dyDescent="0.3">
      <c r="A727">
        <v>671</v>
      </c>
      <c r="B727" s="5">
        <f t="shared" ca="1" si="72"/>
        <v>71.129798378646086</v>
      </c>
      <c r="C727" s="5">
        <f t="shared" ca="1" si="73"/>
        <v>31.086479674550418</v>
      </c>
      <c r="D727" s="5">
        <f t="shared" ca="1" si="74"/>
        <v>152.3317603976277</v>
      </c>
      <c r="E727" s="5">
        <f t="shared" ca="1" si="77"/>
        <v>-15.100452688200257</v>
      </c>
      <c r="F727" s="5">
        <f t="shared" ca="1" si="75"/>
        <v>2.0196578689432272</v>
      </c>
      <c r="G727">
        <f t="shared" ca="1" si="76"/>
        <v>0.44900000000000001</v>
      </c>
    </row>
    <row r="728" spans="1:7" x14ac:dyDescent="0.3">
      <c r="A728">
        <v>672</v>
      </c>
      <c r="B728" s="5">
        <f t="shared" ca="1" si="72"/>
        <v>72.045816608031387</v>
      </c>
      <c r="C728" s="5">
        <f t="shared" ca="1" si="73"/>
        <v>30.194064186009506</v>
      </c>
      <c r="D728" s="5">
        <f t="shared" ca="1" si="74"/>
        <v>146.51465245863866</v>
      </c>
      <c r="E728" s="5">
        <f t="shared" ca="1" si="77"/>
        <v>-6.9148588613681099</v>
      </c>
      <c r="F728" s="5">
        <f t="shared" ca="1" si="75"/>
        <v>10.205251695775374</v>
      </c>
      <c r="G728">
        <f t="shared" ca="1" si="76"/>
        <v>0.70899999999999996</v>
      </c>
    </row>
    <row r="729" spans="1:7" x14ac:dyDescent="0.3">
      <c r="A729">
        <v>673</v>
      </c>
      <c r="B729" s="5">
        <f t="shared" ca="1" si="72"/>
        <v>66.699049829623718</v>
      </c>
      <c r="C729" s="5">
        <f t="shared" ca="1" si="73"/>
        <v>32.211503864274732</v>
      </c>
      <c r="D729" s="5">
        <f t="shared" ca="1" si="74"/>
        <v>143.43649768881008</v>
      </c>
      <c r="E729" s="5">
        <f t="shared" ca="1" si="77"/>
        <v>-25.824251840513391</v>
      </c>
      <c r="F729" s="5">
        <f t="shared" ca="1" si="75"/>
        <v>-8.704141283369907</v>
      </c>
      <c r="G729">
        <f t="shared" ca="1" si="76"/>
        <v>0.153</v>
      </c>
    </row>
    <row r="730" spans="1:7" x14ac:dyDescent="0.3">
      <c r="A730">
        <v>674</v>
      </c>
      <c r="B730" s="5">
        <f t="shared" ca="1" si="72"/>
        <v>68.720812888107986</v>
      </c>
      <c r="C730" s="5">
        <f t="shared" ca="1" si="73"/>
        <v>24.878196995636813</v>
      </c>
      <c r="D730" s="5">
        <f t="shared" ca="1" si="74"/>
        <v>150.4582599927308</v>
      </c>
      <c r="E730" s="5">
        <f t="shared" ca="1" si="77"/>
        <v>-3.4794991117784893</v>
      </c>
      <c r="F730" s="5">
        <f t="shared" ca="1" si="75"/>
        <v>13.640611445364994</v>
      </c>
      <c r="G730">
        <f t="shared" ca="1" si="76"/>
        <v>0.78900000000000003</v>
      </c>
    </row>
    <row r="731" spans="1:7" x14ac:dyDescent="0.3">
      <c r="A731">
        <v>675</v>
      </c>
      <c r="B731" s="5">
        <f t="shared" ca="1" si="72"/>
        <v>71.182117157730815</v>
      </c>
      <c r="C731" s="5">
        <f t="shared" ca="1" si="73"/>
        <v>26.43591931972724</v>
      </c>
      <c r="D731" s="5">
        <f t="shared" ca="1" si="74"/>
        <v>158.0827631257747</v>
      </c>
      <c r="E731" s="5">
        <f t="shared" ca="1" si="77"/>
        <v>-5.0644249556286711</v>
      </c>
      <c r="F731" s="5">
        <f t="shared" ca="1" si="75"/>
        <v>12.055685601514813</v>
      </c>
      <c r="G731">
        <f t="shared" ca="1" si="76"/>
        <v>0.752</v>
      </c>
    </row>
    <row r="732" spans="1:7" x14ac:dyDescent="0.3">
      <c r="A732">
        <v>676</v>
      </c>
      <c r="B732" s="5">
        <f t="shared" ca="1" si="72"/>
        <v>65.36154346182434</v>
      </c>
      <c r="C732" s="5">
        <f t="shared" ca="1" si="73"/>
        <v>33.487710992191907</v>
      </c>
      <c r="D732" s="5">
        <f t="shared" ca="1" si="74"/>
        <v>160.76716083355862</v>
      </c>
      <c r="E732" s="5">
        <f t="shared" ca="1" si="77"/>
        <v>-42.463290603186124</v>
      </c>
      <c r="F732" s="5">
        <f t="shared" ca="1" si="75"/>
        <v>-25.34318004604264</v>
      </c>
      <c r="G732">
        <f t="shared" ca="1" si="76"/>
        <v>6.0000000000000001E-3</v>
      </c>
    </row>
    <row r="733" spans="1:7" x14ac:dyDescent="0.3">
      <c r="A733">
        <v>677</v>
      </c>
      <c r="B733" s="5">
        <f t="shared" ca="1" si="72"/>
        <v>69.663107887227071</v>
      </c>
      <c r="C733" s="5">
        <f t="shared" ca="1" si="73"/>
        <v>30.424218314331341</v>
      </c>
      <c r="D733" s="5">
        <f t="shared" ca="1" si="74"/>
        <v>160.70946856703173</v>
      </c>
      <c r="E733" s="5">
        <f t="shared" ca="1" si="77"/>
        <v>-21.861707598763878</v>
      </c>
      <c r="F733" s="5">
        <f t="shared" ca="1" si="75"/>
        <v>-4.7415970416203947</v>
      </c>
      <c r="G733">
        <f t="shared" ca="1" si="76"/>
        <v>0.253</v>
      </c>
    </row>
    <row r="734" spans="1:7" x14ac:dyDescent="0.3">
      <c r="A734">
        <v>678</v>
      </c>
      <c r="B734" s="5">
        <f t="shared" ca="1" si="72"/>
        <v>70.128700016722547</v>
      </c>
      <c r="C734" s="5">
        <f t="shared" ca="1" si="73"/>
        <v>31.332247797497729</v>
      </c>
      <c r="D734" s="5">
        <f t="shared" ca="1" si="74"/>
        <v>149.14739361152107</v>
      </c>
      <c r="E734" s="5">
        <f t="shared" ca="1" si="77"/>
        <v>-16.86697211325825</v>
      </c>
      <c r="F734" s="5">
        <f t="shared" ca="1" si="75"/>
        <v>0.25313844388523421</v>
      </c>
      <c r="G734">
        <f t="shared" ca="1" si="76"/>
        <v>0.39300000000000002</v>
      </c>
    </row>
    <row r="735" spans="1:7" x14ac:dyDescent="0.3">
      <c r="A735">
        <v>679</v>
      </c>
      <c r="B735" s="5">
        <f t="shared" ca="1" si="72"/>
        <v>70.525662464277943</v>
      </c>
      <c r="C735" s="5">
        <f t="shared" ca="1" si="73"/>
        <v>27.274030234923863</v>
      </c>
      <c r="D735" s="5">
        <f t="shared" ca="1" si="74"/>
        <v>135.13851313424584</v>
      </c>
      <c r="E735" s="5">
        <f t="shared" ca="1" si="77"/>
        <v>3.1252457578692558</v>
      </c>
      <c r="F735" s="5">
        <f t="shared" ca="1" si="75"/>
        <v>20.245356315012739</v>
      </c>
      <c r="G735">
        <f t="shared" ca="1" si="76"/>
        <v>0.91200000000000003</v>
      </c>
    </row>
    <row r="736" spans="1:7" x14ac:dyDescent="0.3">
      <c r="A736">
        <v>680</v>
      </c>
      <c r="B736" s="5">
        <f t="shared" ca="1" si="72"/>
        <v>64.631023847628029</v>
      </c>
      <c r="C736" s="5">
        <f t="shared" ca="1" si="73"/>
        <v>28.281524296014506</v>
      </c>
      <c r="D736" s="5">
        <f t="shared" ca="1" si="74"/>
        <v>142.69809743223232</v>
      </c>
      <c r="E736" s="5">
        <f t="shared" ca="1" si="77"/>
        <v>-20.225941499466639</v>
      </c>
      <c r="F736" s="5">
        <f t="shared" ca="1" si="75"/>
        <v>-3.1058309423231556</v>
      </c>
      <c r="G736">
        <f t="shared" ca="1" si="76"/>
        <v>0.3</v>
      </c>
    </row>
    <row r="737" spans="1:7" x14ac:dyDescent="0.3">
      <c r="A737">
        <v>681</v>
      </c>
      <c r="B737" s="5">
        <f t="shared" ca="1" si="72"/>
        <v>73.963468063310046</v>
      </c>
      <c r="C737" s="5">
        <f t="shared" ca="1" si="73"/>
        <v>31.227258613288232</v>
      </c>
      <c r="D737" s="5">
        <f t="shared" ca="1" si="74"/>
        <v>161.72675014595464</v>
      </c>
      <c r="E737" s="5">
        <f t="shared" ca="1" si="77"/>
        <v>-12.641928092088579</v>
      </c>
      <c r="F737" s="5">
        <f t="shared" ca="1" si="75"/>
        <v>4.4781824650549051</v>
      </c>
      <c r="G737">
        <f t="shared" ca="1" si="76"/>
        <v>0.51900000000000002</v>
      </c>
    </row>
    <row r="738" spans="1:7" x14ac:dyDescent="0.3">
      <c r="A738">
        <v>682</v>
      </c>
      <c r="B738" s="5">
        <f t="shared" ca="1" si="72"/>
        <v>69.771963229007099</v>
      </c>
      <c r="C738" s="5">
        <f t="shared" ca="1" si="73"/>
        <v>28.594232633585708</v>
      </c>
      <c r="D738" s="5">
        <f t="shared" ca="1" si="74"/>
        <v>143.85986702551787</v>
      </c>
      <c r="E738" s="5">
        <f t="shared" ca="1" si="77"/>
        <v>-7.3668072736122525</v>
      </c>
      <c r="F738" s="5">
        <f t="shared" ca="1" si="75"/>
        <v>9.7533032835312312</v>
      </c>
      <c r="G738">
        <f t="shared" ca="1" si="76"/>
        <v>0.69</v>
      </c>
    </row>
    <row r="739" spans="1:7" x14ac:dyDescent="0.3">
      <c r="A739">
        <v>683</v>
      </c>
      <c r="B739" s="5">
        <f t="shared" ca="1" si="72"/>
        <v>70.837863635384878</v>
      </c>
      <c r="C739" s="5">
        <f t="shared" ca="1" si="73"/>
        <v>38.620135406369876</v>
      </c>
      <c r="D739" s="5">
        <f t="shared" ca="1" si="74"/>
        <v>146.35486372850804</v>
      </c>
      <c r="E739" s="5">
        <f t="shared" ca="1" si="77"/>
        <v>-33.736439017203182</v>
      </c>
      <c r="F739" s="5">
        <f t="shared" ca="1" si="75"/>
        <v>-16.616328460059698</v>
      </c>
      <c r="G739">
        <f t="shared" ca="1" si="76"/>
        <v>0.04</v>
      </c>
    </row>
    <row r="740" spans="1:7" x14ac:dyDescent="0.3">
      <c r="A740">
        <v>684</v>
      </c>
      <c r="B740" s="5">
        <f t="shared" ca="1" si="72"/>
        <v>69.215136796394987</v>
      </c>
      <c r="C740" s="5">
        <f t="shared" ca="1" si="73"/>
        <v>28.641279142011076</v>
      </c>
      <c r="D740" s="5">
        <f t="shared" ca="1" si="74"/>
        <v>157.10858667208646</v>
      </c>
      <c r="E740" s="5">
        <f t="shared" ca="1" si="77"/>
        <v>-16.192754148284664</v>
      </c>
      <c r="F740" s="5">
        <f t="shared" ca="1" si="75"/>
        <v>0.9273564088588202</v>
      </c>
      <c r="G740">
        <f t="shared" ca="1" si="76"/>
        <v>0.41199999999999998</v>
      </c>
    </row>
    <row r="741" spans="1:7" x14ac:dyDescent="0.3">
      <c r="A741">
        <v>685</v>
      </c>
      <c r="B741" s="5">
        <f t="shared" ca="1" si="72"/>
        <v>67.734554062610201</v>
      </c>
      <c r="C741" s="5">
        <f t="shared" ca="1" si="73"/>
        <v>32.801836956341951</v>
      </c>
      <c r="D741" s="5">
        <f t="shared" ca="1" si="74"/>
        <v>150.87667281172935</v>
      </c>
      <c r="E741" s="5">
        <f t="shared" ca="1" si="77"/>
        <v>-28.590183355673521</v>
      </c>
      <c r="F741" s="5">
        <f t="shared" ca="1" si="75"/>
        <v>-11.470072798530037</v>
      </c>
      <c r="G741">
        <f t="shared" ca="1" si="76"/>
        <v>0.107</v>
      </c>
    </row>
    <row r="742" spans="1:7" x14ac:dyDescent="0.3">
      <c r="A742">
        <v>686</v>
      </c>
      <c r="B742" s="5">
        <f t="shared" ca="1" si="72"/>
        <v>67.665222714286998</v>
      </c>
      <c r="C742" s="5">
        <f t="shared" ca="1" si="73"/>
        <v>30.293235977378217</v>
      </c>
      <c r="D742" s="5">
        <f t="shared" ca="1" si="74"/>
        <v>145.16157664936944</v>
      </c>
      <c r="E742" s="5">
        <f t="shared" ca="1" si="77"/>
        <v>-18.697645352351625</v>
      </c>
      <c r="F742" s="5">
        <f t="shared" ca="1" si="75"/>
        <v>-1.5775347952081411</v>
      </c>
      <c r="G742">
        <f t="shared" ca="1" si="76"/>
        <v>0.33500000000000002</v>
      </c>
    </row>
    <row r="743" spans="1:7" x14ac:dyDescent="0.3">
      <c r="A743">
        <v>687</v>
      </c>
      <c r="B743" s="5">
        <f t="shared" ca="1" si="72"/>
        <v>67.012005619368935</v>
      </c>
      <c r="C743" s="5">
        <f t="shared" ca="1" si="73"/>
        <v>34.018378095800749</v>
      </c>
      <c r="D743" s="5">
        <f t="shared" ca="1" si="74"/>
        <v>148.51768032341357</v>
      </c>
      <c r="E743" s="5">
        <f t="shared" ca="1" si="77"/>
        <v>-32.73484106695355</v>
      </c>
      <c r="F743" s="5">
        <f t="shared" ca="1" si="75"/>
        <v>-15.614730509810066</v>
      </c>
      <c r="G743">
        <f t="shared" ca="1" si="76"/>
        <v>4.7E-2</v>
      </c>
    </row>
    <row r="744" spans="1:7" x14ac:dyDescent="0.3">
      <c r="A744">
        <v>688</v>
      </c>
      <c r="B744" s="5">
        <f t="shared" ca="1" si="72"/>
        <v>71.21749472718011</v>
      </c>
      <c r="C744" s="5">
        <f t="shared" ca="1" si="73"/>
        <v>31.740824320238808</v>
      </c>
      <c r="D744" s="5">
        <f t="shared" ca="1" si="74"/>
        <v>149.40913362959802</v>
      </c>
      <c r="E744" s="5">
        <f t="shared" ca="1" si="77"/>
        <v>-15.108176753268205</v>
      </c>
      <c r="F744" s="5">
        <f t="shared" ca="1" si="75"/>
        <v>2.0119338038752783</v>
      </c>
      <c r="G744">
        <f t="shared" ca="1" si="76"/>
        <v>0.44800000000000001</v>
      </c>
    </row>
    <row r="745" spans="1:7" x14ac:dyDescent="0.3">
      <c r="A745">
        <v>689</v>
      </c>
      <c r="B745" s="5">
        <f t="shared" ca="1" si="72"/>
        <v>69.135040047602274</v>
      </c>
      <c r="C745" s="5">
        <f t="shared" ca="1" si="73"/>
        <v>26.932540054453153</v>
      </c>
      <c r="D745" s="5">
        <f t="shared" ca="1" si="74"/>
        <v>152.10186322522947</v>
      </c>
      <c r="E745" s="5">
        <f t="shared" ca="1" si="77"/>
        <v>-8.946006921329408</v>
      </c>
      <c r="F745" s="5">
        <f t="shared" ca="1" si="75"/>
        <v>8.1741036358140757</v>
      </c>
      <c r="G745">
        <f t="shared" ca="1" si="76"/>
        <v>0.63400000000000001</v>
      </c>
    </row>
    <row r="746" spans="1:7" x14ac:dyDescent="0.3">
      <c r="A746">
        <v>690</v>
      </c>
      <c r="B746" s="5">
        <f t="shared" ca="1" si="72"/>
        <v>71.715497629177676</v>
      </c>
      <c r="C746" s="5">
        <f t="shared" ca="1" si="73"/>
        <v>29.263642898178748</v>
      </c>
      <c r="D746" s="5">
        <f t="shared" ca="1" si="74"/>
        <v>154.75661113416609</v>
      </c>
      <c r="E746" s="5">
        <f t="shared" ca="1" si="77"/>
        <v>-9.6801271177031953</v>
      </c>
      <c r="F746" s="5">
        <f t="shared" ca="1" si="75"/>
        <v>7.4399834394402884</v>
      </c>
      <c r="G746">
        <f t="shared" ca="1" si="76"/>
        <v>0.60899999999999999</v>
      </c>
    </row>
    <row r="747" spans="1:7" x14ac:dyDescent="0.3">
      <c r="A747">
        <v>691</v>
      </c>
      <c r="B747" s="5">
        <f t="shared" ca="1" si="72"/>
        <v>67.508566454612733</v>
      </c>
      <c r="C747" s="5">
        <f t="shared" ca="1" si="73"/>
        <v>29.461099242221966</v>
      </c>
      <c r="D747" s="5">
        <f t="shared" ca="1" si="74"/>
        <v>149.82967083904907</v>
      </c>
      <c r="E747" s="5">
        <f t="shared" ca="1" si="77"/>
        <v>-19.326534831162466</v>
      </c>
      <c r="F747" s="5">
        <f t="shared" ca="1" si="75"/>
        <v>-2.2064242740189819</v>
      </c>
      <c r="G747">
        <f t="shared" ca="1" si="76"/>
        <v>0.32200000000000001</v>
      </c>
    </row>
    <row r="748" spans="1:7" x14ac:dyDescent="0.3">
      <c r="A748">
        <v>692</v>
      </c>
      <c r="B748" s="5">
        <f t="shared" ca="1" si="72"/>
        <v>68.575514010166259</v>
      </c>
      <c r="C748" s="5">
        <f t="shared" ca="1" si="73"/>
        <v>28.334704457773348</v>
      </c>
      <c r="D748" s="5">
        <f t="shared" ca="1" si="74"/>
        <v>140.9433780790647</v>
      </c>
      <c r="E748" s="5">
        <f t="shared" ca="1" si="77"/>
        <v>-8.412005070085975</v>
      </c>
      <c r="F748" s="5">
        <f t="shared" ca="1" si="75"/>
        <v>8.7081054870575088</v>
      </c>
      <c r="G748">
        <f t="shared" ca="1" si="76"/>
        <v>0.65900000000000003</v>
      </c>
    </row>
    <row r="749" spans="1:7" x14ac:dyDescent="0.3">
      <c r="A749">
        <v>693</v>
      </c>
      <c r="B749" s="5">
        <f t="shared" ca="1" si="72"/>
        <v>70.496699795362886</v>
      </c>
      <c r="C749" s="5">
        <f t="shared" ca="1" si="73"/>
        <v>24.356736787132519</v>
      </c>
      <c r="D749" s="5">
        <f t="shared" ca="1" si="74"/>
        <v>141.85164161297917</v>
      </c>
      <c r="E749" s="5">
        <f t="shared" ca="1" si="77"/>
        <v>7.574806273809771</v>
      </c>
      <c r="F749" s="5">
        <f t="shared" ca="1" si="75"/>
        <v>24.694916830953254</v>
      </c>
      <c r="G749">
        <f t="shared" ca="1" si="76"/>
        <v>0.96</v>
      </c>
    </row>
    <row r="750" spans="1:7" x14ac:dyDescent="0.3">
      <c r="A750">
        <v>694</v>
      </c>
      <c r="B750" s="5">
        <f t="shared" ca="1" si="72"/>
        <v>72.957910198683962</v>
      </c>
      <c r="C750" s="5">
        <f t="shared" ca="1" si="73"/>
        <v>33.740406047714501</v>
      </c>
      <c r="D750" s="5">
        <f t="shared" ca="1" si="74"/>
        <v>150.50179636755112</v>
      </c>
      <c r="E750" s="5">
        <f t="shared" ca="1" si="77"/>
        <v>-16.420827501661464</v>
      </c>
      <c r="F750" s="5">
        <f t="shared" ca="1" si="75"/>
        <v>0.69928305548202019</v>
      </c>
      <c r="G750">
        <f t="shared" ca="1" si="76"/>
        <v>0.40100000000000002</v>
      </c>
    </row>
    <row r="751" spans="1:7" x14ac:dyDescent="0.3">
      <c r="A751">
        <v>695</v>
      </c>
      <c r="B751" s="5">
        <f t="shared" ca="1" si="72"/>
        <v>70.519775746559048</v>
      </c>
      <c r="C751" s="5">
        <f t="shared" ca="1" si="73"/>
        <v>33.502654050443255</v>
      </c>
      <c r="D751" s="5">
        <f t="shared" ca="1" si="74"/>
        <v>159.28924743470702</v>
      </c>
      <c r="E751" s="5">
        <f t="shared" ca="1" si="77"/>
        <v>-27.301757366112646</v>
      </c>
      <c r="F751" s="5">
        <f t="shared" ca="1" si="75"/>
        <v>-10.181646808969163</v>
      </c>
      <c r="G751">
        <f t="shared" ca="1" si="76"/>
        <v>0.129</v>
      </c>
    </row>
    <row r="752" spans="1:7" x14ac:dyDescent="0.3">
      <c r="A752">
        <v>696</v>
      </c>
      <c r="B752" s="5">
        <f t="shared" ca="1" si="72"/>
        <v>69.673226446102149</v>
      </c>
      <c r="C752" s="5">
        <f t="shared" ca="1" si="73"/>
        <v>35.29287029225145</v>
      </c>
      <c r="D752" s="5">
        <f t="shared" ca="1" si="74"/>
        <v>159.42176694405569</v>
      </c>
      <c r="E752" s="5">
        <f t="shared" ca="1" si="77"/>
        <v>-34.737614901106696</v>
      </c>
      <c r="F752" s="5">
        <f t="shared" ca="1" si="75"/>
        <v>-17.617504343963212</v>
      </c>
      <c r="G752">
        <f t="shared" ca="1" si="76"/>
        <v>0.03</v>
      </c>
    </row>
    <row r="753" spans="1:7" x14ac:dyDescent="0.3">
      <c r="A753">
        <v>697</v>
      </c>
      <c r="B753" s="5">
        <f t="shared" ca="1" si="72"/>
        <v>75.44819298282124</v>
      </c>
      <c r="C753" s="5">
        <f t="shared" ca="1" si="73"/>
        <v>28.670230657928975</v>
      </c>
      <c r="D753" s="5">
        <f t="shared" ca="1" si="74"/>
        <v>163.20436371219552</v>
      </c>
      <c r="E753" s="5">
        <f t="shared" ca="1" si="77"/>
        <v>-2.1496145035664069</v>
      </c>
      <c r="F753" s="5">
        <f t="shared" ca="1" si="75"/>
        <v>14.970496053577076</v>
      </c>
      <c r="G753">
        <f t="shared" ca="1" si="76"/>
        <v>0.82399999999999995</v>
      </c>
    </row>
    <row r="754" spans="1:7" x14ac:dyDescent="0.3">
      <c r="A754">
        <v>698</v>
      </c>
      <c r="B754" s="5">
        <f t="shared" ca="1" si="72"/>
        <v>71.552648393422089</v>
      </c>
      <c r="C754" s="5">
        <f t="shared" ca="1" si="73"/>
        <v>27.819621771008869</v>
      </c>
      <c r="D754" s="5">
        <f t="shared" ca="1" si="74"/>
        <v>147.40948295876413</v>
      </c>
      <c r="E754" s="5">
        <f t="shared" ca="1" si="77"/>
        <v>-2.1426855426356157</v>
      </c>
      <c r="F754" s="5">
        <f t="shared" ca="1" si="75"/>
        <v>14.977425014507869</v>
      </c>
      <c r="G754">
        <f t="shared" ca="1" si="76"/>
        <v>0.82499999999999996</v>
      </c>
    </row>
    <row r="755" spans="1:7" x14ac:dyDescent="0.3">
      <c r="A755">
        <v>699</v>
      </c>
      <c r="B755" s="5">
        <f t="shared" ca="1" si="72"/>
        <v>72.209419725460435</v>
      </c>
      <c r="C755" s="5">
        <f t="shared" ca="1" si="73"/>
        <v>28.957401435346931</v>
      </c>
      <c r="D755" s="5">
        <f t="shared" ca="1" si="74"/>
        <v>153.84813108336095</v>
      </c>
      <c r="E755" s="5">
        <f t="shared" ca="1" si="77"/>
        <v>-6.9557295322302899</v>
      </c>
      <c r="F755" s="5">
        <f t="shared" ca="1" si="75"/>
        <v>10.164381024913194</v>
      </c>
      <c r="G755">
        <f t="shared" ca="1" si="76"/>
        <v>0.70499999999999996</v>
      </c>
    </row>
    <row r="756" spans="1:7" x14ac:dyDescent="0.3">
      <c r="A756">
        <v>700</v>
      </c>
      <c r="B756" s="5">
        <f t="shared" ca="1" si="72"/>
        <v>72.38603576109864</v>
      </c>
      <c r="C756" s="5">
        <f t="shared" ca="1" si="73"/>
        <v>30.797757975838451</v>
      </c>
      <c r="D756" s="5">
        <f t="shared" ca="1" si="74"/>
        <v>143.19759527377971</v>
      </c>
      <c r="E756" s="5">
        <f t="shared" ca="1" si="77"/>
        <v>-5.8632766708559565</v>
      </c>
      <c r="F756" s="5">
        <f t="shared" ca="1" si="75"/>
        <v>11.256833886287527</v>
      </c>
      <c r="G756">
        <f t="shared" ca="1" si="76"/>
        <v>0.72899999999999998</v>
      </c>
    </row>
    <row r="757" spans="1:7" x14ac:dyDescent="0.3">
      <c r="A757">
        <v>701</v>
      </c>
      <c r="B757" s="5">
        <f t="shared" ca="1" si="72"/>
        <v>67.682215568273051</v>
      </c>
      <c r="C757" s="5">
        <f t="shared" ca="1" si="73"/>
        <v>26.302788820082512</v>
      </c>
      <c r="D757" s="5">
        <f t="shared" ca="1" si="74"/>
        <v>156.06271016268826</v>
      </c>
      <c r="E757" s="5">
        <f t="shared" ca="1" si="77"/>
        <v>-13.379220142910055</v>
      </c>
      <c r="F757" s="5">
        <f t="shared" ca="1" si="75"/>
        <v>3.7408904142334283</v>
      </c>
      <c r="G757">
        <f t="shared" ca="1" si="76"/>
        <v>0.5</v>
      </c>
    </row>
    <row r="758" spans="1:7" x14ac:dyDescent="0.3">
      <c r="A758">
        <v>702</v>
      </c>
      <c r="B758" s="5">
        <f t="shared" ca="1" si="72"/>
        <v>74.363936971890041</v>
      </c>
      <c r="C758" s="5">
        <f t="shared" ca="1" si="73"/>
        <v>30.581982549449975</v>
      </c>
      <c r="D758" s="5">
        <f t="shared" ca="1" si="74"/>
        <v>144.57058523645185</v>
      </c>
      <c r="E758" s="5">
        <f t="shared" ca="1" si="77"/>
        <v>-0.47623385093865211</v>
      </c>
      <c r="F758" s="5">
        <f t="shared" ca="1" si="75"/>
        <v>16.643876706204832</v>
      </c>
      <c r="G758">
        <f t="shared" ca="1" si="76"/>
        <v>0.85299999999999998</v>
      </c>
    </row>
    <row r="759" spans="1:7" x14ac:dyDescent="0.3">
      <c r="A759">
        <v>703</v>
      </c>
      <c r="B759" s="5">
        <f t="shared" ca="1" si="72"/>
        <v>69.683394248655176</v>
      </c>
      <c r="C759" s="5">
        <f t="shared" ca="1" si="73"/>
        <v>31.993523210933052</v>
      </c>
      <c r="D759" s="5">
        <f t="shared" ca="1" si="74"/>
        <v>160.0241890847862</v>
      </c>
      <c r="E759" s="5">
        <f t="shared" ca="1" si="77"/>
        <v>-25.818816588770691</v>
      </c>
      <c r="F759" s="5">
        <f t="shared" ca="1" si="75"/>
        <v>-8.6987060316272071</v>
      </c>
      <c r="G759">
        <f t="shared" ca="1" si="76"/>
        <v>0.154</v>
      </c>
    </row>
    <row r="760" spans="1:7" x14ac:dyDescent="0.3">
      <c r="A760">
        <v>704</v>
      </c>
      <c r="B760" s="5">
        <f t="shared" ca="1" si="72"/>
        <v>71.456879807189836</v>
      </c>
      <c r="C760" s="5">
        <f t="shared" ca="1" si="73"/>
        <v>34.742848178151071</v>
      </c>
      <c r="D760" s="5">
        <f t="shared" ca="1" si="74"/>
        <v>156.77766921932542</v>
      </c>
      <c r="E760" s="5">
        <f t="shared" ca="1" si="77"/>
        <v>-26.794869006809474</v>
      </c>
      <c r="F760" s="5">
        <f t="shared" ca="1" si="75"/>
        <v>-9.6747584496659904</v>
      </c>
      <c r="G760">
        <f t="shared" ca="1" si="76"/>
        <v>0.13600000000000001</v>
      </c>
    </row>
    <row r="761" spans="1:7" x14ac:dyDescent="0.3">
      <c r="A761">
        <v>705</v>
      </c>
      <c r="B761" s="5">
        <f t="shared" ca="1" si="72"/>
        <v>64.684462643698026</v>
      </c>
      <c r="C761" s="5">
        <f t="shared" ca="1" si="73"/>
        <v>34.599495929927855</v>
      </c>
      <c r="D761" s="5">
        <f t="shared" ca="1" si="74"/>
        <v>152.05013480698651</v>
      </c>
      <c r="E761" s="5">
        <f t="shared" ca="1" si="77"/>
        <v>-42.762221292338204</v>
      </c>
      <c r="F761" s="5">
        <f t="shared" ca="1" si="75"/>
        <v>-25.64211073519472</v>
      </c>
      <c r="G761">
        <f t="shared" ca="1" si="76"/>
        <v>5.0000000000000001E-3</v>
      </c>
    </row>
    <row r="762" spans="1:7" x14ac:dyDescent="0.3">
      <c r="A762">
        <v>706</v>
      </c>
      <c r="B762" s="5">
        <f t="shared" ref="B762:B825" ca="1" si="78">_xlfn.NORM.INV(RAND(),$B$52,$C$52)</f>
        <v>74.305577734750372</v>
      </c>
      <c r="C762" s="5">
        <f t="shared" ref="C762:C825" ca="1" si="79">_xlfn.NORM.INV(RAND(),$B$53,$C$53)</f>
        <v>31.382155883660523</v>
      </c>
      <c r="D762" s="5">
        <f t="shared" ref="D762:D825" ca="1" si="80">_xlfn.NORM.INV(RAND(),$B$54,$C$54)</f>
        <v>144.83847657835875</v>
      </c>
      <c r="E762" s="5">
        <f t="shared" ca="1" si="77"/>
        <v>-3.0184611181341312</v>
      </c>
      <c r="F762" s="5">
        <f t="shared" ref="F762:F825" ca="1" si="81">E762+$C$46</f>
        <v>14.101649439009353</v>
      </c>
      <c r="G762">
        <f t="shared" ref="G762:G825" ca="1" si="82">COUNTIF($F$57:$F$1056,"&lt;"&amp;F762)/COUNT($F$57:$F$1056)</f>
        <v>0.80300000000000005</v>
      </c>
    </row>
    <row r="763" spans="1:7" x14ac:dyDescent="0.3">
      <c r="A763">
        <v>707</v>
      </c>
      <c r="B763" s="5">
        <f t="shared" ca="1" si="78"/>
        <v>66.295104138125083</v>
      </c>
      <c r="C763" s="5">
        <f t="shared" ca="1" si="79"/>
        <v>30.087341551567715</v>
      </c>
      <c r="D763" s="5">
        <f t="shared" ca="1" si="80"/>
        <v>142.57586929191365</v>
      </c>
      <c r="E763" s="5">
        <f t="shared" ca="1" si="77"/>
        <v>-20.555945634362967</v>
      </c>
      <c r="F763" s="5">
        <f t="shared" ca="1" si="81"/>
        <v>-3.4358350772194832</v>
      </c>
      <c r="G763">
        <f t="shared" ca="1" si="82"/>
        <v>0.29499999999999998</v>
      </c>
    </row>
    <row r="764" spans="1:7" x14ac:dyDescent="0.3">
      <c r="A764">
        <v>708</v>
      </c>
      <c r="B764" s="5">
        <f t="shared" ca="1" si="78"/>
        <v>72.369044948125691</v>
      </c>
      <c r="C764" s="5">
        <f t="shared" ca="1" si="79"/>
        <v>26.25581712968529</v>
      </c>
      <c r="D764" s="5">
        <f t="shared" ca="1" si="80"/>
        <v>150.27651863810121</v>
      </c>
      <c r="E764" s="5">
        <f t="shared" ca="1" si="77"/>
        <v>2.9602210279249599</v>
      </c>
      <c r="F764" s="5">
        <f t="shared" ca="1" si="81"/>
        <v>20.080331585068443</v>
      </c>
      <c r="G764">
        <f t="shared" ca="1" si="82"/>
        <v>0.90800000000000003</v>
      </c>
    </row>
    <row r="765" spans="1:7" x14ac:dyDescent="0.3">
      <c r="A765">
        <v>709</v>
      </c>
      <c r="B765" s="5">
        <f t="shared" ca="1" si="78"/>
        <v>66.081650687297596</v>
      </c>
      <c r="C765" s="5">
        <f t="shared" ca="1" si="79"/>
        <v>31.646573905530776</v>
      </c>
      <c r="D765" s="5">
        <f t="shared" ca="1" si="80"/>
        <v>153.53187297501933</v>
      </c>
      <c r="E765" s="5">
        <f t="shared" ca="1" si="77"/>
        <v>-31.410893298505179</v>
      </c>
      <c r="F765" s="5">
        <f t="shared" ca="1" si="81"/>
        <v>-14.290782741361696</v>
      </c>
      <c r="G765">
        <f t="shared" ca="1" si="82"/>
        <v>6.4000000000000001E-2</v>
      </c>
    </row>
    <row r="766" spans="1:7" x14ac:dyDescent="0.3">
      <c r="A766">
        <v>710</v>
      </c>
      <c r="B766" s="5">
        <f t="shared" ca="1" si="78"/>
        <v>67.188884795349765</v>
      </c>
      <c r="C766" s="5">
        <f t="shared" ca="1" si="79"/>
        <v>25.895437345959621</v>
      </c>
      <c r="D766" s="5">
        <f t="shared" ca="1" si="80"/>
        <v>139.05488700830992</v>
      </c>
      <c r="E766" s="5">
        <f t="shared" ca="1" si="77"/>
        <v>-4.4543518050693178</v>
      </c>
      <c r="F766" s="5">
        <f t="shared" ca="1" si="81"/>
        <v>12.665758752074165</v>
      </c>
      <c r="G766">
        <f t="shared" ca="1" si="82"/>
        <v>0.77100000000000002</v>
      </c>
    </row>
    <row r="767" spans="1:7" x14ac:dyDescent="0.3">
      <c r="A767">
        <v>711</v>
      </c>
      <c r="B767" s="5">
        <f t="shared" ca="1" si="78"/>
        <v>70.880476869007339</v>
      </c>
      <c r="C767" s="5">
        <f t="shared" ca="1" si="79"/>
        <v>24.519451485644893</v>
      </c>
      <c r="D767" s="5">
        <f t="shared" ca="1" si="80"/>
        <v>139.81836843754255</v>
      </c>
      <c r="E767" s="5">
        <f t="shared" ca="1" si="77"/>
        <v>9.2879002860550521</v>
      </c>
      <c r="F767" s="5">
        <f t="shared" ca="1" si="81"/>
        <v>26.408010843198536</v>
      </c>
      <c r="G767">
        <f t="shared" ca="1" si="82"/>
        <v>0.97199999999999998</v>
      </c>
    </row>
    <row r="768" spans="1:7" x14ac:dyDescent="0.3">
      <c r="A768">
        <v>712</v>
      </c>
      <c r="B768" s="5">
        <f t="shared" ca="1" si="78"/>
        <v>74.088837290399582</v>
      </c>
      <c r="C768" s="5">
        <f t="shared" ca="1" si="79"/>
        <v>27.991517570994489</v>
      </c>
      <c r="D768" s="5">
        <f t="shared" ca="1" si="80"/>
        <v>146.22674975070024</v>
      </c>
      <c r="E768" s="5">
        <f t="shared" ca="1" si="77"/>
        <v>5.0980892795169304</v>
      </c>
      <c r="F768" s="5">
        <f t="shared" ca="1" si="81"/>
        <v>22.218199836660414</v>
      </c>
      <c r="G768">
        <f t="shared" ca="1" si="82"/>
        <v>0.93400000000000005</v>
      </c>
    </row>
    <row r="769" spans="1:7" x14ac:dyDescent="0.3">
      <c r="A769">
        <v>713</v>
      </c>
      <c r="B769" s="5">
        <f t="shared" ca="1" si="78"/>
        <v>71.6550837928134</v>
      </c>
      <c r="C769" s="5">
        <f t="shared" ca="1" si="79"/>
        <v>30.920947969712127</v>
      </c>
      <c r="D769" s="5">
        <f t="shared" ca="1" si="80"/>
        <v>151.44312879543608</v>
      </c>
      <c r="E769" s="5">
        <f t="shared" ca="1" si="77"/>
        <v>-12.692153810346255</v>
      </c>
      <c r="F769" s="5">
        <f t="shared" ca="1" si="81"/>
        <v>4.4279567467972285</v>
      </c>
      <c r="G769">
        <f t="shared" ca="1" si="82"/>
        <v>0.51700000000000002</v>
      </c>
    </row>
    <row r="770" spans="1:7" x14ac:dyDescent="0.3">
      <c r="A770">
        <v>714</v>
      </c>
      <c r="B770" s="5">
        <f t="shared" ca="1" si="78"/>
        <v>67.478363918491354</v>
      </c>
      <c r="C770" s="5">
        <f t="shared" ca="1" si="79"/>
        <v>25.464242292347652</v>
      </c>
      <c r="D770" s="5">
        <f t="shared" ca="1" si="80"/>
        <v>149.64706557848268</v>
      </c>
      <c r="E770" s="5">
        <f t="shared" ca="1" si="77"/>
        <v>-8.1493278491541385</v>
      </c>
      <c r="F770" s="5">
        <f t="shared" ca="1" si="81"/>
        <v>8.9707827079893452</v>
      </c>
      <c r="G770">
        <f t="shared" ca="1" si="82"/>
        <v>0.66800000000000004</v>
      </c>
    </row>
    <row r="771" spans="1:7" x14ac:dyDescent="0.3">
      <c r="A771">
        <v>715</v>
      </c>
      <c r="B771" s="5">
        <f t="shared" ca="1" si="78"/>
        <v>67.287448064858083</v>
      </c>
      <c r="C771" s="5">
        <f t="shared" ca="1" si="79"/>
        <v>25.452233663246513</v>
      </c>
      <c r="D771" s="5">
        <f t="shared" ca="1" si="80"/>
        <v>134.44815088404104</v>
      </c>
      <c r="E771" s="5">
        <f t="shared" ca="1" si="77"/>
        <v>-0.45877248728267617</v>
      </c>
      <c r="F771" s="5">
        <f t="shared" ca="1" si="81"/>
        <v>16.661338069860808</v>
      </c>
      <c r="G771">
        <f t="shared" ca="1" si="82"/>
        <v>0.85399999999999998</v>
      </c>
    </row>
    <row r="772" spans="1:7" x14ac:dyDescent="0.3">
      <c r="A772">
        <v>716</v>
      </c>
      <c r="B772" s="5">
        <f t="shared" ca="1" si="78"/>
        <v>72.10474592917285</v>
      </c>
      <c r="C772" s="5">
        <f t="shared" ca="1" si="79"/>
        <v>29.235489851455572</v>
      </c>
      <c r="D772" s="5">
        <f t="shared" ca="1" si="80"/>
        <v>149.03488979097699</v>
      </c>
      <c r="E772" s="5">
        <f t="shared" ca="1" si="77"/>
        <v>-5.4310668886922215</v>
      </c>
      <c r="F772" s="5">
        <f t="shared" ca="1" si="81"/>
        <v>11.689043668451262</v>
      </c>
      <c r="G772">
        <f t="shared" ca="1" si="82"/>
        <v>0.74199999999999999</v>
      </c>
    </row>
    <row r="773" spans="1:7" x14ac:dyDescent="0.3">
      <c r="A773">
        <v>717</v>
      </c>
      <c r="B773" s="5">
        <f t="shared" ca="1" si="78"/>
        <v>68.993627841348015</v>
      </c>
      <c r="C773" s="5">
        <f t="shared" ca="1" si="79"/>
        <v>30.173626124660629</v>
      </c>
      <c r="D773" s="5">
        <f t="shared" ca="1" si="80"/>
        <v>159.51387064147437</v>
      </c>
      <c r="E773" s="5">
        <f t="shared" ca="1" si="77"/>
        <v>-22.387383153406809</v>
      </c>
      <c r="F773" s="5">
        <f t="shared" ca="1" si="81"/>
        <v>-5.2672725962633251</v>
      </c>
      <c r="G773">
        <f t="shared" ca="1" si="82"/>
        <v>0.23799999999999999</v>
      </c>
    </row>
    <row r="774" spans="1:7" x14ac:dyDescent="0.3">
      <c r="A774">
        <v>718</v>
      </c>
      <c r="B774" s="5">
        <f t="shared" ca="1" si="78"/>
        <v>72.126517057623417</v>
      </c>
      <c r="C774" s="5">
        <f t="shared" ca="1" si="79"/>
        <v>34.631853581494369</v>
      </c>
      <c r="D774" s="5">
        <f t="shared" ca="1" si="80"/>
        <v>151.09841829695992</v>
      </c>
      <c r="E774" s="5">
        <f t="shared" ref="E774:E837" ca="1" si="83">$J$46*(B774-$B$46)+$J$47*(C774-$B$47)+$J$48*(D774-$B$48)</f>
        <v>-21.554197460856095</v>
      </c>
      <c r="F774" s="5">
        <f t="shared" ca="1" si="81"/>
        <v>-4.4340869037126112</v>
      </c>
      <c r="G774">
        <f t="shared" ca="1" si="82"/>
        <v>0.25900000000000001</v>
      </c>
    </row>
    <row r="775" spans="1:7" x14ac:dyDescent="0.3">
      <c r="A775">
        <v>719</v>
      </c>
      <c r="B775" s="5">
        <f t="shared" ca="1" si="78"/>
        <v>73.341405833075527</v>
      </c>
      <c r="C775" s="5">
        <f t="shared" ca="1" si="79"/>
        <v>31.517369826730263</v>
      </c>
      <c r="D775" s="5">
        <f t="shared" ca="1" si="80"/>
        <v>153.37383168050815</v>
      </c>
      <c r="E775" s="5">
        <f t="shared" ca="1" si="83"/>
        <v>-10.688476936655965</v>
      </c>
      <c r="F775" s="5">
        <f t="shared" ca="1" si="81"/>
        <v>6.4316336204875189</v>
      </c>
      <c r="G775">
        <f t="shared" ca="1" si="82"/>
        <v>0.57899999999999996</v>
      </c>
    </row>
    <row r="776" spans="1:7" x14ac:dyDescent="0.3">
      <c r="A776">
        <v>720</v>
      </c>
      <c r="B776" s="5">
        <f t="shared" ca="1" si="78"/>
        <v>66.755017484673061</v>
      </c>
      <c r="C776" s="5">
        <f t="shared" ca="1" si="79"/>
        <v>27.111899166746198</v>
      </c>
      <c r="D776" s="5">
        <f t="shared" ca="1" si="80"/>
        <v>147.32531222996764</v>
      </c>
      <c r="E776" s="5">
        <f t="shared" ca="1" si="83"/>
        <v>-13.520381196552401</v>
      </c>
      <c r="F776" s="5">
        <f t="shared" ca="1" si="81"/>
        <v>3.5997293605910823</v>
      </c>
      <c r="G776">
        <f t="shared" ca="1" si="82"/>
        <v>0.49199999999999999</v>
      </c>
    </row>
    <row r="777" spans="1:7" x14ac:dyDescent="0.3">
      <c r="A777">
        <v>721</v>
      </c>
      <c r="B777" s="5">
        <f t="shared" ca="1" si="78"/>
        <v>69.916262497174415</v>
      </c>
      <c r="C777" s="5">
        <f t="shared" ca="1" si="79"/>
        <v>28.094601598820038</v>
      </c>
      <c r="D777" s="5">
        <f t="shared" ca="1" si="80"/>
        <v>153.37792074501613</v>
      </c>
      <c r="E777" s="5">
        <f t="shared" ca="1" si="83"/>
        <v>-10.69731405233134</v>
      </c>
      <c r="F777" s="5">
        <f t="shared" ca="1" si="81"/>
        <v>6.422796504812144</v>
      </c>
      <c r="G777">
        <f t="shared" ca="1" si="82"/>
        <v>0.57799999999999996</v>
      </c>
    </row>
    <row r="778" spans="1:7" x14ac:dyDescent="0.3">
      <c r="A778">
        <v>722</v>
      </c>
      <c r="B778" s="5">
        <f t="shared" ca="1" si="78"/>
        <v>67.639939585530712</v>
      </c>
      <c r="C778" s="5">
        <f t="shared" ca="1" si="79"/>
        <v>24.985466434793274</v>
      </c>
      <c r="D778" s="5">
        <f t="shared" ca="1" si="80"/>
        <v>158.03583528976858</v>
      </c>
      <c r="E778" s="5">
        <f t="shared" ca="1" si="83"/>
        <v>-10.881292724472946</v>
      </c>
      <c r="F778" s="5">
        <f t="shared" ca="1" si="81"/>
        <v>6.2388178326705379</v>
      </c>
      <c r="G778">
        <f t="shared" ca="1" si="82"/>
        <v>0.57399999999999995</v>
      </c>
    </row>
    <row r="779" spans="1:7" x14ac:dyDescent="0.3">
      <c r="A779">
        <v>723</v>
      </c>
      <c r="B779" s="5">
        <f t="shared" ca="1" si="78"/>
        <v>76.535586795134066</v>
      </c>
      <c r="C779" s="5">
        <f t="shared" ca="1" si="79"/>
        <v>32.538656856359388</v>
      </c>
      <c r="D779" s="5">
        <f t="shared" ca="1" si="80"/>
        <v>154.59383909743565</v>
      </c>
      <c r="E779" s="5">
        <f t="shared" ca="1" si="83"/>
        <v>-5.2770421818115985</v>
      </c>
      <c r="F779" s="5">
        <f t="shared" ca="1" si="81"/>
        <v>11.843068375331885</v>
      </c>
      <c r="G779">
        <f t="shared" ca="1" si="82"/>
        <v>0.747</v>
      </c>
    </row>
    <row r="780" spans="1:7" x14ac:dyDescent="0.3">
      <c r="A780">
        <v>724</v>
      </c>
      <c r="B780" s="5">
        <f t="shared" ca="1" si="78"/>
        <v>65.003645733737827</v>
      </c>
      <c r="C780" s="5">
        <f t="shared" ca="1" si="79"/>
        <v>31.82757442367383</v>
      </c>
      <c r="D780" s="5">
        <f t="shared" ca="1" si="80"/>
        <v>136.73194943678402</v>
      </c>
      <c r="E780" s="5">
        <f t="shared" ca="1" si="83"/>
        <v>-25.874300407899447</v>
      </c>
      <c r="F780" s="5">
        <f t="shared" ca="1" si="81"/>
        <v>-8.7541898507559637</v>
      </c>
      <c r="G780">
        <f t="shared" ca="1" si="82"/>
        <v>0.151</v>
      </c>
    </row>
    <row r="781" spans="1:7" x14ac:dyDescent="0.3">
      <c r="A781">
        <v>725</v>
      </c>
      <c r="B781" s="5">
        <f t="shared" ca="1" si="78"/>
        <v>72.899377047605299</v>
      </c>
      <c r="C781" s="5">
        <f t="shared" ca="1" si="79"/>
        <v>34.327956363342217</v>
      </c>
      <c r="D781" s="5">
        <f t="shared" ca="1" si="80"/>
        <v>144.52020979149168</v>
      </c>
      <c r="E781" s="5">
        <f t="shared" ca="1" si="83"/>
        <v>-15.00203085333666</v>
      </c>
      <c r="F781" s="5">
        <f t="shared" ca="1" si="81"/>
        <v>2.1180797038068242</v>
      </c>
      <c r="G781">
        <f t="shared" ca="1" si="82"/>
        <v>0.45100000000000001</v>
      </c>
    </row>
    <row r="782" spans="1:7" x14ac:dyDescent="0.3">
      <c r="A782">
        <v>726</v>
      </c>
      <c r="B782" s="5">
        <f t="shared" ca="1" si="78"/>
        <v>69.778497078707687</v>
      </c>
      <c r="C782" s="5">
        <f t="shared" ca="1" si="79"/>
        <v>30.612426912131649</v>
      </c>
      <c r="D782" s="5">
        <f t="shared" ca="1" si="80"/>
        <v>159.51004800214702</v>
      </c>
      <c r="E782" s="5">
        <f t="shared" ca="1" si="83"/>
        <v>-21.418759241259401</v>
      </c>
      <c r="F782" s="5">
        <f t="shared" ca="1" si="81"/>
        <v>-4.2986486841159177</v>
      </c>
      <c r="G782">
        <f t="shared" ca="1" si="82"/>
        <v>0.26400000000000001</v>
      </c>
    </row>
    <row r="783" spans="1:7" x14ac:dyDescent="0.3">
      <c r="A783">
        <v>727</v>
      </c>
      <c r="B783" s="5">
        <f t="shared" ca="1" si="78"/>
        <v>69.788039984012343</v>
      </c>
      <c r="C783" s="5">
        <f t="shared" ca="1" si="79"/>
        <v>24.967779273048244</v>
      </c>
      <c r="D783" s="5">
        <f t="shared" ca="1" si="80"/>
        <v>157.40903663791056</v>
      </c>
      <c r="E783" s="5">
        <f t="shared" ca="1" si="83"/>
        <v>-4.4945174041022113</v>
      </c>
      <c r="F783" s="5">
        <f t="shared" ca="1" si="81"/>
        <v>12.625593153041272</v>
      </c>
      <c r="G783">
        <f t="shared" ca="1" si="82"/>
        <v>0.77</v>
      </c>
    </row>
    <row r="784" spans="1:7" x14ac:dyDescent="0.3">
      <c r="A784">
        <v>728</v>
      </c>
      <c r="B784" s="5">
        <f t="shared" ca="1" si="78"/>
        <v>67.262484435303094</v>
      </c>
      <c r="C784" s="5">
        <f t="shared" ca="1" si="79"/>
        <v>30.136730437726456</v>
      </c>
      <c r="D784" s="5">
        <f t="shared" ca="1" si="80"/>
        <v>144.24469441879404</v>
      </c>
      <c r="E784" s="5">
        <f t="shared" ca="1" si="83"/>
        <v>-18.891289299384066</v>
      </c>
      <c r="F784" s="5">
        <f t="shared" ca="1" si="81"/>
        <v>-1.7711787422405827</v>
      </c>
      <c r="G784">
        <f t="shared" ca="1" si="82"/>
        <v>0.33300000000000002</v>
      </c>
    </row>
    <row r="785" spans="1:7" x14ac:dyDescent="0.3">
      <c r="A785">
        <v>729</v>
      </c>
      <c r="B785" s="5">
        <f t="shared" ca="1" si="78"/>
        <v>71.574830642236876</v>
      </c>
      <c r="C785" s="5">
        <f t="shared" ca="1" si="79"/>
        <v>33.877819025082502</v>
      </c>
      <c r="D785" s="5">
        <f t="shared" ca="1" si="80"/>
        <v>141.7610016717592</v>
      </c>
      <c r="E785" s="5">
        <f t="shared" ca="1" si="83"/>
        <v>-15.957387569362051</v>
      </c>
      <c r="F785" s="5">
        <f t="shared" ca="1" si="81"/>
        <v>1.1627229877814322</v>
      </c>
      <c r="G785">
        <f t="shared" ca="1" si="82"/>
        <v>0.42399999999999999</v>
      </c>
    </row>
    <row r="786" spans="1:7" x14ac:dyDescent="0.3">
      <c r="A786">
        <v>730</v>
      </c>
      <c r="B786" s="5">
        <f t="shared" ca="1" si="78"/>
        <v>72.141734109134106</v>
      </c>
      <c r="C786" s="5">
        <f t="shared" ca="1" si="79"/>
        <v>30.415999408367647</v>
      </c>
      <c r="D786" s="5">
        <f t="shared" ca="1" si="80"/>
        <v>146.63790412763868</v>
      </c>
      <c r="E786" s="5">
        <f t="shared" ca="1" si="83"/>
        <v>-7.3332411108795554</v>
      </c>
      <c r="F786" s="5">
        <f t="shared" ca="1" si="81"/>
        <v>9.7868694462639283</v>
      </c>
      <c r="G786">
        <f t="shared" ca="1" si="82"/>
        <v>0.69199999999999995</v>
      </c>
    </row>
    <row r="787" spans="1:7" x14ac:dyDescent="0.3">
      <c r="A787">
        <v>731</v>
      </c>
      <c r="B787" s="5">
        <f t="shared" ca="1" si="78"/>
        <v>73.089558663512491</v>
      </c>
      <c r="C787" s="5">
        <f t="shared" ca="1" si="79"/>
        <v>38.271486094728296</v>
      </c>
      <c r="D787" s="5">
        <f t="shared" ca="1" si="80"/>
        <v>151.96400295917994</v>
      </c>
      <c r="E787" s="5">
        <f t="shared" ca="1" si="83"/>
        <v>-29.496313531675387</v>
      </c>
      <c r="F787" s="5">
        <f t="shared" ca="1" si="81"/>
        <v>-12.376202974531903</v>
      </c>
      <c r="G787">
        <f t="shared" ca="1" si="82"/>
        <v>0.09</v>
      </c>
    </row>
    <row r="788" spans="1:7" x14ac:dyDescent="0.3">
      <c r="A788">
        <v>732</v>
      </c>
      <c r="B788" s="5">
        <f t="shared" ca="1" si="78"/>
        <v>72.390032704054576</v>
      </c>
      <c r="C788" s="5">
        <f t="shared" ca="1" si="79"/>
        <v>28.987987409681107</v>
      </c>
      <c r="D788" s="5">
        <f t="shared" ca="1" si="80"/>
        <v>155.75912295093468</v>
      </c>
      <c r="E788" s="5">
        <f t="shared" ca="1" si="83"/>
        <v>-7.56648271668384</v>
      </c>
      <c r="F788" s="5">
        <f t="shared" ca="1" si="81"/>
        <v>9.5536278404596437</v>
      </c>
      <c r="G788">
        <f t="shared" ca="1" si="82"/>
        <v>0.68700000000000006</v>
      </c>
    </row>
    <row r="789" spans="1:7" x14ac:dyDescent="0.3">
      <c r="A789">
        <v>733</v>
      </c>
      <c r="B789" s="5">
        <f t="shared" ca="1" si="78"/>
        <v>72.300418561363955</v>
      </c>
      <c r="C789" s="5">
        <f t="shared" ca="1" si="79"/>
        <v>34.89626077630669</v>
      </c>
      <c r="D789" s="5">
        <f t="shared" ca="1" si="80"/>
        <v>144.48677547478471</v>
      </c>
      <c r="E789" s="5">
        <f t="shared" ca="1" si="83"/>
        <v>-18.244161924627726</v>
      </c>
      <c r="F789" s="5">
        <f t="shared" ca="1" si="81"/>
        <v>-1.1240513674842418</v>
      </c>
      <c r="G789">
        <f t="shared" ca="1" si="82"/>
        <v>0.35299999999999998</v>
      </c>
    </row>
    <row r="790" spans="1:7" x14ac:dyDescent="0.3">
      <c r="A790">
        <v>734</v>
      </c>
      <c r="B790" s="5">
        <f t="shared" ca="1" si="78"/>
        <v>71.771069536316219</v>
      </c>
      <c r="C790" s="5">
        <f t="shared" ca="1" si="79"/>
        <v>29.800554942542814</v>
      </c>
      <c r="D790" s="5">
        <f t="shared" ca="1" si="80"/>
        <v>162.48282066400219</v>
      </c>
      <c r="E790" s="5">
        <f t="shared" ca="1" si="83"/>
        <v>-15.187926166839095</v>
      </c>
      <c r="F790" s="5">
        <f t="shared" ca="1" si="81"/>
        <v>1.9321843903043892</v>
      </c>
      <c r="G790">
        <f t="shared" ca="1" si="82"/>
        <v>0.44600000000000001</v>
      </c>
    </row>
    <row r="791" spans="1:7" x14ac:dyDescent="0.3">
      <c r="A791">
        <v>735</v>
      </c>
      <c r="B791" s="5">
        <f t="shared" ca="1" si="78"/>
        <v>68.706707214710846</v>
      </c>
      <c r="C791" s="5">
        <f t="shared" ca="1" si="79"/>
        <v>30.227377136373164</v>
      </c>
      <c r="D791" s="5">
        <f t="shared" ca="1" si="80"/>
        <v>149.71275383966554</v>
      </c>
      <c r="E791" s="5">
        <f t="shared" ca="1" si="83"/>
        <v>-18.057345229510855</v>
      </c>
      <c r="F791" s="5">
        <f t="shared" ca="1" si="81"/>
        <v>-0.93723467236737079</v>
      </c>
      <c r="G791">
        <f t="shared" ca="1" si="82"/>
        <v>0.35899999999999999</v>
      </c>
    </row>
    <row r="792" spans="1:7" x14ac:dyDescent="0.3">
      <c r="A792">
        <v>736</v>
      </c>
      <c r="B792" s="5">
        <f t="shared" ca="1" si="78"/>
        <v>72.920016147246969</v>
      </c>
      <c r="C792" s="5">
        <f t="shared" ca="1" si="79"/>
        <v>29.583858736159403</v>
      </c>
      <c r="D792" s="5">
        <f t="shared" ca="1" si="80"/>
        <v>154.83197886513125</v>
      </c>
      <c r="E792" s="5">
        <f t="shared" ca="1" si="83"/>
        <v>-7.2508963704123737</v>
      </c>
      <c r="F792" s="5">
        <f t="shared" ca="1" si="81"/>
        <v>9.8692141867311101</v>
      </c>
      <c r="G792">
        <f t="shared" ca="1" si="82"/>
        <v>0.69799999999999995</v>
      </c>
    </row>
    <row r="793" spans="1:7" x14ac:dyDescent="0.3">
      <c r="A793">
        <v>737</v>
      </c>
      <c r="B793" s="5">
        <f t="shared" ca="1" si="78"/>
        <v>71.436938953458139</v>
      </c>
      <c r="C793" s="5">
        <f t="shared" ca="1" si="79"/>
        <v>29.940609937263869</v>
      </c>
      <c r="D793" s="5">
        <f t="shared" ca="1" si="80"/>
        <v>148.62506017572554</v>
      </c>
      <c r="E793" s="5">
        <f t="shared" ca="1" si="83"/>
        <v>-9.0447867209685562</v>
      </c>
      <c r="F793" s="5">
        <f t="shared" ca="1" si="81"/>
        <v>8.0753238361749275</v>
      </c>
      <c r="G793">
        <f t="shared" ca="1" si="82"/>
        <v>0.63100000000000001</v>
      </c>
    </row>
    <row r="794" spans="1:7" x14ac:dyDescent="0.3">
      <c r="A794">
        <v>738</v>
      </c>
      <c r="B794" s="5">
        <f t="shared" ca="1" si="78"/>
        <v>69.597991891529773</v>
      </c>
      <c r="C794" s="5">
        <f t="shared" ca="1" si="79"/>
        <v>28.758368176818692</v>
      </c>
      <c r="D794" s="5">
        <f t="shared" ca="1" si="80"/>
        <v>143.32000680765529</v>
      </c>
      <c r="E794" s="5">
        <f t="shared" ca="1" si="83"/>
        <v>-8.0202202106237408</v>
      </c>
      <c r="F794" s="5">
        <f t="shared" ca="1" si="81"/>
        <v>9.0998903465197429</v>
      </c>
      <c r="G794">
        <f t="shared" ca="1" si="82"/>
        <v>0.67200000000000004</v>
      </c>
    </row>
    <row r="795" spans="1:7" x14ac:dyDescent="0.3">
      <c r="A795">
        <v>739</v>
      </c>
      <c r="B795" s="5">
        <f t="shared" ca="1" si="78"/>
        <v>70.99761945732692</v>
      </c>
      <c r="C795" s="5">
        <f t="shared" ca="1" si="79"/>
        <v>29.40009705587563</v>
      </c>
      <c r="D795" s="5">
        <f t="shared" ca="1" si="80"/>
        <v>154.4908915477312</v>
      </c>
      <c r="E795" s="5">
        <f t="shared" ca="1" si="83"/>
        <v>-11.923076202112696</v>
      </c>
      <c r="F795" s="5">
        <f t="shared" ca="1" si="81"/>
        <v>5.1970343550307874</v>
      </c>
      <c r="G795">
        <f t="shared" ca="1" si="82"/>
        <v>0.54600000000000004</v>
      </c>
    </row>
    <row r="796" spans="1:7" x14ac:dyDescent="0.3">
      <c r="A796">
        <v>740</v>
      </c>
      <c r="B796" s="5">
        <f t="shared" ca="1" si="78"/>
        <v>76.285231684255379</v>
      </c>
      <c r="C796" s="5">
        <f t="shared" ca="1" si="79"/>
        <v>25.870875333675833</v>
      </c>
      <c r="D796" s="5">
        <f t="shared" ca="1" si="80"/>
        <v>151.97920464341129</v>
      </c>
      <c r="E796" s="5">
        <f t="shared" ca="1" si="83"/>
        <v>14.055682143000185</v>
      </c>
      <c r="F796" s="5">
        <f t="shared" ca="1" si="81"/>
        <v>31.175792700143667</v>
      </c>
      <c r="G796">
        <f t="shared" ca="1" si="82"/>
        <v>0.98599999999999999</v>
      </c>
    </row>
    <row r="797" spans="1:7" x14ac:dyDescent="0.3">
      <c r="A797">
        <v>741</v>
      </c>
      <c r="B797" s="5">
        <f t="shared" ca="1" si="78"/>
        <v>70.786970759503532</v>
      </c>
      <c r="C797" s="5">
        <f t="shared" ca="1" si="79"/>
        <v>26.800177449868769</v>
      </c>
      <c r="D797" s="5">
        <f t="shared" ca="1" si="80"/>
        <v>157.59402977760547</v>
      </c>
      <c r="E797" s="5">
        <f t="shared" ca="1" si="83"/>
        <v>-6.9220666643210773</v>
      </c>
      <c r="F797" s="5">
        <f t="shared" ca="1" si="81"/>
        <v>10.198043892822406</v>
      </c>
      <c r="G797">
        <f t="shared" ca="1" si="82"/>
        <v>0.70799999999999996</v>
      </c>
    </row>
    <row r="798" spans="1:7" x14ac:dyDescent="0.3">
      <c r="A798">
        <v>742</v>
      </c>
      <c r="B798" s="5">
        <f t="shared" ca="1" si="78"/>
        <v>70.828459174772831</v>
      </c>
      <c r="C798" s="5">
        <f t="shared" ca="1" si="79"/>
        <v>25.76809099031901</v>
      </c>
      <c r="D798" s="5">
        <f t="shared" ca="1" si="80"/>
        <v>155.53814589050268</v>
      </c>
      <c r="E798" s="5">
        <f t="shared" ca="1" si="83"/>
        <v>-2.815733750892853</v>
      </c>
      <c r="F798" s="5">
        <f t="shared" ca="1" si="81"/>
        <v>14.30437680625063</v>
      </c>
      <c r="G798">
        <f t="shared" ca="1" si="82"/>
        <v>0.81100000000000005</v>
      </c>
    </row>
    <row r="799" spans="1:7" x14ac:dyDescent="0.3">
      <c r="A799">
        <v>743</v>
      </c>
      <c r="B799" s="5">
        <f t="shared" ca="1" si="78"/>
        <v>69.324336285944625</v>
      </c>
      <c r="C799" s="5">
        <f t="shared" ca="1" si="79"/>
        <v>27.323213604269519</v>
      </c>
      <c r="D799" s="5">
        <f t="shared" ca="1" si="80"/>
        <v>146.19854681858087</v>
      </c>
      <c r="E799" s="5">
        <f t="shared" ca="1" si="83"/>
        <v>-6.3273300840843607</v>
      </c>
      <c r="F799" s="5">
        <f t="shared" ca="1" si="81"/>
        <v>10.792780473059123</v>
      </c>
      <c r="G799">
        <f t="shared" ca="1" si="82"/>
        <v>0.71899999999999997</v>
      </c>
    </row>
    <row r="800" spans="1:7" x14ac:dyDescent="0.3">
      <c r="A800">
        <v>744</v>
      </c>
      <c r="B800" s="5">
        <f t="shared" ca="1" si="78"/>
        <v>67.876327002754252</v>
      </c>
      <c r="C800" s="5">
        <f t="shared" ca="1" si="79"/>
        <v>27.426159822917654</v>
      </c>
      <c r="D800" s="5">
        <f t="shared" ca="1" si="80"/>
        <v>160.56958230025984</v>
      </c>
      <c r="E800" s="5">
        <f t="shared" ca="1" si="83"/>
        <v>-18.403246828049838</v>
      </c>
      <c r="F800" s="5">
        <f t="shared" ca="1" si="81"/>
        <v>-1.2831362709063541</v>
      </c>
      <c r="G800">
        <f t="shared" ca="1" si="82"/>
        <v>0.34699999999999998</v>
      </c>
    </row>
    <row r="801" spans="1:7" x14ac:dyDescent="0.3">
      <c r="A801">
        <v>745</v>
      </c>
      <c r="B801" s="5">
        <f t="shared" ca="1" si="78"/>
        <v>68.215102214907333</v>
      </c>
      <c r="C801" s="5">
        <f t="shared" ca="1" si="79"/>
        <v>27.410390815445144</v>
      </c>
      <c r="D801" s="5">
        <f t="shared" ca="1" si="80"/>
        <v>153.27174331357517</v>
      </c>
      <c r="E801" s="5">
        <f t="shared" ca="1" si="83"/>
        <v>-13.480422955070999</v>
      </c>
      <c r="F801" s="5">
        <f t="shared" ca="1" si="81"/>
        <v>3.6396876020724847</v>
      </c>
      <c r="G801">
        <f t="shared" ca="1" si="82"/>
        <v>0.496</v>
      </c>
    </row>
    <row r="802" spans="1:7" x14ac:dyDescent="0.3">
      <c r="A802">
        <v>746</v>
      </c>
      <c r="B802" s="5">
        <f t="shared" ca="1" si="78"/>
        <v>65.816310088301975</v>
      </c>
      <c r="C802" s="5">
        <f t="shared" ca="1" si="79"/>
        <v>30.661727061025733</v>
      </c>
      <c r="D802" s="5">
        <f t="shared" ca="1" si="80"/>
        <v>143.63333242633436</v>
      </c>
      <c r="E802" s="5">
        <f t="shared" ca="1" si="83"/>
        <v>-24.067295653244003</v>
      </c>
      <c r="F802" s="5">
        <f t="shared" ca="1" si="81"/>
        <v>-6.9471850961005188</v>
      </c>
      <c r="G802">
        <f t="shared" ca="1" si="82"/>
        <v>0.19500000000000001</v>
      </c>
    </row>
    <row r="803" spans="1:7" x14ac:dyDescent="0.3">
      <c r="A803">
        <v>747</v>
      </c>
      <c r="B803" s="5">
        <f t="shared" ca="1" si="78"/>
        <v>68.186224834615729</v>
      </c>
      <c r="C803" s="5">
        <f t="shared" ca="1" si="79"/>
        <v>30.27190284267655</v>
      </c>
      <c r="D803" s="5">
        <f t="shared" ca="1" si="80"/>
        <v>153.48080795541065</v>
      </c>
      <c r="E803" s="5">
        <f t="shared" ca="1" si="83"/>
        <v>-21.665896036170288</v>
      </c>
      <c r="F803" s="5">
        <f t="shared" ca="1" si="81"/>
        <v>-4.5457854790268044</v>
      </c>
      <c r="G803">
        <f t="shared" ca="1" si="82"/>
        <v>0.25700000000000001</v>
      </c>
    </row>
    <row r="804" spans="1:7" x14ac:dyDescent="0.3">
      <c r="A804">
        <v>748</v>
      </c>
      <c r="B804" s="5">
        <f t="shared" ca="1" si="78"/>
        <v>71.380986309219139</v>
      </c>
      <c r="C804" s="5">
        <f t="shared" ca="1" si="79"/>
        <v>28.63700631404069</v>
      </c>
      <c r="D804" s="5">
        <f t="shared" ca="1" si="80"/>
        <v>160.89297385561727</v>
      </c>
      <c r="E804" s="5">
        <f t="shared" ca="1" si="83"/>
        <v>-12.170927969079788</v>
      </c>
      <c r="F804" s="5">
        <f t="shared" ca="1" si="81"/>
        <v>4.9491825880636959</v>
      </c>
      <c r="G804">
        <f t="shared" ca="1" si="82"/>
        <v>0.53700000000000003</v>
      </c>
    </row>
    <row r="805" spans="1:7" x14ac:dyDescent="0.3">
      <c r="A805">
        <v>749</v>
      </c>
      <c r="B805" s="5">
        <f t="shared" ca="1" si="78"/>
        <v>69.807788825522735</v>
      </c>
      <c r="C805" s="5">
        <f t="shared" ca="1" si="79"/>
        <v>26.271131923408422</v>
      </c>
      <c r="D805" s="5">
        <f t="shared" ca="1" si="80"/>
        <v>139.75710227362822</v>
      </c>
      <c r="E805" s="5">
        <f t="shared" ca="1" si="83"/>
        <v>1.4324958511584578</v>
      </c>
      <c r="F805" s="5">
        <f t="shared" ca="1" si="81"/>
        <v>18.552606408301941</v>
      </c>
      <c r="G805">
        <f t="shared" ca="1" si="82"/>
        <v>0.88800000000000001</v>
      </c>
    </row>
    <row r="806" spans="1:7" x14ac:dyDescent="0.3">
      <c r="A806">
        <v>750</v>
      </c>
      <c r="B806" s="5">
        <f t="shared" ca="1" si="78"/>
        <v>71.847501479170248</v>
      </c>
      <c r="C806" s="5">
        <f t="shared" ca="1" si="79"/>
        <v>29.807214907665692</v>
      </c>
      <c r="D806" s="5">
        <f t="shared" ca="1" si="80"/>
        <v>150.44823202033845</v>
      </c>
      <c r="E806" s="5">
        <f t="shared" ca="1" si="83"/>
        <v>-8.5079741824865422</v>
      </c>
      <c r="F806" s="5">
        <f t="shared" ca="1" si="81"/>
        <v>8.6121363746569415</v>
      </c>
      <c r="G806">
        <f t="shared" ca="1" si="82"/>
        <v>0.65200000000000002</v>
      </c>
    </row>
    <row r="807" spans="1:7" x14ac:dyDescent="0.3">
      <c r="A807">
        <v>751</v>
      </c>
      <c r="B807" s="5">
        <f t="shared" ca="1" si="78"/>
        <v>72.151031764323307</v>
      </c>
      <c r="C807" s="5">
        <f t="shared" ca="1" si="79"/>
        <v>33.407092008479651</v>
      </c>
      <c r="D807" s="5">
        <f t="shared" ca="1" si="80"/>
        <v>143.19631446647523</v>
      </c>
      <c r="E807" s="5">
        <f t="shared" ca="1" si="83"/>
        <v>-13.806780069858934</v>
      </c>
      <c r="F807" s="5">
        <f t="shared" ca="1" si="81"/>
        <v>3.3133304872845493</v>
      </c>
      <c r="G807">
        <f t="shared" ca="1" si="82"/>
        <v>0.48499999999999999</v>
      </c>
    </row>
    <row r="808" spans="1:7" x14ac:dyDescent="0.3">
      <c r="A808">
        <v>752</v>
      </c>
      <c r="B808" s="5">
        <f t="shared" ca="1" si="78"/>
        <v>66.514923511167126</v>
      </c>
      <c r="C808" s="5">
        <f t="shared" ca="1" si="79"/>
        <v>28.310053181750153</v>
      </c>
      <c r="D808" s="5">
        <f t="shared" ca="1" si="80"/>
        <v>150.17877849774806</v>
      </c>
      <c r="E808" s="5">
        <f t="shared" ca="1" si="83"/>
        <v>-19.075033955074666</v>
      </c>
      <c r="F808" s="5">
        <f t="shared" ca="1" si="81"/>
        <v>-1.9549233979311822</v>
      </c>
      <c r="G808">
        <f t="shared" ca="1" si="82"/>
        <v>0.33</v>
      </c>
    </row>
    <row r="809" spans="1:7" x14ac:dyDescent="0.3">
      <c r="A809">
        <v>753</v>
      </c>
      <c r="B809" s="5">
        <f t="shared" ca="1" si="78"/>
        <v>70.638945065847935</v>
      </c>
      <c r="C809" s="5">
        <f t="shared" ca="1" si="79"/>
        <v>33.122858458345441</v>
      </c>
      <c r="D809" s="5">
        <f t="shared" ca="1" si="80"/>
        <v>147.64867580320114</v>
      </c>
      <c r="E809" s="5">
        <f t="shared" ca="1" si="83"/>
        <v>-19.635399919060522</v>
      </c>
      <c r="F809" s="5">
        <f t="shared" ca="1" si="81"/>
        <v>-2.5152893619170378</v>
      </c>
      <c r="G809">
        <f t="shared" ca="1" si="82"/>
        <v>0.312</v>
      </c>
    </row>
    <row r="810" spans="1:7" x14ac:dyDescent="0.3">
      <c r="A810">
        <v>754</v>
      </c>
      <c r="B810" s="5">
        <f t="shared" ca="1" si="78"/>
        <v>71.061296698005407</v>
      </c>
      <c r="C810" s="5">
        <f t="shared" ca="1" si="79"/>
        <v>29.696298424045107</v>
      </c>
      <c r="D810" s="5">
        <f t="shared" ca="1" si="80"/>
        <v>148.48971770474074</v>
      </c>
      <c r="E810" s="5">
        <f t="shared" ca="1" si="83"/>
        <v>-9.338659510538923</v>
      </c>
      <c r="F810" s="5">
        <f t="shared" ca="1" si="81"/>
        <v>7.7814510466045608</v>
      </c>
      <c r="G810">
        <f t="shared" ca="1" si="82"/>
        <v>0.62</v>
      </c>
    </row>
    <row r="811" spans="1:7" x14ac:dyDescent="0.3">
      <c r="A811">
        <v>755</v>
      </c>
      <c r="B811" s="5">
        <f t="shared" ca="1" si="78"/>
        <v>68.176678985675395</v>
      </c>
      <c r="C811" s="5">
        <f t="shared" ca="1" si="79"/>
        <v>30.479101783391705</v>
      </c>
      <c r="D811" s="5">
        <f t="shared" ca="1" si="80"/>
        <v>152.89098143044842</v>
      </c>
      <c r="E811" s="5">
        <f t="shared" ca="1" si="83"/>
        <v>-21.953421118944807</v>
      </c>
      <c r="F811" s="5">
        <f t="shared" ca="1" si="81"/>
        <v>-4.8333105618013228</v>
      </c>
      <c r="G811">
        <f t="shared" ca="1" si="82"/>
        <v>0.248</v>
      </c>
    </row>
    <row r="812" spans="1:7" x14ac:dyDescent="0.3">
      <c r="A812">
        <v>756</v>
      </c>
      <c r="B812" s="5">
        <f t="shared" ca="1" si="78"/>
        <v>72.703102799939884</v>
      </c>
      <c r="C812" s="5">
        <f t="shared" ca="1" si="79"/>
        <v>27.39193573288113</v>
      </c>
      <c r="D812" s="5">
        <f t="shared" ca="1" si="80"/>
        <v>149.86593874099009</v>
      </c>
      <c r="E812" s="5">
        <f t="shared" ca="1" si="83"/>
        <v>0.94132656876261722</v>
      </c>
      <c r="F812" s="5">
        <f t="shared" ca="1" si="81"/>
        <v>18.0614371259061</v>
      </c>
      <c r="G812">
        <f t="shared" ca="1" si="82"/>
        <v>0.877</v>
      </c>
    </row>
    <row r="813" spans="1:7" x14ac:dyDescent="0.3">
      <c r="A813">
        <v>757</v>
      </c>
      <c r="B813" s="5">
        <f t="shared" ca="1" si="78"/>
        <v>69.342058876776434</v>
      </c>
      <c r="C813" s="5">
        <f t="shared" ca="1" si="79"/>
        <v>26.313850105710497</v>
      </c>
      <c r="D813" s="5">
        <f t="shared" ca="1" si="80"/>
        <v>165.39646461571007</v>
      </c>
      <c r="E813" s="5">
        <f t="shared" ca="1" si="83"/>
        <v>-13.803877729579231</v>
      </c>
      <c r="F813" s="5">
        <f t="shared" ca="1" si="81"/>
        <v>3.316232827564253</v>
      </c>
      <c r="G813">
        <f t="shared" ca="1" si="82"/>
        <v>0.48599999999999999</v>
      </c>
    </row>
    <row r="814" spans="1:7" x14ac:dyDescent="0.3">
      <c r="A814">
        <v>758</v>
      </c>
      <c r="B814" s="5">
        <f t="shared" ca="1" si="78"/>
        <v>73.511708801284087</v>
      </c>
      <c r="C814" s="5">
        <f t="shared" ca="1" si="79"/>
        <v>31.008595963649682</v>
      </c>
      <c r="D814" s="5">
        <f t="shared" ca="1" si="80"/>
        <v>146.45350871343751</v>
      </c>
      <c r="E814" s="5">
        <f t="shared" ca="1" si="83"/>
        <v>-5.0626704240491449</v>
      </c>
      <c r="F814" s="5">
        <f t="shared" ca="1" si="81"/>
        <v>12.057440133094339</v>
      </c>
      <c r="G814">
        <f t="shared" ca="1" si="82"/>
        <v>0.753</v>
      </c>
    </row>
    <row r="815" spans="1:7" x14ac:dyDescent="0.3">
      <c r="A815">
        <v>759</v>
      </c>
      <c r="B815" s="5">
        <f t="shared" ca="1" si="78"/>
        <v>70.824723239280758</v>
      </c>
      <c r="C815" s="5">
        <f t="shared" ca="1" si="79"/>
        <v>28.697857767457776</v>
      </c>
      <c r="D815" s="5">
        <f t="shared" ca="1" si="80"/>
        <v>150.68740817583793</v>
      </c>
      <c r="E815" s="5">
        <f t="shared" ca="1" si="83"/>
        <v>-8.3950454854222247</v>
      </c>
      <c r="F815" s="5">
        <f t="shared" ca="1" si="81"/>
        <v>8.725065071721259</v>
      </c>
      <c r="G815">
        <f t="shared" ca="1" si="82"/>
        <v>0.66</v>
      </c>
    </row>
    <row r="816" spans="1:7" x14ac:dyDescent="0.3">
      <c r="A816">
        <v>760</v>
      </c>
      <c r="B816" s="5">
        <f t="shared" ca="1" si="78"/>
        <v>69.185792355230447</v>
      </c>
      <c r="C816" s="5">
        <f t="shared" ca="1" si="79"/>
        <v>25.770123356305469</v>
      </c>
      <c r="D816" s="5">
        <f t="shared" ca="1" si="80"/>
        <v>152.98012067790199</v>
      </c>
      <c r="E816" s="5">
        <f t="shared" ca="1" si="83"/>
        <v>-6.0309107020693595</v>
      </c>
      <c r="F816" s="5">
        <f t="shared" ca="1" si="81"/>
        <v>11.089199855074124</v>
      </c>
      <c r="G816">
        <f t="shared" ca="1" si="82"/>
        <v>0.72399999999999998</v>
      </c>
    </row>
    <row r="817" spans="1:7" x14ac:dyDescent="0.3">
      <c r="A817">
        <v>761</v>
      </c>
      <c r="B817" s="5">
        <f t="shared" ca="1" si="78"/>
        <v>69.318090684782021</v>
      </c>
      <c r="C817" s="5">
        <f t="shared" ca="1" si="79"/>
        <v>27.404320632166893</v>
      </c>
      <c r="D817" s="5">
        <f t="shared" ca="1" si="80"/>
        <v>153.68336488479585</v>
      </c>
      <c r="E817" s="5">
        <f t="shared" ca="1" si="83"/>
        <v>-10.60464927350295</v>
      </c>
      <c r="F817" s="5">
        <f t="shared" ca="1" si="81"/>
        <v>6.5154612836405335</v>
      </c>
      <c r="G817">
        <f t="shared" ca="1" si="82"/>
        <v>0.58199999999999996</v>
      </c>
    </row>
    <row r="818" spans="1:7" x14ac:dyDescent="0.3">
      <c r="A818">
        <v>762</v>
      </c>
      <c r="B818" s="5">
        <f t="shared" ca="1" si="78"/>
        <v>70.432444664883093</v>
      </c>
      <c r="C818" s="5">
        <f t="shared" ca="1" si="79"/>
        <v>28.822431404654061</v>
      </c>
      <c r="D818" s="5">
        <f t="shared" ca="1" si="80"/>
        <v>151.88637411302994</v>
      </c>
      <c r="E818" s="5">
        <f t="shared" ca="1" si="83"/>
        <v>-10.484692869750782</v>
      </c>
      <c r="F818" s="5">
        <f t="shared" ca="1" si="81"/>
        <v>6.6354176873927013</v>
      </c>
      <c r="G818">
        <f t="shared" ca="1" si="82"/>
        <v>0.58599999999999997</v>
      </c>
    </row>
    <row r="819" spans="1:7" x14ac:dyDescent="0.3">
      <c r="A819">
        <v>763</v>
      </c>
      <c r="B819" s="5">
        <f t="shared" ca="1" si="78"/>
        <v>73.949759221050272</v>
      </c>
      <c r="C819" s="5">
        <f t="shared" ca="1" si="79"/>
        <v>30.594665324899921</v>
      </c>
      <c r="D819" s="5">
        <f t="shared" ca="1" si="80"/>
        <v>150.50238122294286</v>
      </c>
      <c r="E819" s="5">
        <f t="shared" ca="1" si="83"/>
        <v>-4.8649163694952406</v>
      </c>
      <c r="F819" s="5">
        <f t="shared" ca="1" si="81"/>
        <v>12.255194187648243</v>
      </c>
      <c r="G819">
        <f t="shared" ca="1" si="82"/>
        <v>0.75700000000000001</v>
      </c>
    </row>
    <row r="820" spans="1:7" x14ac:dyDescent="0.3">
      <c r="A820">
        <v>764</v>
      </c>
      <c r="B820" s="5">
        <f t="shared" ca="1" si="78"/>
        <v>72.976756481282834</v>
      </c>
      <c r="C820" s="5">
        <f t="shared" ca="1" si="79"/>
        <v>27.165539322170929</v>
      </c>
      <c r="D820" s="5">
        <f t="shared" ca="1" si="80"/>
        <v>147.68848179976936</v>
      </c>
      <c r="E820" s="5">
        <f t="shared" ca="1" si="83"/>
        <v>3.511325422140477</v>
      </c>
      <c r="F820" s="5">
        <f t="shared" ca="1" si="81"/>
        <v>20.63143597928396</v>
      </c>
      <c r="G820">
        <f t="shared" ca="1" si="82"/>
        <v>0.92100000000000004</v>
      </c>
    </row>
    <row r="821" spans="1:7" x14ac:dyDescent="0.3">
      <c r="A821">
        <v>765</v>
      </c>
      <c r="B821" s="5">
        <f t="shared" ca="1" si="78"/>
        <v>73.023149277177509</v>
      </c>
      <c r="C821" s="5">
        <f t="shared" ca="1" si="79"/>
        <v>31.733457357855492</v>
      </c>
      <c r="D821" s="5">
        <f t="shared" ca="1" si="80"/>
        <v>153.1144916932052</v>
      </c>
      <c r="E821" s="5">
        <f t="shared" ca="1" si="83"/>
        <v>-12.041141419317167</v>
      </c>
      <c r="F821" s="5">
        <f t="shared" ca="1" si="81"/>
        <v>5.0789691378263164</v>
      </c>
      <c r="G821">
        <f t="shared" ca="1" si="82"/>
        <v>0.54100000000000004</v>
      </c>
    </row>
    <row r="822" spans="1:7" x14ac:dyDescent="0.3">
      <c r="A822">
        <v>766</v>
      </c>
      <c r="B822" s="5">
        <f t="shared" ca="1" si="78"/>
        <v>70.671031744107026</v>
      </c>
      <c r="C822" s="5">
        <f t="shared" ca="1" si="79"/>
        <v>28.243523151258213</v>
      </c>
      <c r="D822" s="5">
        <f t="shared" ca="1" si="80"/>
        <v>141.55519289718694</v>
      </c>
      <c r="E822" s="5">
        <f t="shared" ca="1" si="83"/>
        <v>-2.6342760530537097</v>
      </c>
      <c r="F822" s="5">
        <f t="shared" ca="1" si="81"/>
        <v>14.485834504089773</v>
      </c>
      <c r="G822">
        <f t="shared" ca="1" si="82"/>
        <v>0.81399999999999995</v>
      </c>
    </row>
    <row r="823" spans="1:7" x14ac:dyDescent="0.3">
      <c r="A823">
        <v>767</v>
      </c>
      <c r="B823" s="5">
        <f t="shared" ca="1" si="78"/>
        <v>70.496319298034294</v>
      </c>
      <c r="C823" s="5">
        <f t="shared" ca="1" si="79"/>
        <v>31.588337154798616</v>
      </c>
      <c r="D823" s="5">
        <f t="shared" ca="1" si="80"/>
        <v>150.12482015158344</v>
      </c>
      <c r="E823" s="5">
        <f t="shared" ca="1" si="83"/>
        <v>-17.082176632992429</v>
      </c>
      <c r="F823" s="5">
        <f t="shared" ca="1" si="81"/>
        <v>3.793392415105501E-2</v>
      </c>
      <c r="G823">
        <f t="shared" ca="1" si="82"/>
        <v>0.38700000000000001</v>
      </c>
    </row>
    <row r="824" spans="1:7" x14ac:dyDescent="0.3">
      <c r="A824">
        <v>768</v>
      </c>
      <c r="B824" s="5">
        <f t="shared" ca="1" si="78"/>
        <v>68.861012587845437</v>
      </c>
      <c r="C824" s="5">
        <f t="shared" ca="1" si="79"/>
        <v>30.908903863114531</v>
      </c>
      <c r="D824" s="5">
        <f t="shared" ca="1" si="80"/>
        <v>135.80080305927052</v>
      </c>
      <c r="E824" s="5">
        <f t="shared" ca="1" si="83"/>
        <v>-12.033132385378909</v>
      </c>
      <c r="F824" s="5">
        <f t="shared" ca="1" si="81"/>
        <v>5.0869781717645743</v>
      </c>
      <c r="G824">
        <f t="shared" ca="1" si="82"/>
        <v>0.54200000000000004</v>
      </c>
    </row>
    <row r="825" spans="1:7" x14ac:dyDescent="0.3">
      <c r="A825">
        <v>769</v>
      </c>
      <c r="B825" s="5">
        <f t="shared" ca="1" si="78"/>
        <v>69.932025302168341</v>
      </c>
      <c r="C825" s="5">
        <f t="shared" ca="1" si="79"/>
        <v>27.506359236144789</v>
      </c>
      <c r="D825" s="5">
        <f t="shared" ca="1" si="80"/>
        <v>139.56874955330358</v>
      </c>
      <c r="E825" s="5">
        <f t="shared" ca="1" si="83"/>
        <v>-1.5689872947656029</v>
      </c>
      <c r="F825" s="5">
        <f t="shared" ca="1" si="81"/>
        <v>15.551123262377882</v>
      </c>
      <c r="G825">
        <f t="shared" ca="1" si="82"/>
        <v>0.83099999999999996</v>
      </c>
    </row>
    <row r="826" spans="1:7" x14ac:dyDescent="0.3">
      <c r="A826">
        <v>770</v>
      </c>
      <c r="B826" s="5">
        <f t="shared" ref="B826:B889" ca="1" si="84">_xlfn.NORM.INV(RAND(),$B$52,$C$52)</f>
        <v>67.236012710212421</v>
      </c>
      <c r="C826" s="5">
        <f t="shared" ref="C826:C889" ca="1" si="85">_xlfn.NORM.INV(RAND(),$B$53,$C$53)</f>
        <v>28.707504360408709</v>
      </c>
      <c r="D826" s="5">
        <f t="shared" ref="D826:D889" ca="1" si="86">_xlfn.NORM.INV(RAND(),$B$54,$C$54)</f>
        <v>157.30183312327313</v>
      </c>
      <c r="E826" s="5">
        <f t="shared" ca="1" si="83"/>
        <v>-22.009518907008591</v>
      </c>
      <c r="F826" s="5">
        <f t="shared" ref="F826:F889" ca="1" si="87">E826+$C$46</f>
        <v>-4.8894083498651071</v>
      </c>
      <c r="G826">
        <f t="shared" ref="G826:G889" ca="1" si="88">COUNTIF($F$57:$F$1056,"&lt;"&amp;F826)/COUNT($F$57:$F$1056)</f>
        <v>0.247</v>
      </c>
    </row>
    <row r="827" spans="1:7" x14ac:dyDescent="0.3">
      <c r="A827">
        <v>771</v>
      </c>
      <c r="B827" s="5">
        <f t="shared" ca="1" si="84"/>
        <v>73.986081731305433</v>
      </c>
      <c r="C827" s="5">
        <f t="shared" ca="1" si="85"/>
        <v>29.445549872508394</v>
      </c>
      <c r="D827" s="5">
        <f t="shared" ca="1" si="86"/>
        <v>158.57169758960643</v>
      </c>
      <c r="E827" s="5">
        <f t="shared" ca="1" si="83"/>
        <v>-5.9023191201212741</v>
      </c>
      <c r="F827" s="5">
        <f t="shared" ca="1" si="87"/>
        <v>11.21779143702221</v>
      </c>
      <c r="G827">
        <f t="shared" ca="1" si="88"/>
        <v>0.72699999999999998</v>
      </c>
    </row>
    <row r="828" spans="1:7" x14ac:dyDescent="0.3">
      <c r="A828">
        <v>772</v>
      </c>
      <c r="B828" s="5">
        <f t="shared" ca="1" si="84"/>
        <v>68.844608022930913</v>
      </c>
      <c r="C828" s="5">
        <f t="shared" ca="1" si="85"/>
        <v>29.587527308016668</v>
      </c>
      <c r="D828" s="5">
        <f t="shared" ca="1" si="86"/>
        <v>143.74505059377452</v>
      </c>
      <c r="E828" s="5">
        <f t="shared" ca="1" si="83"/>
        <v>-12.669282531226537</v>
      </c>
      <c r="F828" s="5">
        <f t="shared" ca="1" si="87"/>
        <v>4.4508280259169464</v>
      </c>
      <c r="G828">
        <f t="shared" ca="1" si="88"/>
        <v>0.51800000000000002</v>
      </c>
    </row>
    <row r="829" spans="1:7" x14ac:dyDescent="0.3">
      <c r="A829">
        <v>773</v>
      </c>
      <c r="B829" s="5">
        <f t="shared" ca="1" si="84"/>
        <v>69.895078772021392</v>
      </c>
      <c r="C829" s="5">
        <f t="shared" ca="1" si="85"/>
        <v>30.9297127773143</v>
      </c>
      <c r="D829" s="5">
        <f t="shared" ca="1" si="86"/>
        <v>154.84861392728064</v>
      </c>
      <c r="E829" s="5">
        <f t="shared" ca="1" si="83"/>
        <v>-19.467415581974521</v>
      </c>
      <c r="F829" s="5">
        <f t="shared" ca="1" si="87"/>
        <v>-2.3473050248310372</v>
      </c>
      <c r="G829">
        <f t="shared" ca="1" si="88"/>
        <v>0.315</v>
      </c>
    </row>
    <row r="830" spans="1:7" x14ac:dyDescent="0.3">
      <c r="A830">
        <v>774</v>
      </c>
      <c r="B830" s="5">
        <f t="shared" ca="1" si="84"/>
        <v>69.098508401979146</v>
      </c>
      <c r="C830" s="5">
        <f t="shared" ca="1" si="85"/>
        <v>27.867391538659987</v>
      </c>
      <c r="D830" s="5">
        <f t="shared" ca="1" si="86"/>
        <v>147.02844493476505</v>
      </c>
      <c r="E830" s="5">
        <f t="shared" ca="1" si="83"/>
        <v>-8.9251520961694482</v>
      </c>
      <c r="F830" s="5">
        <f t="shared" ca="1" si="87"/>
        <v>8.1949584609740356</v>
      </c>
      <c r="G830">
        <f t="shared" ca="1" si="88"/>
        <v>0.63500000000000001</v>
      </c>
    </row>
    <row r="831" spans="1:7" x14ac:dyDescent="0.3">
      <c r="A831">
        <v>775</v>
      </c>
      <c r="B831" s="5">
        <f t="shared" ca="1" si="84"/>
        <v>68.081631924887844</v>
      </c>
      <c r="C831" s="5">
        <f t="shared" ca="1" si="85"/>
        <v>31.568888098268644</v>
      </c>
      <c r="D831" s="5">
        <f t="shared" ca="1" si="86"/>
        <v>141.24670031053947</v>
      </c>
      <c r="E831" s="5">
        <f t="shared" ca="1" si="83"/>
        <v>-18.987888179196414</v>
      </c>
      <c r="F831" s="5">
        <f t="shared" ca="1" si="87"/>
        <v>-1.8677776220529303</v>
      </c>
      <c r="G831">
        <f t="shared" ca="1" si="88"/>
        <v>0.33100000000000002</v>
      </c>
    </row>
    <row r="832" spans="1:7" x14ac:dyDescent="0.3">
      <c r="A832">
        <v>776</v>
      </c>
      <c r="B832" s="5">
        <f t="shared" ca="1" si="84"/>
        <v>66.913193622972457</v>
      </c>
      <c r="C832" s="5">
        <f t="shared" ca="1" si="85"/>
        <v>26.591812332455486</v>
      </c>
      <c r="D832" s="5">
        <f t="shared" ca="1" si="86"/>
        <v>149.55327677109031</v>
      </c>
      <c r="E832" s="5">
        <f t="shared" ca="1" si="83"/>
        <v>-12.826586313485935</v>
      </c>
      <c r="F832" s="5">
        <f t="shared" ca="1" si="87"/>
        <v>4.2935242436575489</v>
      </c>
      <c r="G832">
        <f t="shared" ca="1" si="88"/>
        <v>0.51200000000000001</v>
      </c>
    </row>
    <row r="833" spans="1:7" x14ac:dyDescent="0.3">
      <c r="A833">
        <v>777</v>
      </c>
      <c r="B833" s="5">
        <f t="shared" ca="1" si="84"/>
        <v>73.940482218090381</v>
      </c>
      <c r="C833" s="5">
        <f t="shared" ca="1" si="85"/>
        <v>33.430985578932706</v>
      </c>
      <c r="D833" s="5">
        <f t="shared" ca="1" si="86"/>
        <v>147.36024425992204</v>
      </c>
      <c r="E833" s="5">
        <f t="shared" ca="1" si="83"/>
        <v>-11.119423325608997</v>
      </c>
      <c r="F833" s="5">
        <f t="shared" ca="1" si="87"/>
        <v>6.0006872315344868</v>
      </c>
      <c r="G833">
        <f t="shared" ca="1" si="88"/>
        <v>0.56799999999999995</v>
      </c>
    </row>
    <row r="834" spans="1:7" x14ac:dyDescent="0.3">
      <c r="A834">
        <v>778</v>
      </c>
      <c r="B834" s="5">
        <f t="shared" ca="1" si="84"/>
        <v>69.645930373842816</v>
      </c>
      <c r="C834" s="5">
        <f t="shared" ca="1" si="85"/>
        <v>35.559077762495249</v>
      </c>
      <c r="D834" s="5">
        <f t="shared" ca="1" si="86"/>
        <v>152.13904520979884</v>
      </c>
      <c r="E834" s="5">
        <f t="shared" ca="1" si="83"/>
        <v>-31.632924973385904</v>
      </c>
      <c r="F834" s="5">
        <f t="shared" ca="1" si="87"/>
        <v>-14.512814416242421</v>
      </c>
      <c r="G834">
        <f t="shared" ca="1" si="88"/>
        <v>5.8000000000000003E-2</v>
      </c>
    </row>
    <row r="835" spans="1:7" x14ac:dyDescent="0.3">
      <c r="A835">
        <v>779</v>
      </c>
      <c r="B835" s="5">
        <f t="shared" ca="1" si="84"/>
        <v>75.561591550537429</v>
      </c>
      <c r="C835" s="5">
        <f t="shared" ca="1" si="85"/>
        <v>31.96963285161689</v>
      </c>
      <c r="D835" s="5">
        <f t="shared" ca="1" si="86"/>
        <v>151.34728750587635</v>
      </c>
      <c r="E835" s="5">
        <f t="shared" ca="1" si="83"/>
        <v>-4.6586512436586895</v>
      </c>
      <c r="F835" s="5">
        <f t="shared" ca="1" si="87"/>
        <v>12.461459313484795</v>
      </c>
      <c r="G835">
        <f t="shared" ca="1" si="88"/>
        <v>0.76400000000000001</v>
      </c>
    </row>
    <row r="836" spans="1:7" x14ac:dyDescent="0.3">
      <c r="A836">
        <v>780</v>
      </c>
      <c r="B836" s="5">
        <f t="shared" ca="1" si="84"/>
        <v>71.927606739843014</v>
      </c>
      <c r="C836" s="5">
        <f t="shared" ca="1" si="85"/>
        <v>30.725778236134037</v>
      </c>
      <c r="D836" s="5">
        <f t="shared" ca="1" si="86"/>
        <v>148.46588093616649</v>
      </c>
      <c r="E836" s="5">
        <f t="shared" ca="1" si="83"/>
        <v>-9.7815453174612674</v>
      </c>
      <c r="F836" s="5">
        <f t="shared" ca="1" si="87"/>
        <v>7.3385652396822163</v>
      </c>
      <c r="G836">
        <f t="shared" ca="1" si="88"/>
        <v>0.60399999999999998</v>
      </c>
    </row>
    <row r="837" spans="1:7" x14ac:dyDescent="0.3">
      <c r="A837">
        <v>781</v>
      </c>
      <c r="B837" s="5">
        <f t="shared" ca="1" si="84"/>
        <v>68.557262753344475</v>
      </c>
      <c r="C837" s="5">
        <f t="shared" ca="1" si="85"/>
        <v>24.614137962172215</v>
      </c>
      <c r="D837" s="5">
        <f t="shared" ca="1" si="86"/>
        <v>139.89693994425718</v>
      </c>
      <c r="E837" s="5">
        <f t="shared" ca="1" si="83"/>
        <v>2.4924002493231345</v>
      </c>
      <c r="F837" s="5">
        <f t="shared" ca="1" si="87"/>
        <v>19.612510806466616</v>
      </c>
      <c r="G837">
        <f t="shared" ca="1" si="88"/>
        <v>0.90100000000000002</v>
      </c>
    </row>
    <row r="838" spans="1:7" x14ac:dyDescent="0.3">
      <c r="A838">
        <v>782</v>
      </c>
      <c r="B838" s="5">
        <f t="shared" ca="1" si="84"/>
        <v>65.631321934053659</v>
      </c>
      <c r="C838" s="5">
        <f t="shared" ca="1" si="85"/>
        <v>27.147926760314377</v>
      </c>
      <c r="D838" s="5">
        <f t="shared" ca="1" si="86"/>
        <v>155.12827247699252</v>
      </c>
      <c r="E838" s="5">
        <f t="shared" ref="E838:E901" ca="1" si="89">$J$46*(B838-$B$46)+$J$47*(C838-$B$47)+$J$48*(D838-$B$48)</f>
        <v>-20.964252507042232</v>
      </c>
      <c r="F838" s="5">
        <f t="shared" ca="1" si="87"/>
        <v>-3.8441419498987486</v>
      </c>
      <c r="G838">
        <f t="shared" ca="1" si="88"/>
        <v>0.28299999999999997</v>
      </c>
    </row>
    <row r="839" spans="1:7" x14ac:dyDescent="0.3">
      <c r="A839">
        <v>783</v>
      </c>
      <c r="B839" s="5">
        <f t="shared" ca="1" si="84"/>
        <v>70.822556509357256</v>
      </c>
      <c r="C839" s="5">
        <f t="shared" ca="1" si="85"/>
        <v>35.58155534433299</v>
      </c>
      <c r="D839" s="5">
        <f t="shared" ca="1" si="86"/>
        <v>147.36839722974767</v>
      </c>
      <c r="E839" s="5">
        <f t="shared" ca="1" si="89"/>
        <v>-25.838645802172906</v>
      </c>
      <c r="F839" s="5">
        <f t="shared" ca="1" si="87"/>
        <v>-8.7185352450294218</v>
      </c>
      <c r="G839">
        <f t="shared" ca="1" si="88"/>
        <v>0.152</v>
      </c>
    </row>
    <row r="840" spans="1:7" x14ac:dyDescent="0.3">
      <c r="A840">
        <v>784</v>
      </c>
      <c r="B840" s="5">
        <f t="shared" ca="1" si="84"/>
        <v>72.400724491843505</v>
      </c>
      <c r="C840" s="5">
        <f t="shared" ca="1" si="85"/>
        <v>31.469714643458307</v>
      </c>
      <c r="D840" s="5">
        <f t="shared" ca="1" si="86"/>
        <v>140.97041968654375</v>
      </c>
      <c r="E840" s="5">
        <f t="shared" ca="1" si="89"/>
        <v>-6.49885787674065</v>
      </c>
      <c r="F840" s="5">
        <f t="shared" ca="1" si="87"/>
        <v>10.621252680402833</v>
      </c>
      <c r="G840">
        <f t="shared" ca="1" si="88"/>
        <v>0.71799999999999997</v>
      </c>
    </row>
    <row r="841" spans="1:7" x14ac:dyDescent="0.3">
      <c r="A841">
        <v>785</v>
      </c>
      <c r="B841" s="5">
        <f t="shared" ca="1" si="84"/>
        <v>70.107277703407007</v>
      </c>
      <c r="C841" s="5">
        <f t="shared" ca="1" si="85"/>
        <v>25.344090432012219</v>
      </c>
      <c r="D841" s="5">
        <f t="shared" ca="1" si="86"/>
        <v>150.46741303394526</v>
      </c>
      <c r="E841" s="5">
        <f t="shared" ca="1" si="89"/>
        <v>-0.91328931494869714</v>
      </c>
      <c r="F841" s="5">
        <f t="shared" ca="1" si="87"/>
        <v>16.206821242194785</v>
      </c>
      <c r="G841">
        <f t="shared" ca="1" si="88"/>
        <v>0.84399999999999997</v>
      </c>
    </row>
    <row r="842" spans="1:7" x14ac:dyDescent="0.3">
      <c r="A842">
        <v>786</v>
      </c>
      <c r="B842" s="5">
        <f t="shared" ca="1" si="84"/>
        <v>72.558779015255439</v>
      </c>
      <c r="C842" s="5">
        <f t="shared" ca="1" si="85"/>
        <v>32.012976377091491</v>
      </c>
      <c r="D842" s="5">
        <f t="shared" ca="1" si="86"/>
        <v>147.08049283369135</v>
      </c>
      <c r="E842" s="5">
        <f t="shared" ca="1" si="89"/>
        <v>-10.867271536342853</v>
      </c>
      <c r="F842" s="5">
        <f t="shared" ca="1" si="87"/>
        <v>6.2528390208006304</v>
      </c>
      <c r="G842">
        <f t="shared" ca="1" si="88"/>
        <v>0.57499999999999996</v>
      </c>
    </row>
    <row r="843" spans="1:7" x14ac:dyDescent="0.3">
      <c r="A843">
        <v>787</v>
      </c>
      <c r="B843" s="5">
        <f t="shared" ca="1" si="84"/>
        <v>64.545157242885566</v>
      </c>
      <c r="C843" s="5">
        <f t="shared" ca="1" si="85"/>
        <v>29.714610260713041</v>
      </c>
      <c r="D843" s="5">
        <f t="shared" ca="1" si="86"/>
        <v>144.63330641086935</v>
      </c>
      <c r="E843" s="5">
        <f t="shared" ca="1" si="89"/>
        <v>-25.511179555638851</v>
      </c>
      <c r="F843" s="5">
        <f t="shared" ca="1" si="87"/>
        <v>-8.391068998495367</v>
      </c>
      <c r="G843">
        <f t="shared" ca="1" si="88"/>
        <v>0.16</v>
      </c>
    </row>
    <row r="844" spans="1:7" x14ac:dyDescent="0.3">
      <c r="A844">
        <v>788</v>
      </c>
      <c r="B844" s="5">
        <f t="shared" ca="1" si="84"/>
        <v>73.154693932413778</v>
      </c>
      <c r="C844" s="5">
        <f t="shared" ca="1" si="85"/>
        <v>30.099932977737975</v>
      </c>
      <c r="D844" s="5">
        <f t="shared" ca="1" si="86"/>
        <v>159.37698141358814</v>
      </c>
      <c r="E844" s="5">
        <f t="shared" ca="1" si="89"/>
        <v>-10.485998408751115</v>
      </c>
      <c r="F844" s="5">
        <f t="shared" ca="1" si="87"/>
        <v>6.6341121483923686</v>
      </c>
      <c r="G844">
        <f t="shared" ca="1" si="88"/>
        <v>0.58499999999999996</v>
      </c>
    </row>
    <row r="845" spans="1:7" x14ac:dyDescent="0.3">
      <c r="A845">
        <v>789</v>
      </c>
      <c r="B845" s="5">
        <f t="shared" ca="1" si="84"/>
        <v>68.358937448958585</v>
      </c>
      <c r="C845" s="5">
        <f t="shared" ca="1" si="85"/>
        <v>27.010590056640638</v>
      </c>
      <c r="D845" s="5">
        <f t="shared" ca="1" si="86"/>
        <v>147.59689145533491</v>
      </c>
      <c r="E845" s="5">
        <f t="shared" ca="1" si="89"/>
        <v>-8.9040478105353582</v>
      </c>
      <c r="F845" s="5">
        <f t="shared" ca="1" si="87"/>
        <v>8.2160627466081255</v>
      </c>
      <c r="G845">
        <f t="shared" ca="1" si="88"/>
        <v>0.63600000000000001</v>
      </c>
    </row>
    <row r="846" spans="1:7" x14ac:dyDescent="0.3">
      <c r="A846">
        <v>790</v>
      </c>
      <c r="B846" s="5">
        <f t="shared" ca="1" si="84"/>
        <v>71.842748083074099</v>
      </c>
      <c r="C846" s="5">
        <f t="shared" ca="1" si="85"/>
        <v>31.965750139336059</v>
      </c>
      <c r="D846" s="5">
        <f t="shared" ca="1" si="86"/>
        <v>152.24002081864813</v>
      </c>
      <c r="E846" s="5">
        <f t="shared" ca="1" si="89"/>
        <v>-15.515548369662296</v>
      </c>
      <c r="F846" s="5">
        <f t="shared" ca="1" si="87"/>
        <v>1.6045621874811875</v>
      </c>
      <c r="G846">
        <f t="shared" ca="1" si="88"/>
        <v>0.43</v>
      </c>
    </row>
    <row r="847" spans="1:7" x14ac:dyDescent="0.3">
      <c r="A847">
        <v>791</v>
      </c>
      <c r="B847" s="5">
        <f t="shared" ca="1" si="84"/>
        <v>68.421394759047132</v>
      </c>
      <c r="C847" s="5">
        <f t="shared" ca="1" si="85"/>
        <v>33.745001422439273</v>
      </c>
      <c r="D847" s="5">
        <f t="shared" ca="1" si="86"/>
        <v>150.25516784720773</v>
      </c>
      <c r="E847" s="5">
        <f t="shared" ca="1" si="89"/>
        <v>-28.971181374167841</v>
      </c>
      <c r="F847" s="5">
        <f t="shared" ca="1" si="87"/>
        <v>-11.851070817024357</v>
      </c>
      <c r="G847">
        <f t="shared" ca="1" si="88"/>
        <v>9.7000000000000003E-2</v>
      </c>
    </row>
    <row r="848" spans="1:7" x14ac:dyDescent="0.3">
      <c r="A848">
        <v>792</v>
      </c>
      <c r="B848" s="5">
        <f t="shared" ca="1" si="84"/>
        <v>68.189188056809513</v>
      </c>
      <c r="C848" s="5">
        <f t="shared" ca="1" si="85"/>
        <v>28.786744311155033</v>
      </c>
      <c r="D848" s="5">
        <f t="shared" ca="1" si="86"/>
        <v>149.13556275794988</v>
      </c>
      <c r="E848" s="5">
        <f t="shared" ca="1" si="89"/>
        <v>-15.168071547540405</v>
      </c>
      <c r="F848" s="5">
        <f t="shared" ca="1" si="87"/>
        <v>1.9520390096030784</v>
      </c>
      <c r="G848">
        <f t="shared" ca="1" si="88"/>
        <v>0.44700000000000001</v>
      </c>
    </row>
    <row r="849" spans="1:7" x14ac:dyDescent="0.3">
      <c r="A849">
        <v>793</v>
      </c>
      <c r="B849" s="5">
        <f t="shared" ca="1" si="84"/>
        <v>75.027723647405452</v>
      </c>
      <c r="C849" s="5">
        <f t="shared" ca="1" si="85"/>
        <v>30.846379795877084</v>
      </c>
      <c r="D849" s="5">
        <f t="shared" ca="1" si="86"/>
        <v>148.07851518773498</v>
      </c>
      <c r="E849" s="5">
        <f t="shared" ca="1" si="89"/>
        <v>-1.2510636839436531</v>
      </c>
      <c r="F849" s="5">
        <f t="shared" ca="1" si="87"/>
        <v>15.869046873199832</v>
      </c>
      <c r="G849">
        <f t="shared" ca="1" si="88"/>
        <v>0.83899999999999997</v>
      </c>
    </row>
    <row r="850" spans="1:7" x14ac:dyDescent="0.3">
      <c r="A850">
        <v>794</v>
      </c>
      <c r="B850" s="5">
        <f t="shared" ca="1" si="84"/>
        <v>68.336353910876284</v>
      </c>
      <c r="C850" s="5">
        <f t="shared" ca="1" si="85"/>
        <v>29.295281113477223</v>
      </c>
      <c r="D850" s="5">
        <f t="shared" ca="1" si="86"/>
        <v>155.91220118192129</v>
      </c>
      <c r="E850" s="5">
        <f t="shared" ca="1" si="89"/>
        <v>-19.829102976148466</v>
      </c>
      <c r="F850" s="5">
        <f t="shared" ca="1" si="87"/>
        <v>-2.7089924190049821</v>
      </c>
      <c r="G850">
        <f t="shared" ca="1" si="88"/>
        <v>0.309</v>
      </c>
    </row>
    <row r="851" spans="1:7" x14ac:dyDescent="0.3">
      <c r="A851">
        <v>795</v>
      </c>
      <c r="B851" s="5">
        <f t="shared" ca="1" si="84"/>
        <v>66.646212187840675</v>
      </c>
      <c r="C851" s="5">
        <f t="shared" ca="1" si="85"/>
        <v>28.142696135265489</v>
      </c>
      <c r="D851" s="5">
        <f t="shared" ca="1" si="86"/>
        <v>159.36816831511968</v>
      </c>
      <c r="E851" s="5">
        <f t="shared" ca="1" si="89"/>
        <v>-23.192808255135766</v>
      </c>
      <c r="F851" s="5">
        <f t="shared" ca="1" si="87"/>
        <v>-6.0726976979922824</v>
      </c>
      <c r="G851">
        <f t="shared" ca="1" si="88"/>
        <v>0.21299999999999999</v>
      </c>
    </row>
    <row r="852" spans="1:7" x14ac:dyDescent="0.3">
      <c r="A852">
        <v>796</v>
      </c>
      <c r="B852" s="5">
        <f t="shared" ca="1" si="84"/>
        <v>78.753840685977593</v>
      </c>
      <c r="C852" s="5">
        <f t="shared" ca="1" si="85"/>
        <v>24.594195926287359</v>
      </c>
      <c r="D852" s="5">
        <f t="shared" ca="1" si="86"/>
        <v>140.21420073976898</v>
      </c>
      <c r="E852" s="5">
        <f t="shared" ca="1" si="89"/>
        <v>30.856025410298219</v>
      </c>
      <c r="F852" s="5">
        <f t="shared" ca="1" si="87"/>
        <v>47.976135967441706</v>
      </c>
      <c r="G852">
        <f t="shared" ca="1" si="88"/>
        <v>0.999</v>
      </c>
    </row>
    <row r="853" spans="1:7" x14ac:dyDescent="0.3">
      <c r="A853">
        <v>797</v>
      </c>
      <c r="B853" s="5">
        <f t="shared" ca="1" si="84"/>
        <v>70.880333067799853</v>
      </c>
      <c r="C853" s="5">
        <f t="shared" ca="1" si="85"/>
        <v>24.293321279461402</v>
      </c>
      <c r="D853" s="5">
        <f t="shared" ca="1" si="86"/>
        <v>157.10770073025299</v>
      </c>
      <c r="E853" s="5">
        <f t="shared" ca="1" si="89"/>
        <v>0.60237284701343929</v>
      </c>
      <c r="F853" s="5">
        <f t="shared" ca="1" si="87"/>
        <v>17.722483404156922</v>
      </c>
      <c r="G853">
        <f t="shared" ca="1" si="88"/>
        <v>0.86899999999999999</v>
      </c>
    </row>
    <row r="854" spans="1:7" x14ac:dyDescent="0.3">
      <c r="A854">
        <v>798</v>
      </c>
      <c r="B854" s="5">
        <f t="shared" ca="1" si="84"/>
        <v>73.879067104402552</v>
      </c>
      <c r="C854" s="5">
        <f t="shared" ca="1" si="85"/>
        <v>34.667666255700141</v>
      </c>
      <c r="D854" s="5">
        <f t="shared" ca="1" si="86"/>
        <v>151.4594309025901</v>
      </c>
      <c r="E854" s="5">
        <f t="shared" ca="1" si="89"/>
        <v>-16.953914543968697</v>
      </c>
      <c r="F854" s="5">
        <f t="shared" ca="1" si="87"/>
        <v>0.16619601317478683</v>
      </c>
      <c r="G854">
        <f t="shared" ca="1" si="88"/>
        <v>0.39</v>
      </c>
    </row>
    <row r="855" spans="1:7" x14ac:dyDescent="0.3">
      <c r="A855">
        <v>799</v>
      </c>
      <c r="B855" s="5">
        <f t="shared" ca="1" si="84"/>
        <v>68.014079622954753</v>
      </c>
      <c r="C855" s="5">
        <f t="shared" ca="1" si="85"/>
        <v>29.061952474133729</v>
      </c>
      <c r="D855" s="5">
        <f t="shared" ca="1" si="86"/>
        <v>147.84582638481012</v>
      </c>
      <c r="E855" s="5">
        <f t="shared" ca="1" si="89"/>
        <v>-15.73079871088601</v>
      </c>
      <c r="F855" s="5">
        <f t="shared" ca="1" si="87"/>
        <v>1.3893118462574741</v>
      </c>
      <c r="G855">
        <f t="shared" ca="1" si="88"/>
        <v>0.42599999999999999</v>
      </c>
    </row>
    <row r="856" spans="1:7" x14ac:dyDescent="0.3">
      <c r="A856">
        <v>800</v>
      </c>
      <c r="B856" s="5">
        <f t="shared" ca="1" si="84"/>
        <v>74.611150650931734</v>
      </c>
      <c r="C856" s="5">
        <f t="shared" ca="1" si="85"/>
        <v>27.270687787855032</v>
      </c>
      <c r="D856" s="5">
        <f t="shared" ca="1" si="86"/>
        <v>144.97354406531628</v>
      </c>
      <c r="E856" s="5">
        <f t="shared" ca="1" si="89"/>
        <v>9.2454845557880283</v>
      </c>
      <c r="F856" s="5">
        <f t="shared" ca="1" si="87"/>
        <v>26.365595112931512</v>
      </c>
      <c r="G856">
        <f t="shared" ca="1" si="88"/>
        <v>0.97099999999999997</v>
      </c>
    </row>
    <row r="857" spans="1:7" x14ac:dyDescent="0.3">
      <c r="A857">
        <v>801</v>
      </c>
      <c r="B857" s="5">
        <f t="shared" ca="1" si="84"/>
        <v>70.983935394448025</v>
      </c>
      <c r="C857" s="5">
        <f t="shared" ca="1" si="85"/>
        <v>26.454338381002504</v>
      </c>
      <c r="D857" s="5">
        <f t="shared" ca="1" si="86"/>
        <v>143.91311064161386</v>
      </c>
      <c r="E857" s="5">
        <f t="shared" ca="1" si="89"/>
        <v>1.9662141226593812</v>
      </c>
      <c r="F857" s="5">
        <f t="shared" ca="1" si="87"/>
        <v>19.086324679802864</v>
      </c>
      <c r="G857">
        <f t="shared" ca="1" si="88"/>
        <v>0.89600000000000002</v>
      </c>
    </row>
    <row r="858" spans="1:7" x14ac:dyDescent="0.3">
      <c r="A858">
        <v>802</v>
      </c>
      <c r="B858" s="5">
        <f t="shared" ca="1" si="84"/>
        <v>67.200458674002974</v>
      </c>
      <c r="C858" s="5">
        <f t="shared" ca="1" si="85"/>
        <v>31.963950911790093</v>
      </c>
      <c r="D858" s="5">
        <f t="shared" ca="1" si="86"/>
        <v>148.03317742309184</v>
      </c>
      <c r="E858" s="5">
        <f t="shared" ca="1" si="89"/>
        <v>-26.209425973218522</v>
      </c>
      <c r="F858" s="5">
        <f t="shared" ca="1" si="87"/>
        <v>-9.0893154160750385</v>
      </c>
      <c r="G858">
        <f t="shared" ca="1" si="88"/>
        <v>0.14599999999999999</v>
      </c>
    </row>
    <row r="859" spans="1:7" x14ac:dyDescent="0.3">
      <c r="A859">
        <v>803</v>
      </c>
      <c r="B859" s="5">
        <f t="shared" ca="1" si="84"/>
        <v>73.287037676100127</v>
      </c>
      <c r="C859" s="5">
        <f t="shared" ca="1" si="85"/>
        <v>29.224496236742613</v>
      </c>
      <c r="D859" s="5">
        <f t="shared" ca="1" si="86"/>
        <v>151.78024666473345</v>
      </c>
      <c r="E859" s="5">
        <f t="shared" ca="1" si="89"/>
        <v>-3.5776294276652556</v>
      </c>
      <c r="F859" s="5">
        <f t="shared" ca="1" si="87"/>
        <v>13.542481129478228</v>
      </c>
      <c r="G859">
        <f t="shared" ca="1" si="88"/>
        <v>0.78700000000000003</v>
      </c>
    </row>
    <row r="860" spans="1:7" x14ac:dyDescent="0.3">
      <c r="A860">
        <v>804</v>
      </c>
      <c r="B860" s="5">
        <f t="shared" ca="1" si="84"/>
        <v>69.045752264382173</v>
      </c>
      <c r="C860" s="5">
        <f t="shared" ca="1" si="85"/>
        <v>30.25809969855127</v>
      </c>
      <c r="D860" s="5">
        <f t="shared" ca="1" si="86"/>
        <v>136.43111713231278</v>
      </c>
      <c r="E860" s="5">
        <f t="shared" ca="1" si="89"/>
        <v>-10.039128332946667</v>
      </c>
      <c r="F860" s="5">
        <f t="shared" ca="1" si="87"/>
        <v>7.0809822241968163</v>
      </c>
      <c r="G860">
        <f t="shared" ca="1" si="88"/>
        <v>0.59799999999999998</v>
      </c>
    </row>
    <row r="861" spans="1:7" x14ac:dyDescent="0.3">
      <c r="A861">
        <v>805</v>
      </c>
      <c r="B861" s="5">
        <f t="shared" ca="1" si="84"/>
        <v>75.289940655739898</v>
      </c>
      <c r="C861" s="5">
        <f t="shared" ca="1" si="85"/>
        <v>30.520040723471741</v>
      </c>
      <c r="D861" s="5">
        <f t="shared" ca="1" si="86"/>
        <v>147.62654706528807</v>
      </c>
      <c r="E861" s="5">
        <f t="shared" ca="1" si="89"/>
        <v>0.63631675338121574</v>
      </c>
      <c r="F861" s="5">
        <f t="shared" ca="1" si="87"/>
        <v>17.7564273105247</v>
      </c>
      <c r="G861">
        <f t="shared" ca="1" si="88"/>
        <v>0.871</v>
      </c>
    </row>
    <row r="862" spans="1:7" x14ac:dyDescent="0.3">
      <c r="A862">
        <v>806</v>
      </c>
      <c r="B862" s="5">
        <f t="shared" ca="1" si="84"/>
        <v>66.427258780410767</v>
      </c>
      <c r="C862" s="5">
        <f t="shared" ca="1" si="85"/>
        <v>28.780496950338094</v>
      </c>
      <c r="D862" s="5">
        <f t="shared" ca="1" si="86"/>
        <v>158.65134572817641</v>
      </c>
      <c r="E862" s="5">
        <f t="shared" ca="1" si="89"/>
        <v>-25.199435734813932</v>
      </c>
      <c r="F862" s="5">
        <f t="shared" ca="1" si="87"/>
        <v>-8.079325177670448</v>
      </c>
      <c r="G862">
        <f t="shared" ca="1" si="88"/>
        <v>0.17</v>
      </c>
    </row>
    <row r="863" spans="1:7" x14ac:dyDescent="0.3">
      <c r="A863">
        <v>807</v>
      </c>
      <c r="B863" s="5">
        <f t="shared" ca="1" si="84"/>
        <v>68.118399940579124</v>
      </c>
      <c r="C863" s="5">
        <f t="shared" ca="1" si="85"/>
        <v>33.718302645974504</v>
      </c>
      <c r="D863" s="5">
        <f t="shared" ca="1" si="86"/>
        <v>148.14989152318293</v>
      </c>
      <c r="E863" s="5">
        <f t="shared" ca="1" si="89"/>
        <v>-28.608401641173124</v>
      </c>
      <c r="F863" s="5">
        <f t="shared" ca="1" si="87"/>
        <v>-11.48829108402964</v>
      </c>
      <c r="G863">
        <f t="shared" ca="1" si="88"/>
        <v>0.106</v>
      </c>
    </row>
    <row r="864" spans="1:7" x14ac:dyDescent="0.3">
      <c r="A864">
        <v>808</v>
      </c>
      <c r="B864" s="5">
        <f t="shared" ca="1" si="84"/>
        <v>70.721708651781853</v>
      </c>
      <c r="C864" s="5">
        <f t="shared" ca="1" si="85"/>
        <v>29.573255358513045</v>
      </c>
      <c r="D864" s="5">
        <f t="shared" ca="1" si="86"/>
        <v>145.15779732972572</v>
      </c>
      <c r="E864" s="5">
        <f t="shared" ca="1" si="89"/>
        <v>-8.1479941636607638</v>
      </c>
      <c r="F864" s="5">
        <f t="shared" ca="1" si="87"/>
        <v>8.9721163934827199</v>
      </c>
      <c r="G864">
        <f t="shared" ca="1" si="88"/>
        <v>0.67</v>
      </c>
    </row>
    <row r="865" spans="1:7" x14ac:dyDescent="0.3">
      <c r="A865">
        <v>809</v>
      </c>
      <c r="B865" s="5">
        <f t="shared" ca="1" si="84"/>
        <v>73.79462206101195</v>
      </c>
      <c r="C865" s="5">
        <f t="shared" ca="1" si="85"/>
        <v>28.619936367312135</v>
      </c>
      <c r="D865" s="5">
        <f t="shared" ca="1" si="86"/>
        <v>154.04175779667281</v>
      </c>
      <c r="E865" s="5">
        <f t="shared" ca="1" si="89"/>
        <v>-1.6900878665285144</v>
      </c>
      <c r="F865" s="5">
        <f t="shared" ca="1" si="87"/>
        <v>15.430022690614969</v>
      </c>
      <c r="G865">
        <f t="shared" ca="1" si="88"/>
        <v>0.83</v>
      </c>
    </row>
    <row r="866" spans="1:7" x14ac:dyDescent="0.3">
      <c r="A866">
        <v>810</v>
      </c>
      <c r="B866" s="5">
        <f t="shared" ca="1" si="84"/>
        <v>72.315581847610943</v>
      </c>
      <c r="C866" s="5">
        <f t="shared" ca="1" si="85"/>
        <v>28.04091232491426</v>
      </c>
      <c r="D866" s="5">
        <f t="shared" ca="1" si="86"/>
        <v>154.84291644264806</v>
      </c>
      <c r="E866" s="5">
        <f t="shared" ca="1" si="89"/>
        <v>-4.6355400086831722</v>
      </c>
      <c r="F866" s="5">
        <f t="shared" ca="1" si="87"/>
        <v>12.484570548460312</v>
      </c>
      <c r="G866">
        <f t="shared" ca="1" si="88"/>
        <v>0.76600000000000001</v>
      </c>
    </row>
    <row r="867" spans="1:7" x14ac:dyDescent="0.3">
      <c r="A867">
        <v>811</v>
      </c>
      <c r="B867" s="5">
        <f t="shared" ca="1" si="84"/>
        <v>67.86006873840671</v>
      </c>
      <c r="C867" s="5">
        <f t="shared" ca="1" si="85"/>
        <v>27.822599846523559</v>
      </c>
      <c r="D867" s="5">
        <f t="shared" ca="1" si="86"/>
        <v>160.7956960862347</v>
      </c>
      <c r="E867" s="5">
        <f t="shared" ca="1" si="89"/>
        <v>-19.677752932387982</v>
      </c>
      <c r="F867" s="5">
        <f t="shared" ca="1" si="87"/>
        <v>-2.5576423752444981</v>
      </c>
      <c r="G867">
        <f t="shared" ca="1" si="88"/>
        <v>0.311</v>
      </c>
    </row>
    <row r="868" spans="1:7" x14ac:dyDescent="0.3">
      <c r="A868">
        <v>812</v>
      </c>
      <c r="B868" s="5">
        <f t="shared" ca="1" si="84"/>
        <v>73.780771548537317</v>
      </c>
      <c r="C868" s="5">
        <f t="shared" ca="1" si="85"/>
        <v>28.295840423791596</v>
      </c>
      <c r="D868" s="5">
        <f t="shared" ca="1" si="86"/>
        <v>143.8253212472878</v>
      </c>
      <c r="E868" s="5">
        <f t="shared" ca="1" si="89"/>
        <v>4.6817550904384984</v>
      </c>
      <c r="F868" s="5">
        <f t="shared" ca="1" si="87"/>
        <v>21.801865647581984</v>
      </c>
      <c r="G868">
        <f t="shared" ca="1" si="88"/>
        <v>0.93100000000000005</v>
      </c>
    </row>
    <row r="869" spans="1:7" x14ac:dyDescent="0.3">
      <c r="A869">
        <v>813</v>
      </c>
      <c r="B869" s="5">
        <f t="shared" ca="1" si="84"/>
        <v>70.476585980843865</v>
      </c>
      <c r="C869" s="5">
        <f t="shared" ca="1" si="85"/>
        <v>30.871917728876756</v>
      </c>
      <c r="D869" s="5">
        <f t="shared" ca="1" si="86"/>
        <v>147.0341674081406</v>
      </c>
      <c r="E869" s="5">
        <f t="shared" ca="1" si="89"/>
        <v>-13.470882418849643</v>
      </c>
      <c r="F869" s="5">
        <f t="shared" ca="1" si="87"/>
        <v>3.6492281382938412</v>
      </c>
      <c r="G869">
        <f t="shared" ca="1" si="88"/>
        <v>0.497</v>
      </c>
    </row>
    <row r="870" spans="1:7" x14ac:dyDescent="0.3">
      <c r="A870">
        <v>814</v>
      </c>
      <c r="B870" s="5">
        <f t="shared" ca="1" si="84"/>
        <v>72.698449366336675</v>
      </c>
      <c r="C870" s="5">
        <f t="shared" ca="1" si="85"/>
        <v>28.626541638608852</v>
      </c>
      <c r="D870" s="5">
        <f t="shared" ca="1" si="86"/>
        <v>154.56257694546341</v>
      </c>
      <c r="E870" s="5">
        <f t="shared" ca="1" si="89"/>
        <v>-5.050784099609869</v>
      </c>
      <c r="F870" s="5">
        <f t="shared" ca="1" si="87"/>
        <v>12.069326457533615</v>
      </c>
      <c r="G870">
        <f t="shared" ca="1" si="88"/>
        <v>0.754</v>
      </c>
    </row>
    <row r="871" spans="1:7" x14ac:dyDescent="0.3">
      <c r="A871">
        <v>815</v>
      </c>
      <c r="B871" s="5">
        <f t="shared" ca="1" si="84"/>
        <v>66.564937622648173</v>
      </c>
      <c r="C871" s="5">
        <f t="shared" ca="1" si="85"/>
        <v>30.384778699273912</v>
      </c>
      <c r="D871" s="5">
        <f t="shared" ca="1" si="86"/>
        <v>159.74033428752477</v>
      </c>
      <c r="E871" s="5">
        <f t="shared" ca="1" si="89"/>
        <v>-29.882459090187218</v>
      </c>
      <c r="F871" s="5">
        <f t="shared" ca="1" si="87"/>
        <v>-12.762348533043735</v>
      </c>
      <c r="G871">
        <f t="shared" ca="1" si="88"/>
        <v>8.5999999999999993E-2</v>
      </c>
    </row>
    <row r="872" spans="1:7" x14ac:dyDescent="0.3">
      <c r="A872">
        <v>816</v>
      </c>
      <c r="B872" s="5">
        <f t="shared" ca="1" si="84"/>
        <v>70.368636599372309</v>
      </c>
      <c r="C872" s="5">
        <f t="shared" ca="1" si="85"/>
        <v>29.599402274119207</v>
      </c>
      <c r="D872" s="5">
        <f t="shared" ca="1" si="86"/>
        <v>141.12827138600449</v>
      </c>
      <c r="E872" s="5">
        <f t="shared" ca="1" si="89"/>
        <v>-7.0357560538544792</v>
      </c>
      <c r="F872" s="5">
        <f t="shared" ca="1" si="87"/>
        <v>10.084354503289005</v>
      </c>
      <c r="G872">
        <f t="shared" ca="1" si="88"/>
        <v>0.70199999999999996</v>
      </c>
    </row>
    <row r="873" spans="1:7" x14ac:dyDescent="0.3">
      <c r="A873">
        <v>817</v>
      </c>
      <c r="B873" s="5">
        <f t="shared" ca="1" si="84"/>
        <v>66.281280570287663</v>
      </c>
      <c r="C873" s="5">
        <f t="shared" ca="1" si="85"/>
        <v>28.728279968196514</v>
      </c>
      <c r="D873" s="5">
        <f t="shared" ca="1" si="86"/>
        <v>143.38215358813994</v>
      </c>
      <c r="E873" s="5">
        <f t="shared" ca="1" si="89"/>
        <v>-17.233198464077869</v>
      </c>
      <c r="F873" s="5">
        <f t="shared" ca="1" si="87"/>
        <v>-0.11308790693438553</v>
      </c>
      <c r="G873">
        <f t="shared" ca="1" si="88"/>
        <v>0.38400000000000001</v>
      </c>
    </row>
    <row r="874" spans="1:7" x14ac:dyDescent="0.3">
      <c r="A874">
        <v>818</v>
      </c>
      <c r="B874" s="5">
        <f t="shared" ca="1" si="84"/>
        <v>71.985654880926617</v>
      </c>
      <c r="C874" s="5">
        <f t="shared" ca="1" si="85"/>
        <v>19.477830139986782</v>
      </c>
      <c r="D874" s="5">
        <f t="shared" ca="1" si="86"/>
        <v>150.37506086497379</v>
      </c>
      <c r="E874" s="5">
        <f t="shared" ca="1" si="89"/>
        <v>20.767133161861747</v>
      </c>
      <c r="F874" s="5">
        <f t="shared" ca="1" si="87"/>
        <v>37.887243719005227</v>
      </c>
      <c r="G874">
        <f t="shared" ca="1" si="88"/>
        <v>0.996</v>
      </c>
    </row>
    <row r="875" spans="1:7" x14ac:dyDescent="0.3">
      <c r="A875">
        <v>819</v>
      </c>
      <c r="B875" s="5">
        <f t="shared" ca="1" si="84"/>
        <v>70.810990779224412</v>
      </c>
      <c r="C875" s="5">
        <f t="shared" ca="1" si="85"/>
        <v>38.037846518444205</v>
      </c>
      <c r="D875" s="5">
        <f t="shared" ca="1" si="86"/>
        <v>155.85552131780489</v>
      </c>
      <c r="E875" s="5">
        <f t="shared" ca="1" si="89"/>
        <v>-37.304790577544601</v>
      </c>
      <c r="F875" s="5">
        <f t="shared" ca="1" si="87"/>
        <v>-20.184680020401117</v>
      </c>
      <c r="G875">
        <f t="shared" ca="1" si="88"/>
        <v>1.9E-2</v>
      </c>
    </row>
    <row r="876" spans="1:7" x14ac:dyDescent="0.3">
      <c r="A876">
        <v>820</v>
      </c>
      <c r="B876" s="5">
        <f t="shared" ca="1" si="84"/>
        <v>70.04262382174521</v>
      </c>
      <c r="C876" s="5">
        <f t="shared" ca="1" si="85"/>
        <v>29.563130474310949</v>
      </c>
      <c r="D876" s="5">
        <f t="shared" ca="1" si="86"/>
        <v>160.47371893873293</v>
      </c>
      <c r="E876" s="5">
        <f t="shared" ca="1" si="89"/>
        <v>-18.269681381954079</v>
      </c>
      <c r="F876" s="5">
        <f t="shared" ca="1" si="87"/>
        <v>-1.1495708248105956</v>
      </c>
      <c r="G876">
        <f t="shared" ca="1" si="88"/>
        <v>0.35099999999999998</v>
      </c>
    </row>
    <row r="877" spans="1:7" x14ac:dyDescent="0.3">
      <c r="A877">
        <v>821</v>
      </c>
      <c r="B877" s="5">
        <f t="shared" ca="1" si="84"/>
        <v>69.169437951333549</v>
      </c>
      <c r="C877" s="5">
        <f t="shared" ca="1" si="85"/>
        <v>28.376770856347104</v>
      </c>
      <c r="D877" s="5">
        <f t="shared" ca="1" si="86"/>
        <v>143.87317267358094</v>
      </c>
      <c r="E877" s="5">
        <f t="shared" ca="1" si="89"/>
        <v>-8.4494538886764481</v>
      </c>
      <c r="F877" s="5">
        <f t="shared" ca="1" si="87"/>
        <v>8.6706566684670356</v>
      </c>
      <c r="G877">
        <f t="shared" ca="1" si="88"/>
        <v>0.65500000000000003</v>
      </c>
    </row>
    <row r="878" spans="1:7" x14ac:dyDescent="0.3">
      <c r="A878">
        <v>822</v>
      </c>
      <c r="B878" s="5">
        <f t="shared" ca="1" si="84"/>
        <v>72.183165519776566</v>
      </c>
      <c r="C878" s="5">
        <f t="shared" ca="1" si="85"/>
        <v>31.700485658566564</v>
      </c>
      <c r="D878" s="5">
        <f t="shared" ca="1" si="86"/>
        <v>158.91454569431181</v>
      </c>
      <c r="E878" s="5">
        <f t="shared" ca="1" si="89"/>
        <v>-17.420589666415697</v>
      </c>
      <c r="F878" s="5">
        <f t="shared" ca="1" si="87"/>
        <v>-0.30047910927221366</v>
      </c>
      <c r="G878">
        <f t="shared" ca="1" si="88"/>
        <v>0.38</v>
      </c>
    </row>
    <row r="879" spans="1:7" x14ac:dyDescent="0.3">
      <c r="A879">
        <v>823</v>
      </c>
      <c r="B879" s="5">
        <f t="shared" ca="1" si="84"/>
        <v>70.594914435692516</v>
      </c>
      <c r="C879" s="5">
        <f t="shared" ca="1" si="85"/>
        <v>27.596704924221733</v>
      </c>
      <c r="D879" s="5">
        <f t="shared" ca="1" si="86"/>
        <v>156.87564340193194</v>
      </c>
      <c r="E879" s="5">
        <f t="shared" ca="1" si="89"/>
        <v>-9.2960494987346749</v>
      </c>
      <c r="F879" s="5">
        <f t="shared" ca="1" si="87"/>
        <v>7.8240610584088088</v>
      </c>
      <c r="G879">
        <f t="shared" ca="1" si="88"/>
        <v>0.623</v>
      </c>
    </row>
    <row r="880" spans="1:7" x14ac:dyDescent="0.3">
      <c r="A880">
        <v>824</v>
      </c>
      <c r="B880" s="5">
        <f t="shared" ca="1" si="84"/>
        <v>74.092101368282158</v>
      </c>
      <c r="C880" s="5">
        <f t="shared" ca="1" si="85"/>
        <v>27.489485676838456</v>
      </c>
      <c r="D880" s="5">
        <f t="shared" ca="1" si="86"/>
        <v>147.02490454791885</v>
      </c>
      <c r="E880" s="5">
        <f t="shared" ca="1" si="89"/>
        <v>6.0792716249745258</v>
      </c>
      <c r="F880" s="5">
        <f t="shared" ca="1" si="87"/>
        <v>23.199382182118008</v>
      </c>
      <c r="G880">
        <f t="shared" ca="1" si="88"/>
        <v>0.94499999999999995</v>
      </c>
    </row>
    <row r="881" spans="1:7" x14ac:dyDescent="0.3">
      <c r="A881">
        <v>825</v>
      </c>
      <c r="B881" s="5">
        <f t="shared" ca="1" si="84"/>
        <v>66.050578449730196</v>
      </c>
      <c r="C881" s="5">
        <f t="shared" ca="1" si="85"/>
        <v>30.244081409966707</v>
      </c>
      <c r="D881" s="5">
        <f t="shared" ca="1" si="86"/>
        <v>157.80565796309369</v>
      </c>
      <c r="E881" s="5">
        <f t="shared" ca="1" si="89"/>
        <v>-29.883551934528498</v>
      </c>
      <c r="F881" s="5">
        <f t="shared" ca="1" si="87"/>
        <v>-12.763441377385014</v>
      </c>
      <c r="G881">
        <f t="shared" ca="1" si="88"/>
        <v>8.5000000000000006E-2</v>
      </c>
    </row>
    <row r="882" spans="1:7" x14ac:dyDescent="0.3">
      <c r="A882">
        <v>826</v>
      </c>
      <c r="B882" s="5">
        <f t="shared" ca="1" si="84"/>
        <v>67.696599822151512</v>
      </c>
      <c r="C882" s="5">
        <f t="shared" ca="1" si="85"/>
        <v>33.399725580495101</v>
      </c>
      <c r="D882" s="5">
        <f t="shared" ca="1" si="86"/>
        <v>146.74063503123958</v>
      </c>
      <c r="E882" s="5">
        <f t="shared" ca="1" si="89"/>
        <v>-28.137295908716325</v>
      </c>
      <c r="F882" s="5">
        <f t="shared" ca="1" si="87"/>
        <v>-11.017185351572842</v>
      </c>
      <c r="G882">
        <f t="shared" ca="1" si="88"/>
        <v>0.113</v>
      </c>
    </row>
    <row r="883" spans="1:7" x14ac:dyDescent="0.3">
      <c r="A883">
        <v>827</v>
      </c>
      <c r="B883" s="5">
        <f t="shared" ca="1" si="84"/>
        <v>71.052011357442865</v>
      </c>
      <c r="C883" s="5">
        <f t="shared" ca="1" si="85"/>
        <v>30.654296813994428</v>
      </c>
      <c r="D883" s="5">
        <f t="shared" ca="1" si="86"/>
        <v>148.37771982483702</v>
      </c>
      <c r="E883" s="5">
        <f t="shared" ca="1" si="89"/>
        <v>-11.979916199191752</v>
      </c>
      <c r="F883" s="5">
        <f t="shared" ca="1" si="87"/>
        <v>5.1401943579517315</v>
      </c>
      <c r="G883">
        <f t="shared" ca="1" si="88"/>
        <v>0.54400000000000004</v>
      </c>
    </row>
    <row r="884" spans="1:7" x14ac:dyDescent="0.3">
      <c r="A884">
        <v>828</v>
      </c>
      <c r="B884" s="5">
        <f t="shared" ca="1" si="84"/>
        <v>67.227132275998386</v>
      </c>
      <c r="C884" s="5">
        <f t="shared" ca="1" si="85"/>
        <v>33.264926125543354</v>
      </c>
      <c r="D884" s="5">
        <f t="shared" ca="1" si="86"/>
        <v>161.59412627143007</v>
      </c>
      <c r="E884" s="5">
        <f t="shared" ca="1" si="89"/>
        <v>-37.076121079786496</v>
      </c>
      <c r="F884" s="5">
        <f t="shared" ca="1" si="87"/>
        <v>-19.956010522643012</v>
      </c>
      <c r="G884">
        <f t="shared" ca="1" si="88"/>
        <v>0.02</v>
      </c>
    </row>
    <row r="885" spans="1:7" x14ac:dyDescent="0.3">
      <c r="A885">
        <v>829</v>
      </c>
      <c r="B885" s="5">
        <f t="shared" ca="1" si="84"/>
        <v>72.59992437038062</v>
      </c>
      <c r="C885" s="5">
        <f t="shared" ca="1" si="85"/>
        <v>28.507867351833589</v>
      </c>
      <c r="D885" s="5">
        <f t="shared" ca="1" si="86"/>
        <v>146.24273097147986</v>
      </c>
      <c r="E885" s="5">
        <f t="shared" ca="1" si="89"/>
        <v>-0.51119126330455344</v>
      </c>
      <c r="F885" s="5">
        <f t="shared" ca="1" si="87"/>
        <v>16.60891929383893</v>
      </c>
      <c r="G885">
        <f t="shared" ca="1" si="88"/>
        <v>0.85099999999999998</v>
      </c>
    </row>
    <row r="886" spans="1:7" x14ac:dyDescent="0.3">
      <c r="A886">
        <v>830</v>
      </c>
      <c r="B886" s="5">
        <f t="shared" ca="1" si="84"/>
        <v>69.397343269101583</v>
      </c>
      <c r="C886" s="5">
        <f t="shared" ca="1" si="85"/>
        <v>30.203262050674841</v>
      </c>
      <c r="D886" s="5">
        <f t="shared" ca="1" si="86"/>
        <v>150.34229080185153</v>
      </c>
      <c r="E886" s="5">
        <f t="shared" ca="1" si="89"/>
        <v>-16.400294623116519</v>
      </c>
      <c r="F886" s="5">
        <f t="shared" ca="1" si="87"/>
        <v>0.71981593402696475</v>
      </c>
      <c r="G886">
        <f t="shared" ca="1" si="88"/>
        <v>0.40300000000000002</v>
      </c>
    </row>
    <row r="887" spans="1:7" x14ac:dyDescent="0.3">
      <c r="A887">
        <v>831</v>
      </c>
      <c r="B887" s="5">
        <f t="shared" ca="1" si="84"/>
        <v>69.668012939369717</v>
      </c>
      <c r="C887" s="5">
        <f t="shared" ca="1" si="85"/>
        <v>31.018002783389981</v>
      </c>
      <c r="D887" s="5">
        <f t="shared" ca="1" si="86"/>
        <v>147.61317450309417</v>
      </c>
      <c r="E887" s="5">
        <f t="shared" ca="1" si="89"/>
        <v>-16.449237813667544</v>
      </c>
      <c r="F887" s="5">
        <f t="shared" ca="1" si="87"/>
        <v>0.67087274347593961</v>
      </c>
      <c r="G887">
        <f t="shared" ca="1" si="88"/>
        <v>0.4</v>
      </c>
    </row>
    <row r="888" spans="1:7" x14ac:dyDescent="0.3">
      <c r="A888">
        <v>832</v>
      </c>
      <c r="B888" s="5">
        <f t="shared" ca="1" si="84"/>
        <v>66.782636541026108</v>
      </c>
      <c r="C888" s="5">
        <f t="shared" ca="1" si="85"/>
        <v>23.471479190842402</v>
      </c>
      <c r="D888" s="5">
        <f t="shared" ca="1" si="86"/>
        <v>154.75657869076539</v>
      </c>
      <c r="E888" s="5">
        <f t="shared" ca="1" si="89"/>
        <v>-7.2800902677941179</v>
      </c>
      <c r="F888" s="5">
        <f t="shared" ca="1" si="87"/>
        <v>9.8400202893493649</v>
      </c>
      <c r="G888">
        <f t="shared" ca="1" si="88"/>
        <v>0.69599999999999995</v>
      </c>
    </row>
    <row r="889" spans="1:7" x14ac:dyDescent="0.3">
      <c r="A889">
        <v>833</v>
      </c>
      <c r="B889" s="5">
        <f t="shared" ca="1" si="84"/>
        <v>70.049700328430987</v>
      </c>
      <c r="C889" s="5">
        <f t="shared" ca="1" si="85"/>
        <v>31.092214999919317</v>
      </c>
      <c r="D889" s="5">
        <f t="shared" ca="1" si="86"/>
        <v>155.9722110688725</v>
      </c>
      <c r="E889" s="5">
        <f t="shared" ca="1" si="89"/>
        <v>-20.094899060278106</v>
      </c>
      <c r="F889" s="5">
        <f t="shared" ca="1" si="87"/>
        <v>-2.9747885031346222</v>
      </c>
      <c r="G889">
        <f t="shared" ca="1" si="88"/>
        <v>0.30399999999999999</v>
      </c>
    </row>
    <row r="890" spans="1:7" x14ac:dyDescent="0.3">
      <c r="A890">
        <v>834</v>
      </c>
      <c r="B890" s="5">
        <f t="shared" ref="B890:B953" ca="1" si="90">_xlfn.NORM.INV(RAND(),$B$52,$C$52)</f>
        <v>70.695607206440712</v>
      </c>
      <c r="C890" s="5">
        <f t="shared" ref="C890:C953" ca="1" si="91">_xlfn.NORM.INV(RAND(),$B$53,$C$53)</f>
        <v>33.526547527839945</v>
      </c>
      <c r="D890" s="5">
        <f t="shared" ref="D890:D953" ca="1" si="92">_xlfn.NORM.INV(RAND(),$B$54,$C$54)</f>
        <v>143.13096122142656</v>
      </c>
      <c r="E890" s="5">
        <f t="shared" ca="1" si="89"/>
        <v>-18.170179668871825</v>
      </c>
      <c r="F890" s="5">
        <f t="shared" ref="F890:F953" ca="1" si="93">E890+$C$46</f>
        <v>-1.0500691117283409</v>
      </c>
      <c r="G890">
        <f t="shared" ref="G890:G953" ca="1" si="94">COUNTIF($F$57:$F$1056,"&lt;"&amp;F890)/COUNT($F$57:$F$1056)</f>
        <v>0.35499999999999998</v>
      </c>
    </row>
    <row r="891" spans="1:7" x14ac:dyDescent="0.3">
      <c r="A891">
        <v>835</v>
      </c>
      <c r="B891" s="5">
        <f t="shared" ca="1" si="90"/>
        <v>71.851875570122303</v>
      </c>
      <c r="C891" s="5">
        <f t="shared" ca="1" si="91"/>
        <v>27.106464360768577</v>
      </c>
      <c r="D891" s="5">
        <f t="shared" ca="1" si="92"/>
        <v>144.25992363747866</v>
      </c>
      <c r="E891" s="5">
        <f t="shared" ca="1" si="89"/>
        <v>2.3820927938784524</v>
      </c>
      <c r="F891" s="5">
        <f t="shared" ca="1" si="93"/>
        <v>19.502203351021937</v>
      </c>
      <c r="G891">
        <f t="shared" ca="1" si="94"/>
        <v>0.89900000000000002</v>
      </c>
    </row>
    <row r="892" spans="1:7" x14ac:dyDescent="0.3">
      <c r="A892">
        <v>836</v>
      </c>
      <c r="B892" s="5">
        <f t="shared" ca="1" si="90"/>
        <v>71.574475649933476</v>
      </c>
      <c r="C892" s="5">
        <f t="shared" ca="1" si="91"/>
        <v>29.533353634163969</v>
      </c>
      <c r="D892" s="5">
        <f t="shared" ca="1" si="92"/>
        <v>145.47288744545787</v>
      </c>
      <c r="E892" s="5">
        <f t="shared" ca="1" si="89"/>
        <v>-5.82457640861894</v>
      </c>
      <c r="F892" s="5">
        <f t="shared" ca="1" si="93"/>
        <v>11.295534148524544</v>
      </c>
      <c r="G892">
        <f t="shared" ca="1" si="94"/>
        <v>0.73199999999999998</v>
      </c>
    </row>
    <row r="893" spans="1:7" x14ac:dyDescent="0.3">
      <c r="A893">
        <v>837</v>
      </c>
      <c r="B893" s="5">
        <f t="shared" ca="1" si="90"/>
        <v>73.874111556777777</v>
      </c>
      <c r="C893" s="5">
        <f t="shared" ca="1" si="91"/>
        <v>26.002719465022395</v>
      </c>
      <c r="D893" s="5">
        <f t="shared" ca="1" si="92"/>
        <v>146.7918101800411</v>
      </c>
      <c r="E893" s="5">
        <f t="shared" ca="1" si="89"/>
        <v>9.7485527239046164</v>
      </c>
      <c r="F893" s="5">
        <f t="shared" ca="1" si="93"/>
        <v>26.8686632810481</v>
      </c>
      <c r="G893">
        <f t="shared" ca="1" si="94"/>
        <v>0.97499999999999998</v>
      </c>
    </row>
    <row r="894" spans="1:7" x14ac:dyDescent="0.3">
      <c r="A894">
        <v>838</v>
      </c>
      <c r="B894" s="5">
        <f t="shared" ca="1" si="90"/>
        <v>75.773775923740956</v>
      </c>
      <c r="C894" s="5">
        <f t="shared" ca="1" si="91"/>
        <v>28.529881217573593</v>
      </c>
      <c r="D894" s="5">
        <f t="shared" ca="1" si="92"/>
        <v>151.65114576880066</v>
      </c>
      <c r="E894" s="5">
        <f t="shared" ca="1" si="89"/>
        <v>5.3774112908055631</v>
      </c>
      <c r="F894" s="5">
        <f t="shared" ca="1" si="93"/>
        <v>22.497521847949045</v>
      </c>
      <c r="G894">
        <f t="shared" ca="1" si="94"/>
        <v>0.93799999999999994</v>
      </c>
    </row>
    <row r="895" spans="1:7" x14ac:dyDescent="0.3">
      <c r="A895">
        <v>839</v>
      </c>
      <c r="B895" s="5">
        <f t="shared" ca="1" si="90"/>
        <v>74.795590790679313</v>
      </c>
      <c r="C895" s="5">
        <f t="shared" ca="1" si="91"/>
        <v>28.817886398203669</v>
      </c>
      <c r="D895" s="5">
        <f t="shared" ca="1" si="92"/>
        <v>138.95473838189372</v>
      </c>
      <c r="E895" s="5">
        <f t="shared" ca="1" si="89"/>
        <v>8.6826748977474555</v>
      </c>
      <c r="F895" s="5">
        <f t="shared" ca="1" si="93"/>
        <v>25.802785454890937</v>
      </c>
      <c r="G895">
        <f t="shared" ca="1" si="94"/>
        <v>0.96699999999999997</v>
      </c>
    </row>
    <row r="896" spans="1:7" x14ac:dyDescent="0.3">
      <c r="A896">
        <v>840</v>
      </c>
      <c r="B896" s="5">
        <f t="shared" ca="1" si="90"/>
        <v>69.018657894104777</v>
      </c>
      <c r="C896" s="5">
        <f t="shared" ca="1" si="91"/>
        <v>30.241245258317043</v>
      </c>
      <c r="D896" s="5">
        <f t="shared" ca="1" si="92"/>
        <v>149.53429461219966</v>
      </c>
      <c r="E896" s="5">
        <f t="shared" ca="1" si="89"/>
        <v>-17.128638763084233</v>
      </c>
      <c r="F896" s="5">
        <f t="shared" ca="1" si="93"/>
        <v>-8.5282059407489896E-3</v>
      </c>
      <c r="G896">
        <f t="shared" ca="1" si="94"/>
        <v>0.38600000000000001</v>
      </c>
    </row>
    <row r="897" spans="1:7" x14ac:dyDescent="0.3">
      <c r="A897">
        <v>841</v>
      </c>
      <c r="B897" s="5">
        <f t="shared" ca="1" si="90"/>
        <v>73.653843306256505</v>
      </c>
      <c r="C897" s="5">
        <f t="shared" ca="1" si="91"/>
        <v>31.011808421616784</v>
      </c>
      <c r="D897" s="5">
        <f t="shared" ca="1" si="92"/>
        <v>146.51190267202384</v>
      </c>
      <c r="E897" s="5">
        <f t="shared" ca="1" si="89"/>
        <v>-4.7061299817750806</v>
      </c>
      <c r="F897" s="5">
        <f t="shared" ca="1" si="93"/>
        <v>12.413980575368402</v>
      </c>
      <c r="G897">
        <f t="shared" ca="1" si="94"/>
        <v>0.76300000000000001</v>
      </c>
    </row>
    <row r="898" spans="1:7" x14ac:dyDescent="0.3">
      <c r="A898">
        <v>842</v>
      </c>
      <c r="B898" s="5">
        <f t="shared" ca="1" si="90"/>
        <v>65.994538902029731</v>
      </c>
      <c r="C898" s="5">
        <f t="shared" ca="1" si="91"/>
        <v>34.782296369392448</v>
      </c>
      <c r="D898" s="5">
        <f t="shared" ca="1" si="92"/>
        <v>151.24887897219807</v>
      </c>
      <c r="E898" s="5">
        <f t="shared" ca="1" si="89"/>
        <v>-39.181983979530173</v>
      </c>
      <c r="F898" s="5">
        <f t="shared" ca="1" si="93"/>
        <v>-22.061873422386689</v>
      </c>
      <c r="G898">
        <f t="shared" ca="1" si="94"/>
        <v>1.6E-2</v>
      </c>
    </row>
    <row r="899" spans="1:7" x14ac:dyDescent="0.3">
      <c r="A899">
        <v>843</v>
      </c>
      <c r="B899" s="5">
        <f t="shared" ca="1" si="90"/>
        <v>78.088357557162766</v>
      </c>
      <c r="C899" s="5">
        <f t="shared" ca="1" si="91"/>
        <v>31.042875451253963</v>
      </c>
      <c r="D899" s="5">
        <f t="shared" ca="1" si="92"/>
        <v>147.14475407034979</v>
      </c>
      <c r="E899" s="5">
        <f t="shared" ca="1" si="89"/>
        <v>7.2516075756381539</v>
      </c>
      <c r="F899" s="5">
        <f t="shared" ca="1" si="93"/>
        <v>24.371718132781638</v>
      </c>
      <c r="G899">
        <f t="shared" ca="1" si="94"/>
        <v>0.95799999999999996</v>
      </c>
    </row>
    <row r="900" spans="1:7" x14ac:dyDescent="0.3">
      <c r="A900">
        <v>844</v>
      </c>
      <c r="B900" s="5">
        <f t="shared" ca="1" si="90"/>
        <v>68.544344768452135</v>
      </c>
      <c r="C900" s="5">
        <f t="shared" ca="1" si="91"/>
        <v>29.724373422286089</v>
      </c>
      <c r="D900" s="5">
        <f t="shared" ca="1" si="92"/>
        <v>151.35390632549252</v>
      </c>
      <c r="E900" s="5">
        <f t="shared" ca="1" si="89"/>
        <v>-17.990307253312402</v>
      </c>
      <c r="F900" s="5">
        <f t="shared" ca="1" si="93"/>
        <v>-0.87019669616891804</v>
      </c>
      <c r="G900">
        <f t="shared" ca="1" si="94"/>
        <v>0.36299999999999999</v>
      </c>
    </row>
    <row r="901" spans="1:7" x14ac:dyDescent="0.3">
      <c r="A901">
        <v>845</v>
      </c>
      <c r="B901" s="5">
        <f t="shared" ca="1" si="90"/>
        <v>67.689194156624609</v>
      </c>
      <c r="C901" s="5">
        <f t="shared" ca="1" si="91"/>
        <v>33.351832060388993</v>
      </c>
      <c r="D901" s="5">
        <f t="shared" ca="1" si="92"/>
        <v>141.41948088186328</v>
      </c>
      <c r="E901" s="5">
        <f t="shared" ca="1" si="89"/>
        <v>-25.156803108378746</v>
      </c>
      <c r="F901" s="5">
        <f t="shared" ca="1" si="93"/>
        <v>-8.0366925512352623</v>
      </c>
      <c r="G901">
        <f t="shared" ca="1" si="94"/>
        <v>0.17199999999999999</v>
      </c>
    </row>
    <row r="902" spans="1:7" x14ac:dyDescent="0.3">
      <c r="A902">
        <v>846</v>
      </c>
      <c r="B902" s="5">
        <f t="shared" ca="1" si="90"/>
        <v>68.29178992064837</v>
      </c>
      <c r="C902" s="5">
        <f t="shared" ca="1" si="91"/>
        <v>27.274691842026346</v>
      </c>
      <c r="D902" s="5">
        <f t="shared" ca="1" si="92"/>
        <v>152.77392076733113</v>
      </c>
      <c r="E902" s="5">
        <f t="shared" ref="E902:E965" ca="1" si="95">$J$46*(B902-$B$46)+$J$47*(C902-$B$47)+$J$48*(D902-$B$48)</f>
        <v>-12.618968454305849</v>
      </c>
      <c r="F902" s="5">
        <f t="shared" ca="1" si="93"/>
        <v>4.5011421028376351</v>
      </c>
      <c r="G902">
        <f t="shared" ca="1" si="94"/>
        <v>0.52100000000000002</v>
      </c>
    </row>
    <row r="903" spans="1:7" x14ac:dyDescent="0.3">
      <c r="A903">
        <v>847</v>
      </c>
      <c r="B903" s="5">
        <f t="shared" ca="1" si="90"/>
        <v>67.46362347935505</v>
      </c>
      <c r="C903" s="5">
        <f t="shared" ca="1" si="91"/>
        <v>32.8127049971472</v>
      </c>
      <c r="D903" s="5">
        <f t="shared" ca="1" si="92"/>
        <v>140.40236649875487</v>
      </c>
      <c r="E903" s="5">
        <f t="shared" ca="1" si="95"/>
        <v>-23.732952289084768</v>
      </c>
      <c r="F903" s="5">
        <f t="shared" ca="1" si="93"/>
        <v>-6.612841731941284</v>
      </c>
      <c r="G903">
        <f t="shared" ca="1" si="94"/>
        <v>0.20399999999999999</v>
      </c>
    </row>
    <row r="904" spans="1:7" x14ac:dyDescent="0.3">
      <c r="A904">
        <v>848</v>
      </c>
      <c r="B904" s="5">
        <f t="shared" ca="1" si="90"/>
        <v>67.734650122085753</v>
      </c>
      <c r="C904" s="5">
        <f t="shared" ca="1" si="91"/>
        <v>29.82054442412122</v>
      </c>
      <c r="D904" s="5">
        <f t="shared" ca="1" si="92"/>
        <v>153.25920034182491</v>
      </c>
      <c r="E904" s="5">
        <f t="shared" ca="1" si="95"/>
        <v>-21.54708242680961</v>
      </c>
      <c r="F904" s="5">
        <f t="shared" ca="1" si="93"/>
        <v>-4.4269718696661258</v>
      </c>
      <c r="G904">
        <f t="shared" ca="1" si="94"/>
        <v>0.26</v>
      </c>
    </row>
    <row r="905" spans="1:7" x14ac:dyDescent="0.3">
      <c r="A905">
        <v>849</v>
      </c>
      <c r="B905" s="5">
        <f t="shared" ca="1" si="90"/>
        <v>72.854465284816953</v>
      </c>
      <c r="C905" s="5">
        <f t="shared" ca="1" si="91"/>
        <v>25.865239371539587</v>
      </c>
      <c r="D905" s="5">
        <f t="shared" ca="1" si="92"/>
        <v>158.7061818407644</v>
      </c>
      <c r="E905" s="5">
        <f t="shared" ca="1" si="95"/>
        <v>0.86437722044431275</v>
      </c>
      <c r="F905" s="5">
        <f t="shared" ca="1" si="93"/>
        <v>17.984487777587795</v>
      </c>
      <c r="G905">
        <f t="shared" ca="1" si="94"/>
        <v>0.875</v>
      </c>
    </row>
    <row r="906" spans="1:7" x14ac:dyDescent="0.3">
      <c r="A906">
        <v>850</v>
      </c>
      <c r="B906" s="5">
        <f t="shared" ca="1" si="90"/>
        <v>68.42022958982696</v>
      </c>
      <c r="C906" s="5">
        <f t="shared" ca="1" si="91"/>
        <v>34.062934573090708</v>
      </c>
      <c r="D906" s="5">
        <f t="shared" ca="1" si="92"/>
        <v>153.37887841313506</v>
      </c>
      <c r="E906" s="5">
        <f t="shared" ca="1" si="95"/>
        <v>-31.545692411554839</v>
      </c>
      <c r="F906" s="5">
        <f t="shared" ca="1" si="93"/>
        <v>-14.425581854411355</v>
      </c>
      <c r="G906">
        <f t="shared" ca="1" si="94"/>
        <v>6.2E-2</v>
      </c>
    </row>
    <row r="907" spans="1:7" x14ac:dyDescent="0.3">
      <c r="A907">
        <v>851</v>
      </c>
      <c r="B907" s="5">
        <f t="shared" ca="1" si="90"/>
        <v>69.157771510894818</v>
      </c>
      <c r="C907" s="5">
        <f t="shared" ca="1" si="91"/>
        <v>30.621713429117783</v>
      </c>
      <c r="D907" s="5">
        <f t="shared" ca="1" si="92"/>
        <v>156.92596201908856</v>
      </c>
      <c r="E907" s="5">
        <f t="shared" ca="1" si="95"/>
        <v>-21.785886921867423</v>
      </c>
      <c r="F907" s="5">
        <f t="shared" ca="1" si="93"/>
        <v>-4.6657763647239392</v>
      </c>
      <c r="G907">
        <f t="shared" ca="1" si="94"/>
        <v>0.254</v>
      </c>
    </row>
    <row r="908" spans="1:7" x14ac:dyDescent="0.3">
      <c r="A908">
        <v>852</v>
      </c>
      <c r="B908" s="5">
        <f t="shared" ca="1" si="90"/>
        <v>68.457785804071449</v>
      </c>
      <c r="C908" s="5">
        <f t="shared" ca="1" si="91"/>
        <v>32.610028882986732</v>
      </c>
      <c r="D908" s="5">
        <f t="shared" ca="1" si="92"/>
        <v>146.71852386392484</v>
      </c>
      <c r="E908" s="5">
        <f t="shared" ca="1" si="95"/>
        <v>-23.793788727024282</v>
      </c>
      <c r="F908" s="5">
        <f t="shared" ca="1" si="93"/>
        <v>-6.6736781698807981</v>
      </c>
      <c r="G908">
        <f t="shared" ca="1" si="94"/>
        <v>0.20100000000000001</v>
      </c>
    </row>
    <row r="909" spans="1:7" x14ac:dyDescent="0.3">
      <c r="A909">
        <v>853</v>
      </c>
      <c r="B909" s="5">
        <f t="shared" ca="1" si="90"/>
        <v>72.078380232685859</v>
      </c>
      <c r="C909" s="5">
        <f t="shared" ca="1" si="91"/>
        <v>28.820571414978122</v>
      </c>
      <c r="D909" s="5">
        <f t="shared" ca="1" si="92"/>
        <v>157.15738544246176</v>
      </c>
      <c r="E909" s="5">
        <f t="shared" ca="1" si="95"/>
        <v>-8.7228148773297285</v>
      </c>
      <c r="F909" s="5">
        <f t="shared" ca="1" si="93"/>
        <v>8.3972956798137552</v>
      </c>
      <c r="G909">
        <f t="shared" ca="1" si="94"/>
        <v>0.64400000000000002</v>
      </c>
    </row>
    <row r="910" spans="1:7" x14ac:dyDescent="0.3">
      <c r="A910">
        <v>854</v>
      </c>
      <c r="B910" s="5">
        <f t="shared" ca="1" si="90"/>
        <v>71.138752514189207</v>
      </c>
      <c r="C910" s="5">
        <f t="shared" ca="1" si="91"/>
        <v>33.920119510310798</v>
      </c>
      <c r="D910" s="5">
        <f t="shared" ca="1" si="92"/>
        <v>146.79442437844889</v>
      </c>
      <c r="E910" s="5">
        <f t="shared" ca="1" si="95"/>
        <v>-20.005852842326075</v>
      </c>
      <c r="F910" s="5">
        <f t="shared" ca="1" si="93"/>
        <v>-2.8857422851825909</v>
      </c>
      <c r="G910">
        <f t="shared" ca="1" si="94"/>
        <v>0.30599999999999999</v>
      </c>
    </row>
    <row r="911" spans="1:7" x14ac:dyDescent="0.3">
      <c r="A911">
        <v>855</v>
      </c>
      <c r="B911" s="5">
        <f t="shared" ca="1" si="90"/>
        <v>71.681124202543046</v>
      </c>
      <c r="C911" s="5">
        <f t="shared" ca="1" si="91"/>
        <v>28.701072701709105</v>
      </c>
      <c r="D911" s="5">
        <f t="shared" ca="1" si="92"/>
        <v>149.99156609553745</v>
      </c>
      <c r="E911" s="5">
        <f t="shared" ca="1" si="95"/>
        <v>-5.6371411771205961</v>
      </c>
      <c r="F911" s="5">
        <f t="shared" ca="1" si="93"/>
        <v>11.482969380022887</v>
      </c>
      <c r="G911">
        <f t="shared" ca="1" si="94"/>
        <v>0.73599999999999999</v>
      </c>
    </row>
    <row r="912" spans="1:7" x14ac:dyDescent="0.3">
      <c r="A912">
        <v>856</v>
      </c>
      <c r="B912" s="5">
        <f t="shared" ca="1" si="90"/>
        <v>70.830791564182363</v>
      </c>
      <c r="C912" s="5">
        <f t="shared" ca="1" si="91"/>
        <v>30.048882753764197</v>
      </c>
      <c r="D912" s="5">
        <f t="shared" ca="1" si="92"/>
        <v>156.47518926939063</v>
      </c>
      <c r="E912" s="5">
        <f t="shared" ca="1" si="95"/>
        <v>-15.270351463368389</v>
      </c>
      <c r="F912" s="5">
        <f t="shared" ca="1" si="93"/>
        <v>1.849759093775095</v>
      </c>
      <c r="G912">
        <f t="shared" ca="1" si="94"/>
        <v>0.442</v>
      </c>
    </row>
    <row r="913" spans="1:7" x14ac:dyDescent="0.3">
      <c r="A913">
        <v>857</v>
      </c>
      <c r="B913" s="5">
        <f t="shared" ca="1" si="90"/>
        <v>70.891391823322834</v>
      </c>
      <c r="C913" s="5">
        <f t="shared" ca="1" si="91"/>
        <v>28.326085982463127</v>
      </c>
      <c r="D913" s="5">
        <f t="shared" ca="1" si="92"/>
        <v>142.75906528430511</v>
      </c>
      <c r="E913" s="5">
        <f t="shared" ca="1" si="95"/>
        <v>-2.8981412241182816</v>
      </c>
      <c r="F913" s="5">
        <f t="shared" ca="1" si="93"/>
        <v>14.221969333025202</v>
      </c>
      <c r="G913">
        <f t="shared" ca="1" si="94"/>
        <v>0.80700000000000005</v>
      </c>
    </row>
    <row r="914" spans="1:7" x14ac:dyDescent="0.3">
      <c r="A914">
        <v>858</v>
      </c>
      <c r="B914" s="5">
        <f t="shared" ca="1" si="90"/>
        <v>69.067358516944665</v>
      </c>
      <c r="C914" s="5">
        <f t="shared" ca="1" si="91"/>
        <v>28.394295633290302</v>
      </c>
      <c r="D914" s="5">
        <f t="shared" ca="1" si="92"/>
        <v>143.25509614270948</v>
      </c>
      <c r="E914" s="5">
        <f t="shared" ca="1" si="95"/>
        <v>-8.4504437053418755</v>
      </c>
      <c r="F914" s="5">
        <f t="shared" ca="1" si="93"/>
        <v>8.6696668518016082</v>
      </c>
      <c r="G914">
        <f t="shared" ca="1" si="94"/>
        <v>0.65400000000000003</v>
      </c>
    </row>
    <row r="915" spans="1:7" x14ac:dyDescent="0.3">
      <c r="A915">
        <v>859</v>
      </c>
      <c r="B915" s="5">
        <f t="shared" ca="1" si="90"/>
        <v>68.881615345904407</v>
      </c>
      <c r="C915" s="5">
        <f t="shared" ca="1" si="91"/>
        <v>36.164460961965489</v>
      </c>
      <c r="D915" s="5">
        <f t="shared" ca="1" si="92"/>
        <v>157.10067610725551</v>
      </c>
      <c r="E915" s="5">
        <f t="shared" ca="1" si="95"/>
        <v>-38.132146142782851</v>
      </c>
      <c r="F915" s="5">
        <f t="shared" ca="1" si="93"/>
        <v>-21.012035585639367</v>
      </c>
      <c r="G915">
        <f t="shared" ca="1" si="94"/>
        <v>1.7999999999999999E-2</v>
      </c>
    </row>
    <row r="916" spans="1:7" x14ac:dyDescent="0.3">
      <c r="A916">
        <v>860</v>
      </c>
      <c r="B916" s="5">
        <f t="shared" ca="1" si="90"/>
        <v>75.592079435628108</v>
      </c>
      <c r="C916" s="5">
        <f t="shared" ca="1" si="91"/>
        <v>28.535932287358598</v>
      </c>
      <c r="D916" s="5">
        <f t="shared" ca="1" si="92"/>
        <v>155.91525045510133</v>
      </c>
      <c r="E916" s="5">
        <f t="shared" ca="1" si="95"/>
        <v>2.5552366827026263</v>
      </c>
      <c r="F916" s="5">
        <f t="shared" ca="1" si="93"/>
        <v>19.675347239846111</v>
      </c>
      <c r="G916">
        <f t="shared" ca="1" si="94"/>
        <v>0.90400000000000003</v>
      </c>
    </row>
    <row r="917" spans="1:7" x14ac:dyDescent="0.3">
      <c r="A917">
        <v>861</v>
      </c>
      <c r="B917" s="5">
        <f t="shared" ca="1" si="90"/>
        <v>75.8834396228185</v>
      </c>
      <c r="C917" s="5">
        <f t="shared" ca="1" si="91"/>
        <v>30.574042293705034</v>
      </c>
      <c r="D917" s="5">
        <f t="shared" ca="1" si="92"/>
        <v>156.89469983896569</v>
      </c>
      <c r="E917" s="5">
        <f t="shared" ca="1" si="95"/>
        <v>-2.8512054248127496</v>
      </c>
      <c r="F917" s="5">
        <f t="shared" ca="1" si="93"/>
        <v>14.268905132330733</v>
      </c>
      <c r="G917">
        <f t="shared" ca="1" si="94"/>
        <v>0.81</v>
      </c>
    </row>
    <row r="918" spans="1:7" x14ac:dyDescent="0.3">
      <c r="A918">
        <v>862</v>
      </c>
      <c r="B918" s="5">
        <f t="shared" ca="1" si="90"/>
        <v>74.61075343532049</v>
      </c>
      <c r="C918" s="5">
        <f t="shared" ca="1" si="91"/>
        <v>32.530383462513129</v>
      </c>
      <c r="D918" s="5">
        <f t="shared" ca="1" si="92"/>
        <v>152.50950608126428</v>
      </c>
      <c r="E918" s="5">
        <f t="shared" ca="1" si="95"/>
        <v>-9.5067807855375346</v>
      </c>
      <c r="F918" s="5">
        <f t="shared" ca="1" si="93"/>
        <v>7.6133297716059491</v>
      </c>
      <c r="G918">
        <f t="shared" ca="1" si="94"/>
        <v>0.61399999999999999</v>
      </c>
    </row>
    <row r="919" spans="1:7" x14ac:dyDescent="0.3">
      <c r="A919">
        <v>863</v>
      </c>
      <c r="B919" s="5">
        <f t="shared" ca="1" si="90"/>
        <v>64.998915325424804</v>
      </c>
      <c r="C919" s="5">
        <f t="shared" ca="1" si="91"/>
        <v>31.180427548769938</v>
      </c>
      <c r="D919" s="5">
        <f t="shared" ca="1" si="92"/>
        <v>145.57711436123842</v>
      </c>
      <c r="E919" s="5">
        <f t="shared" ca="1" si="95"/>
        <v>-28.846435661762307</v>
      </c>
      <c r="F919" s="5">
        <f t="shared" ca="1" si="93"/>
        <v>-11.726325104618823</v>
      </c>
      <c r="G919">
        <f t="shared" ca="1" si="94"/>
        <v>0.10100000000000001</v>
      </c>
    </row>
    <row r="920" spans="1:7" x14ac:dyDescent="0.3">
      <c r="A920">
        <v>864</v>
      </c>
      <c r="B920" s="5">
        <f t="shared" ca="1" si="90"/>
        <v>66.85388805775294</v>
      </c>
      <c r="C920" s="5">
        <f t="shared" ca="1" si="91"/>
        <v>29.040429069329171</v>
      </c>
      <c r="D920" s="5">
        <f t="shared" ca="1" si="92"/>
        <v>146.27995743726163</v>
      </c>
      <c r="E920" s="5">
        <f t="shared" ca="1" si="95"/>
        <v>-18.067281913193717</v>
      </c>
      <c r="F920" s="5">
        <f t="shared" ca="1" si="93"/>
        <v>-0.94717135605023373</v>
      </c>
      <c r="G920">
        <f t="shared" ca="1" si="94"/>
        <v>0.35799999999999998</v>
      </c>
    </row>
    <row r="921" spans="1:7" x14ac:dyDescent="0.3">
      <c r="A921">
        <v>865</v>
      </c>
      <c r="B921" s="5">
        <f t="shared" ca="1" si="90"/>
        <v>63.462256819402626</v>
      </c>
      <c r="C921" s="5">
        <f t="shared" ca="1" si="91"/>
        <v>32.306233859032545</v>
      </c>
      <c r="D921" s="5">
        <f t="shared" ca="1" si="92"/>
        <v>154.11410647409471</v>
      </c>
      <c r="E921" s="5">
        <f t="shared" ca="1" si="95"/>
        <v>-40.882989812824313</v>
      </c>
      <c r="F921" s="5">
        <f t="shared" ca="1" si="93"/>
        <v>-23.762879255680829</v>
      </c>
      <c r="G921">
        <f t="shared" ca="1" si="94"/>
        <v>1.2E-2</v>
      </c>
    </row>
    <row r="922" spans="1:7" x14ac:dyDescent="0.3">
      <c r="A922">
        <v>866</v>
      </c>
      <c r="B922" s="5">
        <f t="shared" ca="1" si="90"/>
        <v>72.95397983778426</v>
      </c>
      <c r="C922" s="5">
        <f t="shared" ca="1" si="91"/>
        <v>33.435364497614266</v>
      </c>
      <c r="D922" s="5">
        <f t="shared" ca="1" si="92"/>
        <v>149.86857183870757</v>
      </c>
      <c r="E922" s="5">
        <f t="shared" ca="1" si="95"/>
        <v>-15.238602692089851</v>
      </c>
      <c r="F922" s="5">
        <f t="shared" ca="1" si="93"/>
        <v>1.8815078650536332</v>
      </c>
      <c r="G922">
        <f t="shared" ca="1" si="94"/>
        <v>0.443</v>
      </c>
    </row>
    <row r="923" spans="1:7" x14ac:dyDescent="0.3">
      <c r="A923">
        <v>867</v>
      </c>
      <c r="B923" s="5">
        <f t="shared" ca="1" si="90"/>
        <v>71.266843507160914</v>
      </c>
      <c r="C923" s="5">
        <f t="shared" ca="1" si="91"/>
        <v>28.338587996115418</v>
      </c>
      <c r="D923" s="5">
        <f t="shared" ca="1" si="92"/>
        <v>146.53981336320362</v>
      </c>
      <c r="E923" s="5">
        <f t="shared" ca="1" si="95"/>
        <v>-3.921760288514692</v>
      </c>
      <c r="F923" s="5">
        <f t="shared" ca="1" si="93"/>
        <v>13.198350268628792</v>
      </c>
      <c r="G923">
        <f t="shared" ca="1" si="94"/>
        <v>0.78100000000000003</v>
      </c>
    </row>
    <row r="924" spans="1:7" x14ac:dyDescent="0.3">
      <c r="A924">
        <v>868</v>
      </c>
      <c r="B924" s="5">
        <f t="shared" ca="1" si="90"/>
        <v>70.830726581924466</v>
      </c>
      <c r="C924" s="5">
        <f t="shared" ca="1" si="91"/>
        <v>34.718322758002877</v>
      </c>
      <c r="D924" s="5">
        <f t="shared" ca="1" si="92"/>
        <v>132.69080546686396</v>
      </c>
      <c r="E924" s="5">
        <f t="shared" ca="1" si="95"/>
        <v>-15.49551597633795</v>
      </c>
      <c r="F924" s="5">
        <f t="shared" ca="1" si="93"/>
        <v>1.6245945808055335</v>
      </c>
      <c r="G924">
        <f t="shared" ca="1" si="94"/>
        <v>0.43099999999999999</v>
      </c>
    </row>
    <row r="925" spans="1:7" x14ac:dyDescent="0.3">
      <c r="A925">
        <v>869</v>
      </c>
      <c r="B925" s="5">
        <f t="shared" ca="1" si="90"/>
        <v>71.552292952881658</v>
      </c>
      <c r="C925" s="5">
        <f t="shared" ca="1" si="91"/>
        <v>27.546882196831746</v>
      </c>
      <c r="D925" s="5">
        <f t="shared" ca="1" si="92"/>
        <v>152.63146789425286</v>
      </c>
      <c r="E925" s="5">
        <f t="shared" ca="1" si="95"/>
        <v>-4.1958922344876619</v>
      </c>
      <c r="F925" s="5">
        <f t="shared" ca="1" si="93"/>
        <v>12.924218322655822</v>
      </c>
      <c r="G925">
        <f t="shared" ca="1" si="94"/>
        <v>0.77600000000000002</v>
      </c>
    </row>
    <row r="926" spans="1:7" x14ac:dyDescent="0.3">
      <c r="A926">
        <v>870</v>
      </c>
      <c r="B926" s="5">
        <f t="shared" ca="1" si="90"/>
        <v>73.914171377489268</v>
      </c>
      <c r="C926" s="5">
        <f t="shared" ca="1" si="91"/>
        <v>23.708759443086926</v>
      </c>
      <c r="D926" s="5">
        <f t="shared" ca="1" si="92"/>
        <v>160.33307379556831</v>
      </c>
      <c r="E926" s="5">
        <f t="shared" ca="1" si="95"/>
        <v>8.9704532712612117</v>
      </c>
      <c r="F926" s="5">
        <f t="shared" ca="1" si="93"/>
        <v>26.090563828404697</v>
      </c>
      <c r="G926">
        <f t="shared" ca="1" si="94"/>
        <v>0.96899999999999997</v>
      </c>
    </row>
    <row r="927" spans="1:7" x14ac:dyDescent="0.3">
      <c r="A927">
        <v>871</v>
      </c>
      <c r="B927" s="5">
        <f t="shared" ca="1" si="90"/>
        <v>66.612900218150742</v>
      </c>
      <c r="C927" s="5">
        <f t="shared" ca="1" si="91"/>
        <v>32.711195615102184</v>
      </c>
      <c r="D927" s="5">
        <f t="shared" ca="1" si="92"/>
        <v>155.74906591828642</v>
      </c>
      <c r="E927" s="5">
        <f t="shared" ca="1" si="95"/>
        <v>-34.095372784800624</v>
      </c>
      <c r="F927" s="5">
        <f t="shared" ca="1" si="93"/>
        <v>-16.97526222765714</v>
      </c>
      <c r="G927">
        <f t="shared" ca="1" si="94"/>
        <v>3.6999999999999998E-2</v>
      </c>
    </row>
    <row r="928" spans="1:7" x14ac:dyDescent="0.3">
      <c r="A928">
        <v>872</v>
      </c>
      <c r="B928" s="5">
        <f t="shared" ca="1" si="90"/>
        <v>71.357061795715268</v>
      </c>
      <c r="C928" s="5">
        <f t="shared" ca="1" si="91"/>
        <v>24.947347418408899</v>
      </c>
      <c r="D928" s="5">
        <f t="shared" ca="1" si="92"/>
        <v>146.79173363430607</v>
      </c>
      <c r="E928" s="5">
        <f t="shared" ca="1" si="95"/>
        <v>5.6661499705912863</v>
      </c>
      <c r="F928" s="5">
        <f t="shared" ca="1" si="93"/>
        <v>22.786260527734768</v>
      </c>
      <c r="G928">
        <f t="shared" ca="1" si="94"/>
        <v>0.94099999999999995</v>
      </c>
    </row>
    <row r="929" spans="1:7" x14ac:dyDescent="0.3">
      <c r="A929">
        <v>873</v>
      </c>
      <c r="B929" s="5">
        <f t="shared" ca="1" si="90"/>
        <v>68.539056151762395</v>
      </c>
      <c r="C929" s="5">
        <f t="shared" ca="1" si="91"/>
        <v>29.667314800385611</v>
      </c>
      <c r="D929" s="5">
        <f t="shared" ca="1" si="92"/>
        <v>151.64898352578251</v>
      </c>
      <c r="E929" s="5">
        <f t="shared" ca="1" si="95"/>
        <v>-18.004722680991417</v>
      </c>
      <c r="F929" s="5">
        <f t="shared" ca="1" si="93"/>
        <v>-0.88461212384793342</v>
      </c>
      <c r="G929">
        <f t="shared" ca="1" si="94"/>
        <v>0.36099999999999999</v>
      </c>
    </row>
    <row r="930" spans="1:7" x14ac:dyDescent="0.3">
      <c r="A930">
        <v>874</v>
      </c>
      <c r="B930" s="5">
        <f t="shared" ca="1" si="90"/>
        <v>70.480668955451605</v>
      </c>
      <c r="C930" s="5">
        <f t="shared" ca="1" si="91"/>
        <v>29.400279795685027</v>
      </c>
      <c r="D930" s="5">
        <f t="shared" ca="1" si="92"/>
        <v>152.31354696063752</v>
      </c>
      <c r="E930" s="5">
        <f t="shared" ca="1" si="95"/>
        <v>-12.194115735266736</v>
      </c>
      <c r="F930" s="5">
        <f t="shared" ca="1" si="93"/>
        <v>4.9259948218767473</v>
      </c>
      <c r="G930">
        <f t="shared" ca="1" si="94"/>
        <v>0.53400000000000003</v>
      </c>
    </row>
    <row r="931" spans="1:7" x14ac:dyDescent="0.3">
      <c r="A931">
        <v>875</v>
      </c>
      <c r="B931" s="5">
        <f t="shared" ca="1" si="90"/>
        <v>68.655176188229859</v>
      </c>
      <c r="C931" s="5">
        <f t="shared" ca="1" si="91"/>
        <v>23.986783564400071</v>
      </c>
      <c r="D931" s="5">
        <f t="shared" ca="1" si="92"/>
        <v>149.68708594931246</v>
      </c>
      <c r="E931" s="5">
        <f t="shared" ca="1" si="95"/>
        <v>-0.75755442007537477</v>
      </c>
      <c r="F931" s="5">
        <f t="shared" ca="1" si="93"/>
        <v>16.362556137068108</v>
      </c>
      <c r="G931">
        <f t="shared" ca="1" si="94"/>
        <v>0.84699999999999998</v>
      </c>
    </row>
    <row r="932" spans="1:7" x14ac:dyDescent="0.3">
      <c r="A932">
        <v>876</v>
      </c>
      <c r="B932" s="5">
        <f t="shared" ca="1" si="90"/>
        <v>66.34380070912357</v>
      </c>
      <c r="C932" s="5">
        <f t="shared" ca="1" si="91"/>
        <v>29.20657121998601</v>
      </c>
      <c r="D932" s="5">
        <f t="shared" ca="1" si="92"/>
        <v>148.89224413723957</v>
      </c>
      <c r="E932" s="5">
        <f t="shared" ca="1" si="95"/>
        <v>-21.363663969004406</v>
      </c>
      <c r="F932" s="5">
        <f t="shared" ca="1" si="93"/>
        <v>-4.2435534118609226</v>
      </c>
      <c r="G932">
        <f t="shared" ca="1" si="94"/>
        <v>0.26800000000000002</v>
      </c>
    </row>
    <row r="933" spans="1:7" x14ac:dyDescent="0.3">
      <c r="A933">
        <v>877</v>
      </c>
      <c r="B933" s="5">
        <f t="shared" ca="1" si="90"/>
        <v>72.256781237884908</v>
      </c>
      <c r="C933" s="5">
        <f t="shared" ca="1" si="91"/>
        <v>31.275091327992161</v>
      </c>
      <c r="D933" s="5">
        <f t="shared" ca="1" si="92"/>
        <v>156.83713452186612</v>
      </c>
      <c r="E933" s="5">
        <f t="shared" ca="1" si="95"/>
        <v>-14.907407311279512</v>
      </c>
      <c r="F933" s="5">
        <f t="shared" ca="1" si="93"/>
        <v>2.2127032458639722</v>
      </c>
      <c r="G933">
        <f t="shared" ca="1" si="94"/>
        <v>0.45400000000000001</v>
      </c>
    </row>
    <row r="934" spans="1:7" x14ac:dyDescent="0.3">
      <c r="A934">
        <v>878</v>
      </c>
      <c r="B934" s="5">
        <f t="shared" ca="1" si="90"/>
        <v>69.40019450940153</v>
      </c>
      <c r="C934" s="5">
        <f t="shared" ca="1" si="91"/>
        <v>27.817313906395142</v>
      </c>
      <c r="D934" s="5">
        <f t="shared" ca="1" si="92"/>
        <v>153.5694229076739</v>
      </c>
      <c r="E934" s="5">
        <f t="shared" ca="1" si="95"/>
        <v>-11.46741863508286</v>
      </c>
      <c r="F934" s="5">
        <f t="shared" ca="1" si="93"/>
        <v>5.6526919220606242</v>
      </c>
      <c r="G934">
        <f t="shared" ca="1" si="94"/>
        <v>0.56100000000000005</v>
      </c>
    </row>
    <row r="935" spans="1:7" x14ac:dyDescent="0.3">
      <c r="A935">
        <v>879</v>
      </c>
      <c r="B935" s="5">
        <f t="shared" ca="1" si="90"/>
        <v>70.683718932474434</v>
      </c>
      <c r="C935" s="5">
        <f t="shared" ca="1" si="91"/>
        <v>31.366388072548567</v>
      </c>
      <c r="D935" s="5">
        <f t="shared" ca="1" si="92"/>
        <v>146.83936471184973</v>
      </c>
      <c r="E935" s="5">
        <f t="shared" ca="1" si="95"/>
        <v>-14.168438111625957</v>
      </c>
      <c r="F935" s="5">
        <f t="shared" ca="1" si="93"/>
        <v>2.9516724455175272</v>
      </c>
      <c r="G935">
        <f t="shared" ca="1" si="94"/>
        <v>0.47199999999999998</v>
      </c>
    </row>
    <row r="936" spans="1:7" x14ac:dyDescent="0.3">
      <c r="A936">
        <v>880</v>
      </c>
      <c r="B936" s="5">
        <f t="shared" ca="1" si="90"/>
        <v>70.135479603596394</v>
      </c>
      <c r="C936" s="5">
        <f t="shared" ca="1" si="91"/>
        <v>28.292107426319628</v>
      </c>
      <c r="D936" s="5">
        <f t="shared" ca="1" si="92"/>
        <v>155.03658669408969</v>
      </c>
      <c r="E936" s="5">
        <f t="shared" ca="1" si="95"/>
        <v>-11.530480248078229</v>
      </c>
      <c r="F936" s="5">
        <f t="shared" ca="1" si="93"/>
        <v>5.5896303090652548</v>
      </c>
      <c r="G936">
        <f t="shared" ca="1" si="94"/>
        <v>0.55800000000000005</v>
      </c>
    </row>
    <row r="937" spans="1:7" x14ac:dyDescent="0.3">
      <c r="A937">
        <v>881</v>
      </c>
      <c r="B937" s="5">
        <f t="shared" ca="1" si="90"/>
        <v>66.17008771966853</v>
      </c>
      <c r="C937" s="5">
        <f t="shared" ca="1" si="91"/>
        <v>30.630875021761806</v>
      </c>
      <c r="D937" s="5">
        <f t="shared" ca="1" si="92"/>
        <v>143.76368947255202</v>
      </c>
      <c r="E937" s="5">
        <f t="shared" ca="1" si="95"/>
        <v>-23.063276247671052</v>
      </c>
      <c r="F937" s="5">
        <f t="shared" ca="1" si="93"/>
        <v>-5.943165690527568</v>
      </c>
      <c r="G937">
        <f t="shared" ca="1" si="94"/>
        <v>0.22</v>
      </c>
    </row>
    <row r="938" spans="1:7" x14ac:dyDescent="0.3">
      <c r="A938">
        <v>882</v>
      </c>
      <c r="B938" s="5">
        <f t="shared" ca="1" si="90"/>
        <v>76.642633898583227</v>
      </c>
      <c r="C938" s="5">
        <f t="shared" ca="1" si="91"/>
        <v>22.421348304474886</v>
      </c>
      <c r="D938" s="5">
        <f t="shared" ca="1" si="92"/>
        <v>151.59041563879342</v>
      </c>
      <c r="E938" s="5">
        <f t="shared" ca="1" si="95"/>
        <v>24.897885365973284</v>
      </c>
      <c r="F938" s="5">
        <f t="shared" ca="1" si="93"/>
        <v>42.017995923116771</v>
      </c>
      <c r="G938">
        <f t="shared" ca="1" si="94"/>
        <v>0.998</v>
      </c>
    </row>
    <row r="939" spans="1:7" x14ac:dyDescent="0.3">
      <c r="A939">
        <v>883</v>
      </c>
      <c r="B939" s="5">
        <f t="shared" ca="1" si="90"/>
        <v>71.071974901277429</v>
      </c>
      <c r="C939" s="5">
        <f t="shared" ca="1" si="91"/>
        <v>28.62433045724811</v>
      </c>
      <c r="D939" s="5">
        <f t="shared" ca="1" si="92"/>
        <v>151.32496892859641</v>
      </c>
      <c r="E939" s="5">
        <f t="shared" ca="1" si="95"/>
        <v>-7.8426770340380232</v>
      </c>
      <c r="F939" s="5">
        <f t="shared" ca="1" si="93"/>
        <v>9.2774335231054614</v>
      </c>
      <c r="G939">
        <f t="shared" ca="1" si="94"/>
        <v>0.67900000000000005</v>
      </c>
    </row>
    <row r="940" spans="1:7" x14ac:dyDescent="0.3">
      <c r="A940">
        <v>884</v>
      </c>
      <c r="B940" s="5">
        <f t="shared" ca="1" si="90"/>
        <v>67.828874511232442</v>
      </c>
      <c r="C940" s="5">
        <f t="shared" ca="1" si="91"/>
        <v>27.038417672248872</v>
      </c>
      <c r="D940" s="5">
        <f t="shared" ca="1" si="92"/>
        <v>154.61194829668375</v>
      </c>
      <c r="E940" s="5">
        <f t="shared" ca="1" si="95"/>
        <v>-14.242432112366767</v>
      </c>
      <c r="F940" s="5">
        <f t="shared" ca="1" si="93"/>
        <v>2.8776784447767163</v>
      </c>
      <c r="G940">
        <f t="shared" ca="1" si="94"/>
        <v>0.46899999999999997</v>
      </c>
    </row>
    <row r="941" spans="1:7" x14ac:dyDescent="0.3">
      <c r="A941">
        <v>885</v>
      </c>
      <c r="B941" s="5">
        <f t="shared" ca="1" si="90"/>
        <v>66.384851276977514</v>
      </c>
      <c r="C941" s="5">
        <f t="shared" ca="1" si="91"/>
        <v>26.862181949515772</v>
      </c>
      <c r="D941" s="5">
        <f t="shared" ca="1" si="92"/>
        <v>151.49533119688158</v>
      </c>
      <c r="E941" s="5">
        <f t="shared" ca="1" si="95"/>
        <v>-16.103891931766192</v>
      </c>
      <c r="F941" s="5">
        <f t="shared" ca="1" si="93"/>
        <v>1.0162186253772916</v>
      </c>
      <c r="G941">
        <f t="shared" ca="1" si="94"/>
        <v>0.41599999999999998</v>
      </c>
    </row>
    <row r="942" spans="1:7" x14ac:dyDescent="0.3">
      <c r="A942">
        <v>886</v>
      </c>
      <c r="B942" s="5">
        <f t="shared" ca="1" si="90"/>
        <v>69.42799701296434</v>
      </c>
      <c r="C942" s="5">
        <f t="shared" ca="1" si="91"/>
        <v>27.456929352295191</v>
      </c>
      <c r="D942" s="5">
        <f t="shared" ca="1" si="92"/>
        <v>143.25565672837345</v>
      </c>
      <c r="E942" s="5">
        <f t="shared" ca="1" si="95"/>
        <v>-4.8254378536937725</v>
      </c>
      <c r="F942" s="5">
        <f t="shared" ca="1" si="93"/>
        <v>12.294672703449711</v>
      </c>
      <c r="G942">
        <f t="shared" ca="1" si="94"/>
        <v>0.75800000000000001</v>
      </c>
    </row>
    <row r="943" spans="1:7" x14ac:dyDescent="0.3">
      <c r="A943">
        <v>887</v>
      </c>
      <c r="B943" s="5">
        <f t="shared" ca="1" si="90"/>
        <v>68.575400645586598</v>
      </c>
      <c r="C943" s="5">
        <f t="shared" ca="1" si="91"/>
        <v>29.827618762212214</v>
      </c>
      <c r="D943" s="5">
        <f t="shared" ca="1" si="92"/>
        <v>137.81471133552014</v>
      </c>
      <c r="E943" s="5">
        <f t="shared" ca="1" si="95"/>
        <v>-10.896064088957214</v>
      </c>
      <c r="F943" s="5">
        <f t="shared" ca="1" si="93"/>
        <v>6.2240464681862697</v>
      </c>
      <c r="G943">
        <f t="shared" ca="1" si="94"/>
        <v>0.57299999999999995</v>
      </c>
    </row>
    <row r="944" spans="1:7" x14ac:dyDescent="0.3">
      <c r="A944">
        <v>888</v>
      </c>
      <c r="B944" s="5">
        <f t="shared" ca="1" si="90"/>
        <v>72.173364303573123</v>
      </c>
      <c r="C944" s="5">
        <f t="shared" ca="1" si="91"/>
        <v>28.257256500396569</v>
      </c>
      <c r="D944" s="5">
        <f t="shared" ca="1" si="92"/>
        <v>151.03546297546561</v>
      </c>
      <c r="E944" s="5">
        <f t="shared" ca="1" si="95"/>
        <v>-3.5852747286352371</v>
      </c>
      <c r="F944" s="5">
        <f t="shared" ca="1" si="93"/>
        <v>13.534835828508246</v>
      </c>
      <c r="G944">
        <f t="shared" ca="1" si="94"/>
        <v>0.78500000000000003</v>
      </c>
    </row>
    <row r="945" spans="1:7" x14ac:dyDescent="0.3">
      <c r="A945">
        <v>889</v>
      </c>
      <c r="B945" s="5">
        <f t="shared" ca="1" si="90"/>
        <v>72.650272546515637</v>
      </c>
      <c r="C945" s="5">
        <f t="shared" ca="1" si="91"/>
        <v>30.703595052462852</v>
      </c>
      <c r="D945" s="5">
        <f t="shared" ca="1" si="92"/>
        <v>151.18399123599511</v>
      </c>
      <c r="E945" s="5">
        <f t="shared" ca="1" si="95"/>
        <v>-9.1659015726573099</v>
      </c>
      <c r="F945" s="5">
        <f t="shared" ca="1" si="93"/>
        <v>7.9542089844861739</v>
      </c>
      <c r="G945">
        <f t="shared" ca="1" si="94"/>
        <v>0.628</v>
      </c>
    </row>
    <row r="946" spans="1:7" x14ac:dyDescent="0.3">
      <c r="A946">
        <v>890</v>
      </c>
      <c r="B946" s="5">
        <f t="shared" ca="1" si="90"/>
        <v>67.729940523913569</v>
      </c>
      <c r="C946" s="5">
        <f t="shared" ca="1" si="91"/>
        <v>21.833171089426276</v>
      </c>
      <c r="D946" s="5">
        <f t="shared" ca="1" si="92"/>
        <v>141.31740835033764</v>
      </c>
      <c r="E946" s="5">
        <f t="shared" ca="1" si="95"/>
        <v>7.183452586138678</v>
      </c>
      <c r="F946" s="5">
        <f t="shared" ca="1" si="93"/>
        <v>24.303563143282162</v>
      </c>
      <c r="G946">
        <f t="shared" ca="1" si="94"/>
        <v>0.95699999999999996</v>
      </c>
    </row>
    <row r="947" spans="1:7" x14ac:dyDescent="0.3">
      <c r="A947">
        <v>891</v>
      </c>
      <c r="B947" s="5">
        <f t="shared" ca="1" si="90"/>
        <v>68.786606212399093</v>
      </c>
      <c r="C947" s="5">
        <f t="shared" ca="1" si="91"/>
        <v>31.377474946085343</v>
      </c>
      <c r="D947" s="5">
        <f t="shared" ca="1" si="92"/>
        <v>143.90296558311925</v>
      </c>
      <c r="E947" s="5">
        <f t="shared" ca="1" si="95"/>
        <v>-17.915673375606705</v>
      </c>
      <c r="F947" s="5">
        <f t="shared" ca="1" si="93"/>
        <v>-0.79556281846322108</v>
      </c>
      <c r="G947">
        <f t="shared" ca="1" si="94"/>
        <v>0.36699999999999999</v>
      </c>
    </row>
    <row r="948" spans="1:7" x14ac:dyDescent="0.3">
      <c r="A948">
        <v>892</v>
      </c>
      <c r="B948" s="5">
        <f t="shared" ca="1" si="90"/>
        <v>68.968393398652296</v>
      </c>
      <c r="C948" s="5">
        <f t="shared" ca="1" si="91"/>
        <v>29.528354279819645</v>
      </c>
      <c r="D948" s="5">
        <f t="shared" ca="1" si="92"/>
        <v>139.50931734341569</v>
      </c>
      <c r="E948" s="5">
        <f t="shared" ca="1" si="95"/>
        <v>-9.8757724768870112</v>
      </c>
      <c r="F948" s="5">
        <f t="shared" ca="1" si="93"/>
        <v>7.2443380802564725</v>
      </c>
      <c r="G948">
        <f t="shared" ca="1" si="94"/>
        <v>0.60099999999999998</v>
      </c>
    </row>
    <row r="949" spans="1:7" x14ac:dyDescent="0.3">
      <c r="A949">
        <v>893</v>
      </c>
      <c r="B949" s="5">
        <f t="shared" ca="1" si="90"/>
        <v>68.170285420583397</v>
      </c>
      <c r="C949" s="5">
        <f t="shared" ca="1" si="91"/>
        <v>33.70346925853837</v>
      </c>
      <c r="D949" s="5">
        <f t="shared" ca="1" si="92"/>
        <v>149.51492445239413</v>
      </c>
      <c r="E949" s="5">
        <f t="shared" ca="1" si="95"/>
        <v>-29.157632262610981</v>
      </c>
      <c r="F949" s="5">
        <f t="shared" ca="1" si="93"/>
        <v>-12.037521705467498</v>
      </c>
      <c r="G949">
        <f t="shared" ca="1" si="94"/>
        <v>9.6000000000000002E-2</v>
      </c>
    </row>
    <row r="950" spans="1:7" x14ac:dyDescent="0.3">
      <c r="A950">
        <v>894</v>
      </c>
      <c r="B950" s="5">
        <f t="shared" ca="1" si="90"/>
        <v>73.596892594953033</v>
      </c>
      <c r="C950" s="5">
        <f t="shared" ca="1" si="91"/>
        <v>28.466224619664906</v>
      </c>
      <c r="D950" s="5">
        <f t="shared" ca="1" si="92"/>
        <v>144.51024655482132</v>
      </c>
      <c r="E950" s="5">
        <f t="shared" ca="1" si="95"/>
        <v>3.3232176472073767</v>
      </c>
      <c r="F950" s="5">
        <f t="shared" ca="1" si="93"/>
        <v>20.443328204350859</v>
      </c>
      <c r="G950">
        <f t="shared" ca="1" si="94"/>
        <v>0.91700000000000004</v>
      </c>
    </row>
    <row r="951" spans="1:7" x14ac:dyDescent="0.3">
      <c r="A951">
        <v>895</v>
      </c>
      <c r="B951" s="5">
        <f t="shared" ca="1" si="90"/>
        <v>72.908144170681098</v>
      </c>
      <c r="C951" s="5">
        <f t="shared" ca="1" si="91"/>
        <v>30.390022634807259</v>
      </c>
      <c r="D951" s="5">
        <f t="shared" ca="1" si="92"/>
        <v>154.83512322709944</v>
      </c>
      <c r="E951" s="5">
        <f t="shared" ca="1" si="95"/>
        <v>-9.5373527412749812</v>
      </c>
      <c r="F951" s="5">
        <f t="shared" ca="1" si="93"/>
        <v>7.5827578158685025</v>
      </c>
      <c r="G951">
        <f t="shared" ca="1" si="94"/>
        <v>0.61</v>
      </c>
    </row>
    <row r="952" spans="1:7" x14ac:dyDescent="0.3">
      <c r="A952">
        <v>896</v>
      </c>
      <c r="B952" s="5">
        <f t="shared" ca="1" si="90"/>
        <v>72.776095049250486</v>
      </c>
      <c r="C952" s="5">
        <f t="shared" ca="1" si="91"/>
        <v>27.026927326428272</v>
      </c>
      <c r="D952" s="5">
        <f t="shared" ca="1" si="92"/>
        <v>157.20010986598845</v>
      </c>
      <c r="E952" s="5">
        <f t="shared" ca="1" si="95"/>
        <v>-1.7875096200761491</v>
      </c>
      <c r="F952" s="5">
        <f t="shared" ca="1" si="93"/>
        <v>15.332600937067335</v>
      </c>
      <c r="G952">
        <f t="shared" ca="1" si="94"/>
        <v>0.82799999999999996</v>
      </c>
    </row>
    <row r="953" spans="1:7" x14ac:dyDescent="0.3">
      <c r="A953">
        <v>897</v>
      </c>
      <c r="B953" s="5">
        <f t="shared" ca="1" si="90"/>
        <v>70.906492787616784</v>
      </c>
      <c r="C953" s="5">
        <f t="shared" ca="1" si="91"/>
        <v>27.978272549214147</v>
      </c>
      <c r="D953" s="5">
        <f t="shared" ca="1" si="92"/>
        <v>152.90853226818518</v>
      </c>
      <c r="E953" s="5">
        <f t="shared" ca="1" si="95"/>
        <v>-7.3537709489422989</v>
      </c>
      <c r="F953" s="5">
        <f t="shared" ca="1" si="93"/>
        <v>9.7663396082011857</v>
      </c>
      <c r="G953">
        <f t="shared" ca="1" si="94"/>
        <v>0.69099999999999995</v>
      </c>
    </row>
    <row r="954" spans="1:7" x14ac:dyDescent="0.3">
      <c r="A954">
        <v>898</v>
      </c>
      <c r="B954" s="5">
        <f t="shared" ref="B954:B1017" ca="1" si="96">_xlfn.NORM.INV(RAND(),$B$52,$C$52)</f>
        <v>70.731557132575873</v>
      </c>
      <c r="C954" s="5">
        <f t="shared" ref="C954:C1017" ca="1" si="97">_xlfn.NORM.INV(RAND(),$B$53,$C$53)</f>
        <v>28.061902253809393</v>
      </c>
      <c r="D954" s="5">
        <f t="shared" ref="D954:D1017" ca="1" si="98">_xlfn.NORM.INV(RAND(),$B$54,$C$54)</f>
        <v>147.32288404182231</v>
      </c>
      <c r="E954" s="5">
        <f t="shared" ca="1" si="95"/>
        <v>-5.0660013567876394</v>
      </c>
      <c r="F954" s="5">
        <f t="shared" ref="F954:F1017" ca="1" si="99">E954+$C$46</f>
        <v>12.054109200355844</v>
      </c>
      <c r="G954">
        <f t="shared" ref="G954:G1017" ca="1" si="100">COUNTIF($F$57:$F$1056,"&lt;"&amp;F954)/COUNT($F$57:$F$1056)</f>
        <v>0.751</v>
      </c>
    </row>
    <row r="955" spans="1:7" x14ac:dyDescent="0.3">
      <c r="A955">
        <v>899</v>
      </c>
      <c r="B955" s="5">
        <f t="shared" ca="1" si="96"/>
        <v>68.464084456077217</v>
      </c>
      <c r="C955" s="5">
        <f t="shared" ca="1" si="97"/>
        <v>31.949987090517343</v>
      </c>
      <c r="D955" s="5">
        <f t="shared" ca="1" si="98"/>
        <v>147.49629718433016</v>
      </c>
      <c r="E955" s="5">
        <f t="shared" ca="1" si="95"/>
        <v>-22.351828609688138</v>
      </c>
      <c r="F955" s="5">
        <f t="shared" ca="1" si="99"/>
        <v>-5.2317180525446538</v>
      </c>
      <c r="G955">
        <f t="shared" ca="1" si="100"/>
        <v>0.24099999999999999</v>
      </c>
    </row>
    <row r="956" spans="1:7" x14ac:dyDescent="0.3">
      <c r="A956">
        <v>900</v>
      </c>
      <c r="B956" s="5">
        <f t="shared" ca="1" si="96"/>
        <v>69.284269107094957</v>
      </c>
      <c r="C956" s="5">
        <f t="shared" ca="1" si="97"/>
        <v>30.040677125043263</v>
      </c>
      <c r="D956" s="5">
        <f t="shared" ca="1" si="98"/>
        <v>152.27962013636972</v>
      </c>
      <c r="E956" s="5">
        <f t="shared" ca="1" si="95"/>
        <v>-17.305980637994196</v>
      </c>
      <c r="F956" s="5">
        <f t="shared" ca="1" si="99"/>
        <v>-0.18587008085071233</v>
      </c>
      <c r="G956">
        <f t="shared" ca="1" si="100"/>
        <v>0.38100000000000001</v>
      </c>
    </row>
    <row r="957" spans="1:7" x14ac:dyDescent="0.3">
      <c r="A957">
        <v>901</v>
      </c>
      <c r="B957" s="5">
        <f t="shared" ca="1" si="96"/>
        <v>65.603220113674254</v>
      </c>
      <c r="C957" s="5">
        <f t="shared" ca="1" si="97"/>
        <v>27.279022651493559</v>
      </c>
      <c r="D957" s="5">
        <f t="shared" ca="1" si="98"/>
        <v>145.0913087844217</v>
      </c>
      <c r="E957" s="5">
        <f t="shared" ca="1" si="95"/>
        <v>-16.000269783203379</v>
      </c>
      <c r="F957" s="5">
        <f t="shared" ca="1" si="99"/>
        <v>1.1198407739401048</v>
      </c>
      <c r="G957">
        <f t="shared" ca="1" si="100"/>
        <v>0.42199999999999999</v>
      </c>
    </row>
    <row r="958" spans="1:7" x14ac:dyDescent="0.3">
      <c r="A958">
        <v>902</v>
      </c>
      <c r="B958" s="5">
        <f t="shared" ca="1" si="96"/>
        <v>69.236249619552567</v>
      </c>
      <c r="C958" s="5">
        <f t="shared" ca="1" si="97"/>
        <v>25.997950492304749</v>
      </c>
      <c r="D958" s="5">
        <f t="shared" ca="1" si="98"/>
        <v>152.95653010471042</v>
      </c>
      <c r="E958" s="5">
        <f t="shared" ca="1" si="95"/>
        <v>-6.5135898472835034</v>
      </c>
      <c r="F958" s="5">
        <f t="shared" ca="1" si="99"/>
        <v>10.60652070985998</v>
      </c>
      <c r="G958">
        <f t="shared" ca="1" si="100"/>
        <v>0.71699999999999997</v>
      </c>
    </row>
    <row r="959" spans="1:7" x14ac:dyDescent="0.3">
      <c r="A959">
        <v>903</v>
      </c>
      <c r="B959" s="5">
        <f t="shared" ca="1" si="96"/>
        <v>64.169357318641829</v>
      </c>
      <c r="C959" s="5">
        <f t="shared" ca="1" si="97"/>
        <v>29.845999686204681</v>
      </c>
      <c r="D959" s="5">
        <f t="shared" ca="1" si="98"/>
        <v>144.10898585324844</v>
      </c>
      <c r="E959" s="5">
        <f t="shared" ca="1" si="95"/>
        <v>-26.645211158673813</v>
      </c>
      <c r="F959" s="5">
        <f t="shared" ca="1" si="99"/>
        <v>-9.5251006015303297</v>
      </c>
      <c r="G959">
        <f t="shared" ca="1" si="100"/>
        <v>0.13900000000000001</v>
      </c>
    </row>
    <row r="960" spans="1:7" x14ac:dyDescent="0.3">
      <c r="A960">
        <v>904</v>
      </c>
      <c r="B960" s="5">
        <f t="shared" ca="1" si="96"/>
        <v>62.049762110326995</v>
      </c>
      <c r="C960" s="5">
        <f t="shared" ca="1" si="97"/>
        <v>27.742275779019185</v>
      </c>
      <c r="D960" s="5">
        <f t="shared" ca="1" si="98"/>
        <v>156.78693491185399</v>
      </c>
      <c r="E960" s="5">
        <f t="shared" ca="1" si="95"/>
        <v>-33.521307045410531</v>
      </c>
      <c r="F960" s="5">
        <f t="shared" ca="1" si="99"/>
        <v>-16.401196488267047</v>
      </c>
      <c r="G960">
        <f t="shared" ca="1" si="100"/>
        <v>4.2000000000000003E-2</v>
      </c>
    </row>
    <row r="961" spans="1:7" x14ac:dyDescent="0.3">
      <c r="A961">
        <v>905</v>
      </c>
      <c r="B961" s="5">
        <f t="shared" ca="1" si="96"/>
        <v>70.821784462131944</v>
      </c>
      <c r="C961" s="5">
        <f t="shared" ca="1" si="97"/>
        <v>28.498064191120985</v>
      </c>
      <c r="D961" s="5">
        <f t="shared" ca="1" si="98"/>
        <v>145.95621037124465</v>
      </c>
      <c r="E961" s="5">
        <f t="shared" ca="1" si="95"/>
        <v>-5.2957319767777484</v>
      </c>
      <c r="F961" s="5">
        <f t="shared" ca="1" si="99"/>
        <v>11.824378580365735</v>
      </c>
      <c r="G961">
        <f t="shared" ca="1" si="100"/>
        <v>0.746</v>
      </c>
    </row>
    <row r="962" spans="1:7" x14ac:dyDescent="0.3">
      <c r="A962">
        <v>906</v>
      </c>
      <c r="B962" s="5">
        <f t="shared" ca="1" si="96"/>
        <v>72.347952834299093</v>
      </c>
      <c r="C962" s="5">
        <f t="shared" ca="1" si="97"/>
        <v>28.996122945355559</v>
      </c>
      <c r="D962" s="5">
        <f t="shared" ca="1" si="98"/>
        <v>151.35104940212418</v>
      </c>
      <c r="E962" s="5">
        <f t="shared" ca="1" si="95"/>
        <v>-5.3313545929086645</v>
      </c>
      <c r="F962" s="5">
        <f t="shared" ca="1" si="99"/>
        <v>11.78875596423482</v>
      </c>
      <c r="G962">
        <f t="shared" ca="1" si="100"/>
        <v>0.74399999999999999</v>
      </c>
    </row>
    <row r="963" spans="1:7" x14ac:dyDescent="0.3">
      <c r="A963">
        <v>907</v>
      </c>
      <c r="B963" s="5">
        <f t="shared" ca="1" si="96"/>
        <v>66.922160916185121</v>
      </c>
      <c r="C963" s="5">
        <f t="shared" ca="1" si="97"/>
        <v>31.998150090991565</v>
      </c>
      <c r="D963" s="5">
        <f t="shared" ca="1" si="98"/>
        <v>158.10965851720721</v>
      </c>
      <c r="E963" s="5">
        <f t="shared" ca="1" si="95"/>
        <v>-32.512139543599204</v>
      </c>
      <c r="F963" s="5">
        <f t="shared" ca="1" si="99"/>
        <v>-15.39202898645572</v>
      </c>
      <c r="G963">
        <f t="shared" ca="1" si="100"/>
        <v>4.8000000000000001E-2</v>
      </c>
    </row>
    <row r="964" spans="1:7" x14ac:dyDescent="0.3">
      <c r="A964">
        <v>908</v>
      </c>
      <c r="B964" s="5">
        <f t="shared" ca="1" si="96"/>
        <v>66.280967980992486</v>
      </c>
      <c r="C964" s="5">
        <f t="shared" ca="1" si="97"/>
        <v>28.540165294267165</v>
      </c>
      <c r="D964" s="5">
        <f t="shared" ca="1" si="98"/>
        <v>154.60806915770203</v>
      </c>
      <c r="E964" s="5">
        <f t="shared" ca="1" si="95"/>
        <v>-22.757980209359008</v>
      </c>
      <c r="F964" s="5">
        <f t="shared" ca="1" si="99"/>
        <v>-5.6378696522155245</v>
      </c>
      <c r="G964">
        <f t="shared" ca="1" si="100"/>
        <v>0.22800000000000001</v>
      </c>
    </row>
    <row r="965" spans="1:7" x14ac:dyDescent="0.3">
      <c r="A965">
        <v>909</v>
      </c>
      <c r="B965" s="5">
        <f t="shared" ca="1" si="96"/>
        <v>69.025287185344709</v>
      </c>
      <c r="C965" s="5">
        <f t="shared" ca="1" si="97"/>
        <v>26.446547806515678</v>
      </c>
      <c r="D965" s="5">
        <f t="shared" ca="1" si="98"/>
        <v>147.10426556694023</v>
      </c>
      <c r="E965" s="5">
        <f t="shared" ca="1" si="95"/>
        <v>-5.202120031000252</v>
      </c>
      <c r="F965" s="5">
        <f t="shared" ca="1" si="99"/>
        <v>11.917990526143232</v>
      </c>
      <c r="G965">
        <f t="shared" ca="1" si="100"/>
        <v>0.749</v>
      </c>
    </row>
    <row r="966" spans="1:7" x14ac:dyDescent="0.3">
      <c r="A966">
        <v>910</v>
      </c>
      <c r="B966" s="5">
        <f t="shared" ca="1" si="96"/>
        <v>67.820058780358693</v>
      </c>
      <c r="C966" s="5">
        <f t="shared" ca="1" si="97"/>
        <v>33.747084552107239</v>
      </c>
      <c r="D966" s="5">
        <f t="shared" ca="1" si="98"/>
        <v>142.18126146752493</v>
      </c>
      <c r="E966" s="5">
        <f t="shared" ref="E966:E1029" ca="1" si="101">$J$46*(B966-$B$46)+$J$47*(C966-$B$47)+$J$48*(D966-$B$48)</f>
        <v>-26.305735245087789</v>
      </c>
      <c r="F966" s="5">
        <f t="shared" ca="1" si="99"/>
        <v>-9.1856246879443049</v>
      </c>
      <c r="G966">
        <f t="shared" ca="1" si="100"/>
        <v>0.14399999999999999</v>
      </c>
    </row>
    <row r="967" spans="1:7" x14ac:dyDescent="0.3">
      <c r="A967">
        <v>911</v>
      </c>
      <c r="B967" s="5">
        <f t="shared" ca="1" si="96"/>
        <v>70.401214342117783</v>
      </c>
      <c r="C967" s="5">
        <f t="shared" ca="1" si="97"/>
        <v>28.50755803730485</v>
      </c>
      <c r="D967" s="5">
        <f t="shared" ca="1" si="98"/>
        <v>150.24077754484756</v>
      </c>
      <c r="E967" s="5">
        <f t="shared" ca="1" si="101"/>
        <v>-8.8057193125818944</v>
      </c>
      <c r="F967" s="5">
        <f t="shared" ca="1" si="99"/>
        <v>8.3143912445615893</v>
      </c>
      <c r="G967">
        <f t="shared" ca="1" si="100"/>
        <v>0.64100000000000001</v>
      </c>
    </row>
    <row r="968" spans="1:7" x14ac:dyDescent="0.3">
      <c r="A968">
        <v>912</v>
      </c>
      <c r="B968" s="5">
        <f t="shared" ca="1" si="96"/>
        <v>67.634552425679331</v>
      </c>
      <c r="C968" s="5">
        <f t="shared" ca="1" si="97"/>
        <v>29.699824165471693</v>
      </c>
      <c r="D968" s="5">
        <f t="shared" ca="1" si="98"/>
        <v>154.6863666019523</v>
      </c>
      <c r="E968" s="5">
        <f t="shared" ca="1" si="101"/>
        <v>-22.258541133202456</v>
      </c>
      <c r="F968" s="5">
        <f t="shared" ca="1" si="99"/>
        <v>-5.1384305760589726</v>
      </c>
      <c r="G968">
        <f t="shared" ca="1" si="100"/>
        <v>0.24299999999999999</v>
      </c>
    </row>
    <row r="969" spans="1:7" x14ac:dyDescent="0.3">
      <c r="A969">
        <v>913</v>
      </c>
      <c r="B969" s="5">
        <f t="shared" ca="1" si="96"/>
        <v>70.775958223784727</v>
      </c>
      <c r="C969" s="5">
        <f t="shared" ca="1" si="97"/>
        <v>30.729150625293972</v>
      </c>
      <c r="D969" s="5">
        <f t="shared" ca="1" si="98"/>
        <v>154.02404911172138</v>
      </c>
      <c r="E969" s="5">
        <f t="shared" ca="1" si="101"/>
        <v>-16.002632033963092</v>
      </c>
      <c r="F969" s="5">
        <f t="shared" ca="1" si="99"/>
        <v>1.1174785231803916</v>
      </c>
      <c r="G969">
        <f t="shared" ca="1" si="100"/>
        <v>0.42099999999999999</v>
      </c>
    </row>
    <row r="970" spans="1:7" x14ac:dyDescent="0.3">
      <c r="A970">
        <v>914</v>
      </c>
      <c r="B970" s="5">
        <f t="shared" ca="1" si="96"/>
        <v>64.211731415833924</v>
      </c>
      <c r="C970" s="5">
        <f t="shared" ca="1" si="97"/>
        <v>32.380296255814145</v>
      </c>
      <c r="D970" s="5">
        <f t="shared" ca="1" si="98"/>
        <v>145.30148120244274</v>
      </c>
      <c r="E970" s="5">
        <f t="shared" ca="1" si="101"/>
        <v>-34.247713443973637</v>
      </c>
      <c r="F970" s="5">
        <f t="shared" ca="1" si="99"/>
        <v>-17.127602886830154</v>
      </c>
      <c r="G970">
        <f t="shared" ca="1" si="100"/>
        <v>3.5000000000000003E-2</v>
      </c>
    </row>
    <row r="971" spans="1:7" x14ac:dyDescent="0.3">
      <c r="A971">
        <v>915</v>
      </c>
      <c r="B971" s="5">
        <f t="shared" ca="1" si="96"/>
        <v>74.909889941373223</v>
      </c>
      <c r="C971" s="5">
        <f t="shared" ca="1" si="97"/>
        <v>26.418580046234784</v>
      </c>
      <c r="D971" s="5">
        <f t="shared" ca="1" si="98"/>
        <v>148.43516987722643</v>
      </c>
      <c r="E971" s="5">
        <f t="shared" ca="1" si="101"/>
        <v>10.594416487989443</v>
      </c>
      <c r="F971" s="5">
        <f t="shared" ca="1" si="99"/>
        <v>27.714527045132925</v>
      </c>
      <c r="G971">
        <f t="shared" ca="1" si="100"/>
        <v>0.97699999999999998</v>
      </c>
    </row>
    <row r="972" spans="1:7" x14ac:dyDescent="0.3">
      <c r="A972">
        <v>916</v>
      </c>
      <c r="B972" s="5">
        <f t="shared" ca="1" si="96"/>
        <v>74.255392527189926</v>
      </c>
      <c r="C972" s="5">
        <f t="shared" ca="1" si="97"/>
        <v>33.752401342479608</v>
      </c>
      <c r="D972" s="5">
        <f t="shared" ca="1" si="98"/>
        <v>143.91201742726867</v>
      </c>
      <c r="E972" s="5">
        <f t="shared" ca="1" si="101"/>
        <v>-9.279446650863715</v>
      </c>
      <c r="F972" s="5">
        <f t="shared" ca="1" si="99"/>
        <v>7.8406639062797687</v>
      </c>
      <c r="G972">
        <f t="shared" ca="1" si="100"/>
        <v>0.626</v>
      </c>
    </row>
    <row r="973" spans="1:7" x14ac:dyDescent="0.3">
      <c r="A973">
        <v>917</v>
      </c>
      <c r="B973" s="5">
        <f t="shared" ca="1" si="96"/>
        <v>67.931210860990589</v>
      </c>
      <c r="C973" s="5">
        <f t="shared" ca="1" si="97"/>
        <v>27.140609380647064</v>
      </c>
      <c r="D973" s="5">
        <f t="shared" ca="1" si="98"/>
        <v>154.29814925468318</v>
      </c>
      <c r="E973" s="5">
        <f t="shared" ca="1" si="101"/>
        <v>-14.072931212469634</v>
      </c>
      <c r="F973" s="5">
        <f t="shared" ca="1" si="99"/>
        <v>3.0471793446738502</v>
      </c>
      <c r="G973">
        <f t="shared" ca="1" si="100"/>
        <v>0.47599999999999998</v>
      </c>
    </row>
    <row r="974" spans="1:7" x14ac:dyDescent="0.3">
      <c r="A974">
        <v>918</v>
      </c>
      <c r="B974" s="5">
        <f t="shared" ca="1" si="96"/>
        <v>73.684092234942199</v>
      </c>
      <c r="C974" s="5">
        <f t="shared" ca="1" si="97"/>
        <v>29.162624101268271</v>
      </c>
      <c r="D974" s="5">
        <f t="shared" ca="1" si="98"/>
        <v>153.2130373507805</v>
      </c>
      <c r="E974" s="5">
        <f t="shared" ca="1" si="101"/>
        <v>-3.0679420815945719</v>
      </c>
      <c r="F974" s="5">
        <f t="shared" ca="1" si="99"/>
        <v>14.052168475548912</v>
      </c>
      <c r="G974">
        <f t="shared" ca="1" si="100"/>
        <v>0.79900000000000004</v>
      </c>
    </row>
    <row r="975" spans="1:7" x14ac:dyDescent="0.3">
      <c r="A975">
        <v>919</v>
      </c>
      <c r="B975" s="5">
        <f t="shared" ca="1" si="96"/>
        <v>70.798818068041612</v>
      </c>
      <c r="C975" s="5">
        <f t="shared" ca="1" si="97"/>
        <v>33.635847913625625</v>
      </c>
      <c r="D975" s="5">
        <f t="shared" ca="1" si="98"/>
        <v>151.40393123674352</v>
      </c>
      <c r="E975" s="5">
        <f t="shared" ca="1" si="101"/>
        <v>-22.645243735012595</v>
      </c>
      <c r="F975" s="5">
        <f t="shared" ca="1" si="99"/>
        <v>-5.5251331778691117</v>
      </c>
      <c r="G975">
        <f t="shared" ca="1" si="100"/>
        <v>0.23200000000000001</v>
      </c>
    </row>
    <row r="976" spans="1:7" x14ac:dyDescent="0.3">
      <c r="A976">
        <v>920</v>
      </c>
      <c r="B976" s="5">
        <f t="shared" ca="1" si="96"/>
        <v>67.339287736879299</v>
      </c>
      <c r="C976" s="5">
        <f t="shared" ca="1" si="97"/>
        <v>29.859002030837726</v>
      </c>
      <c r="D976" s="5">
        <f t="shared" ca="1" si="98"/>
        <v>153.15254428708576</v>
      </c>
      <c r="E976" s="5">
        <f t="shared" ca="1" si="101"/>
        <v>-22.70126141972786</v>
      </c>
      <c r="F976" s="5">
        <f t="shared" ca="1" si="99"/>
        <v>-5.5811508625843764</v>
      </c>
      <c r="G976">
        <f t="shared" ca="1" si="100"/>
        <v>0.23</v>
      </c>
    </row>
    <row r="977" spans="1:7" x14ac:dyDescent="0.3">
      <c r="A977">
        <v>921</v>
      </c>
      <c r="B977" s="5">
        <f t="shared" ca="1" si="96"/>
        <v>71.583011098446292</v>
      </c>
      <c r="C977" s="5">
        <f t="shared" ca="1" si="97"/>
        <v>38.036656134449316</v>
      </c>
      <c r="D977" s="5">
        <f t="shared" ca="1" si="98"/>
        <v>139.17352832469192</v>
      </c>
      <c r="E977" s="5">
        <f t="shared" ca="1" si="101"/>
        <v>-26.155797539728585</v>
      </c>
      <c r="F977" s="5">
        <f t="shared" ca="1" si="99"/>
        <v>-9.0356869825851014</v>
      </c>
      <c r="G977">
        <f t="shared" ca="1" si="100"/>
        <v>0.14699999999999999</v>
      </c>
    </row>
    <row r="978" spans="1:7" x14ac:dyDescent="0.3">
      <c r="A978">
        <v>922</v>
      </c>
      <c r="B978" s="5">
        <f t="shared" ca="1" si="96"/>
        <v>72.85054500777575</v>
      </c>
      <c r="C978" s="5">
        <f t="shared" ca="1" si="97"/>
        <v>31.545346142673036</v>
      </c>
      <c r="D978" s="5">
        <f t="shared" ca="1" si="98"/>
        <v>144.42971554077968</v>
      </c>
      <c r="E978" s="5">
        <f t="shared" ca="1" si="101"/>
        <v>-7.31786462433484</v>
      </c>
      <c r="F978" s="5">
        <f t="shared" ca="1" si="99"/>
        <v>9.8022459328086438</v>
      </c>
      <c r="G978">
        <f t="shared" ca="1" si="100"/>
        <v>0.69299999999999995</v>
      </c>
    </row>
    <row r="979" spans="1:7" x14ac:dyDescent="0.3">
      <c r="A979">
        <v>923</v>
      </c>
      <c r="B979" s="5">
        <f t="shared" ca="1" si="96"/>
        <v>75.457698757540214</v>
      </c>
      <c r="C979" s="5">
        <f t="shared" ca="1" si="97"/>
        <v>27.607107654937121</v>
      </c>
      <c r="D979" s="5">
        <f t="shared" ca="1" si="98"/>
        <v>150.20274743862828</v>
      </c>
      <c r="E979" s="5">
        <f t="shared" ca="1" si="101"/>
        <v>7.8524037966909903</v>
      </c>
      <c r="F979" s="5">
        <f t="shared" ca="1" si="99"/>
        <v>24.972514353834473</v>
      </c>
      <c r="G979">
        <f t="shared" ca="1" si="100"/>
        <v>0.96199999999999997</v>
      </c>
    </row>
    <row r="980" spans="1:7" x14ac:dyDescent="0.3">
      <c r="A980">
        <v>924</v>
      </c>
      <c r="B980" s="5">
        <f t="shared" ca="1" si="96"/>
        <v>69.823051331970802</v>
      </c>
      <c r="C980" s="5">
        <f t="shared" ca="1" si="97"/>
        <v>29.952600120837815</v>
      </c>
      <c r="D980" s="5">
        <f t="shared" ca="1" si="98"/>
        <v>158.88987487091478</v>
      </c>
      <c r="E980" s="5">
        <f t="shared" ca="1" si="101"/>
        <v>-19.117240763185094</v>
      </c>
      <c r="F980" s="5">
        <f t="shared" ca="1" si="99"/>
        <v>-1.9971302060416107</v>
      </c>
      <c r="G980">
        <f t="shared" ca="1" si="100"/>
        <v>0.32800000000000001</v>
      </c>
    </row>
    <row r="981" spans="1:7" x14ac:dyDescent="0.3">
      <c r="A981">
        <v>925</v>
      </c>
      <c r="B981" s="5">
        <f t="shared" ca="1" si="96"/>
        <v>69.179119782098013</v>
      </c>
      <c r="C981" s="5">
        <f t="shared" ca="1" si="97"/>
        <v>27.875604985368835</v>
      </c>
      <c r="D981" s="5">
        <f t="shared" ca="1" si="98"/>
        <v>154.92808032222061</v>
      </c>
      <c r="E981" s="5">
        <f t="shared" ca="1" si="101"/>
        <v>-12.979823001396442</v>
      </c>
      <c r="F981" s="5">
        <f t="shared" ca="1" si="99"/>
        <v>4.140287555747042</v>
      </c>
      <c r="G981">
        <f t="shared" ca="1" si="100"/>
        <v>0.50800000000000001</v>
      </c>
    </row>
    <row r="982" spans="1:7" x14ac:dyDescent="0.3">
      <c r="A982">
        <v>926</v>
      </c>
      <c r="B982" s="5">
        <f t="shared" ca="1" si="96"/>
        <v>68.803959227392724</v>
      </c>
      <c r="C982" s="5">
        <f t="shared" ca="1" si="97"/>
        <v>32.674846353770036</v>
      </c>
      <c r="D982" s="5">
        <f t="shared" ca="1" si="98"/>
        <v>144.44046062259497</v>
      </c>
      <c r="E982" s="5">
        <f t="shared" ca="1" si="101"/>
        <v>-21.780385609177369</v>
      </c>
      <c r="F982" s="5">
        <f t="shared" ca="1" si="99"/>
        <v>-4.6602750520338851</v>
      </c>
      <c r="G982">
        <f t="shared" ca="1" si="100"/>
        <v>0.255</v>
      </c>
    </row>
    <row r="983" spans="1:7" x14ac:dyDescent="0.3">
      <c r="A983">
        <v>927</v>
      </c>
      <c r="B983" s="5">
        <f t="shared" ca="1" si="96"/>
        <v>75.304569161000529</v>
      </c>
      <c r="C983" s="5">
        <f t="shared" ca="1" si="97"/>
        <v>31.459664058158101</v>
      </c>
      <c r="D983" s="5">
        <f t="shared" ca="1" si="98"/>
        <v>148.48323441738731</v>
      </c>
      <c r="E983" s="5">
        <f t="shared" ca="1" si="101"/>
        <v>-2.4088231672648939</v>
      </c>
      <c r="F983" s="5">
        <f t="shared" ca="1" si="99"/>
        <v>14.71128738987859</v>
      </c>
      <c r="G983">
        <f t="shared" ca="1" si="100"/>
        <v>0.81899999999999995</v>
      </c>
    </row>
    <row r="984" spans="1:7" x14ac:dyDescent="0.3">
      <c r="A984">
        <v>928</v>
      </c>
      <c r="B984" s="5">
        <f t="shared" ca="1" si="96"/>
        <v>65.376690165089556</v>
      </c>
      <c r="C984" s="5">
        <f t="shared" ca="1" si="97"/>
        <v>29.232550584001629</v>
      </c>
      <c r="D984" s="5">
        <f t="shared" ca="1" si="98"/>
        <v>150.48783034653229</v>
      </c>
      <c r="E984" s="5">
        <f t="shared" ca="1" si="101"/>
        <v>-24.997162921504192</v>
      </c>
      <c r="F984" s="5">
        <f t="shared" ca="1" si="99"/>
        <v>-7.8770523643607078</v>
      </c>
      <c r="G984">
        <f t="shared" ca="1" si="100"/>
        <v>0.17699999999999999</v>
      </c>
    </row>
    <row r="985" spans="1:7" x14ac:dyDescent="0.3">
      <c r="A985">
        <v>929</v>
      </c>
      <c r="B985" s="5">
        <f t="shared" ca="1" si="96"/>
        <v>71.955759334460225</v>
      </c>
      <c r="C985" s="5">
        <f t="shared" ca="1" si="97"/>
        <v>29.704573283377872</v>
      </c>
      <c r="D985" s="5">
        <f t="shared" ca="1" si="98"/>
        <v>157.24540714221041</v>
      </c>
      <c r="E985" s="5">
        <f t="shared" ca="1" si="101"/>
        <v>-11.581729475010844</v>
      </c>
      <c r="F985" s="5">
        <f t="shared" ca="1" si="99"/>
        <v>5.5383810821326396</v>
      </c>
      <c r="G985">
        <f t="shared" ca="1" si="100"/>
        <v>0.55700000000000005</v>
      </c>
    </row>
    <row r="986" spans="1:7" x14ac:dyDescent="0.3">
      <c r="A986">
        <v>930</v>
      </c>
      <c r="B986" s="5">
        <f t="shared" ca="1" si="96"/>
        <v>73.722460554023272</v>
      </c>
      <c r="C986" s="5">
        <f t="shared" ca="1" si="97"/>
        <v>32.517412269288123</v>
      </c>
      <c r="D986" s="5">
        <f t="shared" ca="1" si="98"/>
        <v>148.02171189847942</v>
      </c>
      <c r="E986" s="5">
        <f t="shared" ca="1" si="101"/>
        <v>-9.5332031068406415</v>
      </c>
      <c r="F986" s="5">
        <f t="shared" ca="1" si="99"/>
        <v>7.5869074503028422</v>
      </c>
      <c r="G986">
        <f t="shared" ca="1" si="100"/>
        <v>0.61099999999999999</v>
      </c>
    </row>
    <row r="987" spans="1:7" x14ac:dyDescent="0.3">
      <c r="A987">
        <v>931</v>
      </c>
      <c r="B987" s="5">
        <f t="shared" ca="1" si="96"/>
        <v>71.198443147669508</v>
      </c>
      <c r="C987" s="5">
        <f t="shared" ca="1" si="97"/>
        <v>28.259334495011629</v>
      </c>
      <c r="D987" s="5">
        <f t="shared" ca="1" si="98"/>
        <v>148.68184082207816</v>
      </c>
      <c r="E987" s="5">
        <f t="shared" ca="1" si="101"/>
        <v>-5.0457221608418354</v>
      </c>
      <c r="F987" s="5">
        <f t="shared" ca="1" si="99"/>
        <v>12.074388396301648</v>
      </c>
      <c r="G987">
        <f t="shared" ca="1" si="100"/>
        <v>0.755</v>
      </c>
    </row>
    <row r="988" spans="1:7" x14ac:dyDescent="0.3">
      <c r="A988">
        <v>932</v>
      </c>
      <c r="B988" s="5">
        <f t="shared" ca="1" si="96"/>
        <v>72.687138216897878</v>
      </c>
      <c r="C988" s="5">
        <f t="shared" ca="1" si="97"/>
        <v>28.746378085249017</v>
      </c>
      <c r="D988" s="5">
        <f t="shared" ca="1" si="98"/>
        <v>149.48687048119191</v>
      </c>
      <c r="E988" s="5">
        <f t="shared" ca="1" si="101"/>
        <v>-2.6819309634143815</v>
      </c>
      <c r="F988" s="5">
        <f t="shared" ca="1" si="99"/>
        <v>14.438179593729103</v>
      </c>
      <c r="G988">
        <f t="shared" ca="1" si="100"/>
        <v>0.81299999999999994</v>
      </c>
    </row>
    <row r="989" spans="1:7" x14ac:dyDescent="0.3">
      <c r="A989">
        <v>933</v>
      </c>
      <c r="B989" s="5">
        <f t="shared" ca="1" si="96"/>
        <v>71.493903683509927</v>
      </c>
      <c r="C989" s="5">
        <f t="shared" ca="1" si="97"/>
        <v>28.529380497531459</v>
      </c>
      <c r="D989" s="5">
        <f t="shared" ca="1" si="98"/>
        <v>144.80844389833655</v>
      </c>
      <c r="E989" s="5">
        <f t="shared" ca="1" si="101"/>
        <v>-2.887481991278658</v>
      </c>
      <c r="F989" s="5">
        <f t="shared" ca="1" si="99"/>
        <v>14.232628565864825</v>
      </c>
      <c r="G989">
        <f t="shared" ca="1" si="100"/>
        <v>0.80800000000000005</v>
      </c>
    </row>
    <row r="990" spans="1:7" x14ac:dyDescent="0.3">
      <c r="A990">
        <v>934</v>
      </c>
      <c r="B990" s="5">
        <f t="shared" ca="1" si="96"/>
        <v>71.03889496053965</v>
      </c>
      <c r="C990" s="5">
        <f t="shared" ca="1" si="97"/>
        <v>24.860844185155994</v>
      </c>
      <c r="D990" s="5">
        <f t="shared" ca="1" si="98"/>
        <v>154.03121336287555</v>
      </c>
      <c r="E990" s="5">
        <f t="shared" ca="1" si="101"/>
        <v>1.1179778843613088</v>
      </c>
      <c r="F990" s="5">
        <f t="shared" ca="1" si="99"/>
        <v>18.238088441504793</v>
      </c>
      <c r="G990">
        <f t="shared" ca="1" si="100"/>
        <v>0.88300000000000001</v>
      </c>
    </row>
    <row r="991" spans="1:7" x14ac:dyDescent="0.3">
      <c r="A991">
        <v>935</v>
      </c>
      <c r="B991" s="5">
        <f t="shared" ca="1" si="96"/>
        <v>71.805692420171823</v>
      </c>
      <c r="C991" s="5">
        <f t="shared" ca="1" si="97"/>
        <v>23.743772604628404</v>
      </c>
      <c r="D991" s="5">
        <f t="shared" ca="1" si="98"/>
        <v>149.07020579792203</v>
      </c>
      <c r="E991" s="5">
        <f t="shared" ca="1" si="101"/>
        <v>9.0529345506710364</v>
      </c>
      <c r="F991" s="5">
        <f t="shared" ca="1" si="99"/>
        <v>26.17304510781452</v>
      </c>
      <c r="G991">
        <f t="shared" ca="1" si="100"/>
        <v>0.97</v>
      </c>
    </row>
    <row r="992" spans="1:7" x14ac:dyDescent="0.3">
      <c r="A992">
        <v>936</v>
      </c>
      <c r="B992" s="5">
        <f t="shared" ca="1" si="96"/>
        <v>73.230322412541639</v>
      </c>
      <c r="C992" s="5">
        <f t="shared" ca="1" si="97"/>
        <v>31.255275628807084</v>
      </c>
      <c r="D992" s="5">
        <f t="shared" ca="1" si="98"/>
        <v>142.76190252294657</v>
      </c>
      <c r="E992" s="5">
        <f t="shared" ca="1" si="101"/>
        <v>-4.5482548481920073</v>
      </c>
      <c r="F992" s="5">
        <f t="shared" ca="1" si="99"/>
        <v>12.571855708951476</v>
      </c>
      <c r="G992">
        <f t="shared" ca="1" si="100"/>
        <v>0.76700000000000002</v>
      </c>
    </row>
    <row r="993" spans="1:7" x14ac:dyDescent="0.3">
      <c r="A993">
        <v>937</v>
      </c>
      <c r="B993" s="5">
        <f t="shared" ca="1" si="96"/>
        <v>65.22819629357727</v>
      </c>
      <c r="C993" s="5">
        <f t="shared" ca="1" si="97"/>
        <v>27.356809815665674</v>
      </c>
      <c r="D993" s="5">
        <f t="shared" ca="1" si="98"/>
        <v>141.97356377330047</v>
      </c>
      <c r="E993" s="5">
        <f t="shared" ca="1" si="101"/>
        <v>-15.584904549799461</v>
      </c>
      <c r="F993" s="5">
        <f t="shared" ca="1" si="99"/>
        <v>1.5352060073440228</v>
      </c>
      <c r="G993">
        <f t="shared" ca="1" si="100"/>
        <v>0.42799999999999999</v>
      </c>
    </row>
    <row r="994" spans="1:7" x14ac:dyDescent="0.3">
      <c r="A994">
        <v>938</v>
      </c>
      <c r="B994" s="5">
        <f t="shared" ca="1" si="96"/>
        <v>70.902797987016669</v>
      </c>
      <c r="C994" s="5">
        <f t="shared" ca="1" si="97"/>
        <v>26.192580500978856</v>
      </c>
      <c r="D994" s="5">
        <f t="shared" ca="1" si="98"/>
        <v>148.97280274876476</v>
      </c>
      <c r="E994" s="5">
        <f t="shared" ca="1" si="101"/>
        <v>-0.255832351050023</v>
      </c>
      <c r="F994" s="5">
        <f t="shared" ca="1" si="99"/>
        <v>16.864278206093459</v>
      </c>
      <c r="G994">
        <f t="shared" ca="1" si="100"/>
        <v>0.85699999999999998</v>
      </c>
    </row>
    <row r="995" spans="1:7" x14ac:dyDescent="0.3">
      <c r="A995">
        <v>939</v>
      </c>
      <c r="B995" s="5">
        <f t="shared" ca="1" si="96"/>
        <v>68.367475713337825</v>
      </c>
      <c r="C995" s="5">
        <f t="shared" ca="1" si="97"/>
        <v>31.016256039975122</v>
      </c>
      <c r="D995" s="5">
        <f t="shared" ca="1" si="98"/>
        <v>154.43884638529971</v>
      </c>
      <c r="E995" s="5">
        <f t="shared" ca="1" si="101"/>
        <v>-23.754890649662165</v>
      </c>
      <c r="F995" s="5">
        <f t="shared" ca="1" si="99"/>
        <v>-6.6347800925186817</v>
      </c>
      <c r="G995">
        <f t="shared" ca="1" si="100"/>
        <v>0.20300000000000001</v>
      </c>
    </row>
    <row r="996" spans="1:7" x14ac:dyDescent="0.3">
      <c r="A996">
        <v>940</v>
      </c>
      <c r="B996" s="5">
        <f t="shared" ca="1" si="96"/>
        <v>65.581494920816553</v>
      </c>
      <c r="C996" s="5">
        <f t="shared" ca="1" si="97"/>
        <v>31.669384743352936</v>
      </c>
      <c r="D996" s="5">
        <f t="shared" ca="1" si="98"/>
        <v>148.36065826028008</v>
      </c>
      <c r="E996" s="5">
        <f t="shared" ca="1" si="101"/>
        <v>-30.084918254071344</v>
      </c>
      <c r="F996" s="5">
        <f t="shared" ca="1" si="99"/>
        <v>-12.96480769692786</v>
      </c>
      <c r="G996">
        <f t="shared" ca="1" si="100"/>
        <v>8.2000000000000003E-2</v>
      </c>
    </row>
    <row r="997" spans="1:7" x14ac:dyDescent="0.3">
      <c r="A997">
        <v>941</v>
      </c>
      <c r="B997" s="5">
        <f t="shared" ca="1" si="96"/>
        <v>66.958549225071252</v>
      </c>
      <c r="C997" s="5">
        <f t="shared" ca="1" si="97"/>
        <v>31.165926404110017</v>
      </c>
      <c r="D997" s="5">
        <f t="shared" ca="1" si="98"/>
        <v>149.10241651934987</v>
      </c>
      <c r="E997" s="5">
        <f t="shared" ca="1" si="101"/>
        <v>-25.232385899682559</v>
      </c>
      <c r="F997" s="5">
        <f t="shared" ca="1" si="99"/>
        <v>-8.1122753425390748</v>
      </c>
      <c r="G997">
        <f t="shared" ca="1" si="100"/>
        <v>0.16900000000000001</v>
      </c>
    </row>
    <row r="998" spans="1:7" x14ac:dyDescent="0.3">
      <c r="A998">
        <v>942</v>
      </c>
      <c r="B998" s="5">
        <f t="shared" ca="1" si="96"/>
        <v>67.617958965934037</v>
      </c>
      <c r="C998" s="5">
        <f t="shared" ca="1" si="97"/>
        <v>29.602084029508035</v>
      </c>
      <c r="D998" s="5">
        <f t="shared" ca="1" si="98"/>
        <v>144.60770658992107</v>
      </c>
      <c r="E998" s="5">
        <f t="shared" ca="1" si="101"/>
        <v>-16.600811228402247</v>
      </c>
      <c r="F998" s="5">
        <f t="shared" ca="1" si="99"/>
        <v>0.51929932874123708</v>
      </c>
      <c r="G998">
        <f t="shared" ca="1" si="100"/>
        <v>0.39700000000000002</v>
      </c>
    </row>
    <row r="999" spans="1:7" x14ac:dyDescent="0.3">
      <c r="A999">
        <v>943</v>
      </c>
      <c r="B999" s="5">
        <f t="shared" ca="1" si="96"/>
        <v>69.460661269223422</v>
      </c>
      <c r="C999" s="5">
        <f t="shared" ca="1" si="97"/>
        <v>30.838651852045707</v>
      </c>
      <c r="D999" s="5">
        <f t="shared" ca="1" si="98"/>
        <v>147.41393142625517</v>
      </c>
      <c r="E999" s="5">
        <f t="shared" ca="1" si="101"/>
        <v>-16.420077323260038</v>
      </c>
      <c r="F999" s="5">
        <f t="shared" ca="1" si="99"/>
        <v>0.7000332338834454</v>
      </c>
      <c r="G999">
        <f t="shared" ca="1" si="100"/>
        <v>0.40200000000000002</v>
      </c>
    </row>
    <row r="1000" spans="1:7" x14ac:dyDescent="0.3">
      <c r="A1000">
        <v>944</v>
      </c>
      <c r="B1000" s="5">
        <f t="shared" ca="1" si="96"/>
        <v>65.218542375210149</v>
      </c>
      <c r="C1000" s="5">
        <f t="shared" ca="1" si="97"/>
        <v>30.987857456748578</v>
      </c>
      <c r="D1000" s="5">
        <f t="shared" ca="1" si="98"/>
        <v>136.92254910825162</v>
      </c>
      <c r="E1000" s="5">
        <f t="shared" ca="1" si="101"/>
        <v>-23.031488830742706</v>
      </c>
      <c r="F1000" s="5">
        <f t="shared" ca="1" si="99"/>
        <v>-5.9113782735992224</v>
      </c>
      <c r="G1000">
        <f t="shared" ca="1" si="100"/>
        <v>0.222</v>
      </c>
    </row>
    <row r="1001" spans="1:7" x14ac:dyDescent="0.3">
      <c r="A1001">
        <v>945</v>
      </c>
      <c r="B1001" s="5">
        <f t="shared" ca="1" si="96"/>
        <v>70.421722953150606</v>
      </c>
      <c r="C1001" s="5">
        <f t="shared" ca="1" si="97"/>
        <v>31.570737250689707</v>
      </c>
      <c r="D1001" s="5">
        <f t="shared" ca="1" si="98"/>
        <v>142.78209987880894</v>
      </c>
      <c r="E1001" s="5">
        <f t="shared" ca="1" si="101"/>
        <v>-13.284594488395559</v>
      </c>
      <c r="F1001" s="5">
        <f t="shared" ca="1" si="99"/>
        <v>3.8355160687479248</v>
      </c>
      <c r="G1001">
        <f t="shared" ca="1" si="100"/>
        <v>0.501</v>
      </c>
    </row>
    <row r="1002" spans="1:7" x14ac:dyDescent="0.3">
      <c r="A1002">
        <v>946</v>
      </c>
      <c r="B1002" s="5">
        <f t="shared" ca="1" si="96"/>
        <v>73.176877314548108</v>
      </c>
      <c r="C1002" s="5">
        <f t="shared" ca="1" si="97"/>
        <v>27.719979037647928</v>
      </c>
      <c r="D1002" s="5">
        <f t="shared" ca="1" si="98"/>
        <v>147.99408762235922</v>
      </c>
      <c r="E1002" s="5">
        <f t="shared" ca="1" si="101"/>
        <v>2.35703624404126</v>
      </c>
      <c r="F1002" s="5">
        <f t="shared" ca="1" si="99"/>
        <v>19.477146801184745</v>
      </c>
      <c r="G1002">
        <f t="shared" ca="1" si="100"/>
        <v>0.89800000000000002</v>
      </c>
    </row>
    <row r="1003" spans="1:7" x14ac:dyDescent="0.3">
      <c r="A1003">
        <v>947</v>
      </c>
      <c r="B1003" s="5">
        <f t="shared" ca="1" si="96"/>
        <v>64.294454293430817</v>
      </c>
      <c r="C1003" s="5">
        <f t="shared" ca="1" si="97"/>
        <v>27.792667070107758</v>
      </c>
      <c r="D1003" s="5">
        <f t="shared" ca="1" si="98"/>
        <v>157.2664952290886</v>
      </c>
      <c r="E1003" s="5">
        <f t="shared" ca="1" si="101"/>
        <v>-27.651078175528809</v>
      </c>
      <c r="F1003" s="5">
        <f t="shared" ca="1" si="99"/>
        <v>-10.530967618385326</v>
      </c>
      <c r="G1003">
        <f t="shared" ca="1" si="100"/>
        <v>0.122</v>
      </c>
    </row>
    <row r="1004" spans="1:7" x14ac:dyDescent="0.3">
      <c r="A1004">
        <v>948</v>
      </c>
      <c r="B1004" s="5">
        <f t="shared" ca="1" si="96"/>
        <v>70.309561119073038</v>
      </c>
      <c r="C1004" s="5">
        <f t="shared" ca="1" si="97"/>
        <v>34.581663733655816</v>
      </c>
      <c r="D1004" s="5">
        <f t="shared" ca="1" si="98"/>
        <v>159.50849533341025</v>
      </c>
      <c r="E1004" s="5">
        <f t="shared" ca="1" si="101"/>
        <v>-31.020687724894415</v>
      </c>
      <c r="F1004" s="5">
        <f t="shared" ca="1" si="99"/>
        <v>-13.900577167750932</v>
      </c>
      <c r="G1004">
        <f t="shared" ca="1" si="100"/>
        <v>6.9000000000000006E-2</v>
      </c>
    </row>
    <row r="1005" spans="1:7" x14ac:dyDescent="0.3">
      <c r="A1005">
        <v>949</v>
      </c>
      <c r="B1005" s="5">
        <f t="shared" ca="1" si="96"/>
        <v>71.534199945695605</v>
      </c>
      <c r="C1005" s="5">
        <f t="shared" ca="1" si="97"/>
        <v>27.265744816814525</v>
      </c>
      <c r="D1005" s="5">
        <f t="shared" ca="1" si="98"/>
        <v>147.5179728511506</v>
      </c>
      <c r="E1005" s="5">
        <f t="shared" ca="1" si="101"/>
        <v>-0.70570368810153794</v>
      </c>
      <c r="F1005" s="5">
        <f t="shared" ca="1" si="99"/>
        <v>16.414406869041947</v>
      </c>
      <c r="G1005">
        <f t="shared" ca="1" si="100"/>
        <v>0.84799999999999998</v>
      </c>
    </row>
    <row r="1006" spans="1:7" x14ac:dyDescent="0.3">
      <c r="A1006">
        <v>950</v>
      </c>
      <c r="B1006" s="5">
        <f t="shared" ca="1" si="96"/>
        <v>74.175254903641189</v>
      </c>
      <c r="C1006" s="5">
        <f t="shared" ca="1" si="97"/>
        <v>32.691925975583914</v>
      </c>
      <c r="D1006" s="5">
        <f t="shared" ca="1" si="98"/>
        <v>145.2901259592492</v>
      </c>
      <c r="E1006" s="5">
        <f t="shared" ca="1" si="101"/>
        <v>-7.2839994635523881</v>
      </c>
      <c r="F1006" s="5">
        <f t="shared" ca="1" si="99"/>
        <v>9.8361110935910965</v>
      </c>
      <c r="G1006">
        <f t="shared" ca="1" si="100"/>
        <v>0.69499999999999995</v>
      </c>
    </row>
    <row r="1007" spans="1:7" x14ac:dyDescent="0.3">
      <c r="A1007">
        <v>951</v>
      </c>
      <c r="B1007" s="5">
        <f t="shared" ca="1" si="96"/>
        <v>69.647885316449418</v>
      </c>
      <c r="C1007" s="5">
        <f t="shared" ca="1" si="97"/>
        <v>28.472283158078344</v>
      </c>
      <c r="D1007" s="5">
        <f t="shared" ca="1" si="98"/>
        <v>144.43532416516078</v>
      </c>
      <c r="E1007" s="5">
        <f t="shared" ca="1" si="101"/>
        <v>-7.6828486084509819</v>
      </c>
      <c r="F1007" s="5">
        <f t="shared" ca="1" si="99"/>
        <v>9.4372619486925018</v>
      </c>
      <c r="G1007">
        <f t="shared" ca="1" si="100"/>
        <v>0.68300000000000005</v>
      </c>
    </row>
    <row r="1008" spans="1:7" x14ac:dyDescent="0.3">
      <c r="A1008">
        <v>952</v>
      </c>
      <c r="B1008" s="5">
        <f t="shared" ca="1" si="96"/>
        <v>66.665906618747002</v>
      </c>
      <c r="C1008" s="5">
        <f t="shared" ca="1" si="97"/>
        <v>30.113212259666604</v>
      </c>
      <c r="D1008" s="5">
        <f t="shared" ca="1" si="98"/>
        <v>151.20007282437967</v>
      </c>
      <c r="E1008" s="5">
        <f t="shared" ca="1" si="101"/>
        <v>-24.239881705074243</v>
      </c>
      <c r="F1008" s="5">
        <f t="shared" ca="1" si="99"/>
        <v>-7.1197711479307593</v>
      </c>
      <c r="G1008">
        <f t="shared" ca="1" si="100"/>
        <v>0.189</v>
      </c>
    </row>
    <row r="1009" spans="1:7" x14ac:dyDescent="0.3">
      <c r="A1009">
        <v>953</v>
      </c>
      <c r="B1009" s="5">
        <f t="shared" ca="1" si="96"/>
        <v>73.067758250848655</v>
      </c>
      <c r="C1009" s="5">
        <f t="shared" ca="1" si="97"/>
        <v>32.064479978731924</v>
      </c>
      <c r="D1009" s="5">
        <f t="shared" ca="1" si="98"/>
        <v>151.68291938029532</v>
      </c>
      <c r="E1009" s="5">
        <f t="shared" ca="1" si="101"/>
        <v>-12.069658949058244</v>
      </c>
      <c r="F1009" s="5">
        <f t="shared" ca="1" si="99"/>
        <v>5.0504516080852397</v>
      </c>
      <c r="G1009">
        <f t="shared" ca="1" si="100"/>
        <v>0.53900000000000003</v>
      </c>
    </row>
    <row r="1010" spans="1:7" x14ac:dyDescent="0.3">
      <c r="A1010">
        <v>954</v>
      </c>
      <c r="B1010" s="5">
        <f t="shared" ca="1" si="96"/>
        <v>74.332994536202122</v>
      </c>
      <c r="C1010" s="5">
        <f t="shared" ca="1" si="97"/>
        <v>29.250277080479002</v>
      </c>
      <c r="D1010" s="5">
        <f t="shared" ca="1" si="98"/>
        <v>148.39096827973282</v>
      </c>
      <c r="E1010" s="5">
        <f t="shared" ca="1" si="101"/>
        <v>1.0980876887377824</v>
      </c>
      <c r="F1010" s="5">
        <f t="shared" ca="1" si="99"/>
        <v>18.218198245881265</v>
      </c>
      <c r="G1010">
        <f t="shared" ca="1" si="100"/>
        <v>0.88100000000000001</v>
      </c>
    </row>
    <row r="1011" spans="1:7" x14ac:dyDescent="0.3">
      <c r="A1011">
        <v>955</v>
      </c>
      <c r="B1011" s="5">
        <f t="shared" ca="1" si="96"/>
        <v>69.50811245992378</v>
      </c>
      <c r="C1011" s="5">
        <f t="shared" ca="1" si="97"/>
        <v>29.009483344877552</v>
      </c>
      <c r="D1011" s="5">
        <f t="shared" ca="1" si="98"/>
        <v>153.01254186772368</v>
      </c>
      <c r="E1011" s="5">
        <f t="shared" ca="1" si="101"/>
        <v>-14.195630291854272</v>
      </c>
      <c r="F1011" s="5">
        <f t="shared" ca="1" si="99"/>
        <v>2.9244802652892119</v>
      </c>
      <c r="G1011">
        <f t="shared" ca="1" si="100"/>
        <v>0.47099999999999997</v>
      </c>
    </row>
    <row r="1012" spans="1:7" x14ac:dyDescent="0.3">
      <c r="A1012">
        <v>956</v>
      </c>
      <c r="B1012" s="5">
        <f t="shared" ca="1" si="96"/>
        <v>70.692038339659518</v>
      </c>
      <c r="C1012" s="5">
        <f t="shared" ca="1" si="97"/>
        <v>26.525781116647135</v>
      </c>
      <c r="D1012" s="5">
        <f t="shared" ca="1" si="98"/>
        <v>146.20292858514867</v>
      </c>
      <c r="E1012" s="5">
        <f t="shared" ca="1" si="101"/>
        <v>-0.28250288607297769</v>
      </c>
      <c r="F1012" s="5">
        <f t="shared" ca="1" si="99"/>
        <v>16.837607671070508</v>
      </c>
      <c r="G1012">
        <f t="shared" ca="1" si="100"/>
        <v>0.85599999999999998</v>
      </c>
    </row>
    <row r="1013" spans="1:7" x14ac:dyDescent="0.3">
      <c r="A1013">
        <v>957</v>
      </c>
      <c r="B1013" s="5">
        <f t="shared" ca="1" si="96"/>
        <v>64.384014607954128</v>
      </c>
      <c r="C1013" s="5">
        <f t="shared" ca="1" si="97"/>
        <v>30.342906692002735</v>
      </c>
      <c r="D1013" s="5">
        <f t="shared" ca="1" si="98"/>
        <v>150.27173495917899</v>
      </c>
      <c r="E1013" s="5">
        <f t="shared" ca="1" si="101"/>
        <v>-30.754451576462188</v>
      </c>
      <c r="F1013" s="5">
        <f t="shared" ca="1" si="99"/>
        <v>-13.634341019318704</v>
      </c>
      <c r="G1013">
        <f t="shared" ca="1" si="100"/>
        <v>7.0999999999999994E-2</v>
      </c>
    </row>
    <row r="1014" spans="1:7" x14ac:dyDescent="0.3">
      <c r="A1014">
        <v>958</v>
      </c>
      <c r="B1014" s="5">
        <f t="shared" ca="1" si="96"/>
        <v>70.690611116816072</v>
      </c>
      <c r="C1014" s="5">
        <f t="shared" ca="1" si="97"/>
        <v>27.184054267574524</v>
      </c>
      <c r="D1014" s="5">
        <f t="shared" ca="1" si="98"/>
        <v>157.39538154688665</v>
      </c>
      <c r="E1014" s="5">
        <f t="shared" ca="1" si="101"/>
        <v>-8.1563143272944743</v>
      </c>
      <c r="F1014" s="5">
        <f t="shared" ca="1" si="99"/>
        <v>8.9637962298490095</v>
      </c>
      <c r="G1014">
        <f t="shared" ca="1" si="100"/>
        <v>0.66700000000000004</v>
      </c>
    </row>
    <row r="1015" spans="1:7" x14ac:dyDescent="0.3">
      <c r="A1015">
        <v>959</v>
      </c>
      <c r="B1015" s="5">
        <f t="shared" ca="1" si="96"/>
        <v>69.627229409667621</v>
      </c>
      <c r="C1015" s="5">
        <f t="shared" ca="1" si="97"/>
        <v>32.45815158136925</v>
      </c>
      <c r="D1015" s="5">
        <f t="shared" ca="1" si="98"/>
        <v>139.68874842143194</v>
      </c>
      <c r="E1015" s="5">
        <f t="shared" ca="1" si="101"/>
        <v>-16.315223447624618</v>
      </c>
      <c r="F1015" s="5">
        <f t="shared" ca="1" si="99"/>
        <v>0.80488710951886588</v>
      </c>
      <c r="G1015">
        <f t="shared" ca="1" si="100"/>
        <v>0.40799999999999997</v>
      </c>
    </row>
    <row r="1016" spans="1:7" x14ac:dyDescent="0.3">
      <c r="A1016">
        <v>960</v>
      </c>
      <c r="B1016" s="5">
        <f t="shared" ca="1" si="96"/>
        <v>74.229161566842592</v>
      </c>
      <c r="C1016" s="5">
        <f t="shared" ca="1" si="97"/>
        <v>29.697376651990311</v>
      </c>
      <c r="D1016" s="5">
        <f t="shared" ca="1" si="98"/>
        <v>153.72397215312134</v>
      </c>
      <c r="E1016" s="5">
        <f t="shared" ca="1" si="101"/>
        <v>-3.3144549501404281</v>
      </c>
      <c r="F1016" s="5">
        <f t="shared" ca="1" si="99"/>
        <v>13.805655607003056</v>
      </c>
      <c r="G1016">
        <f t="shared" ca="1" si="100"/>
        <v>0.79300000000000004</v>
      </c>
    </row>
    <row r="1017" spans="1:7" x14ac:dyDescent="0.3">
      <c r="A1017">
        <v>961</v>
      </c>
      <c r="B1017" s="5">
        <f t="shared" ca="1" si="96"/>
        <v>69.348394658597201</v>
      </c>
      <c r="C1017" s="5">
        <f t="shared" ca="1" si="97"/>
        <v>29.84426672297171</v>
      </c>
      <c r="D1017" s="5">
        <f t="shared" ca="1" si="98"/>
        <v>147.33451850808223</v>
      </c>
      <c r="E1017" s="5">
        <f t="shared" ca="1" si="101"/>
        <v>-13.913540244080107</v>
      </c>
      <c r="F1017" s="5">
        <f t="shared" ca="1" si="99"/>
        <v>3.2065703130633771</v>
      </c>
      <c r="G1017">
        <f t="shared" ca="1" si="100"/>
        <v>0.48099999999999998</v>
      </c>
    </row>
    <row r="1018" spans="1:7" x14ac:dyDescent="0.3">
      <c r="A1018">
        <v>962</v>
      </c>
      <c r="B1018" s="5">
        <f t="shared" ref="B1018:B1056" ca="1" si="102">_xlfn.NORM.INV(RAND(),$B$52,$C$52)</f>
        <v>68.949554359682836</v>
      </c>
      <c r="C1018" s="5">
        <f t="shared" ref="C1018:C1056" ca="1" si="103">_xlfn.NORM.INV(RAND(),$B$53,$C$53)</f>
        <v>31.475280392870058</v>
      </c>
      <c r="D1018" s="5">
        <f t="shared" ref="D1018:D1056" ca="1" si="104">_xlfn.NORM.INV(RAND(),$B$54,$C$54)</f>
        <v>158.49162486106434</v>
      </c>
      <c r="E1018" s="5">
        <f t="shared" ca="1" si="101"/>
        <v>-25.59512295945774</v>
      </c>
      <c r="F1018" s="5">
        <f t="shared" ref="F1018:F1056" ca="1" si="105">E1018+$C$46</f>
        <v>-8.4750124023142561</v>
      </c>
      <c r="G1018">
        <f t="shared" ref="G1018:G1056" ca="1" si="106">COUNTIF($F$57:$F$1056,"&lt;"&amp;F1018)/COUNT($F$57:$F$1056)</f>
        <v>0.159</v>
      </c>
    </row>
    <row r="1019" spans="1:7" x14ac:dyDescent="0.3">
      <c r="A1019">
        <v>963</v>
      </c>
      <c r="B1019" s="5">
        <f t="shared" ca="1" si="102"/>
        <v>71.91901532229133</v>
      </c>
      <c r="C1019" s="5">
        <f t="shared" ca="1" si="103"/>
        <v>35.313209256032721</v>
      </c>
      <c r="D1019" s="5">
        <f t="shared" ca="1" si="104"/>
        <v>147.66129339269816</v>
      </c>
      <c r="E1019" s="5">
        <f t="shared" ca="1" si="101"/>
        <v>-22.18459910190067</v>
      </c>
      <c r="F1019" s="5">
        <f t="shared" ca="1" si="105"/>
        <v>-5.0644885447571859</v>
      </c>
      <c r="G1019">
        <f t="shared" ca="1" si="106"/>
        <v>0.246</v>
      </c>
    </row>
    <row r="1020" spans="1:7" x14ac:dyDescent="0.3">
      <c r="A1020">
        <v>964</v>
      </c>
      <c r="B1020" s="5">
        <f t="shared" ca="1" si="102"/>
        <v>67.446674445996734</v>
      </c>
      <c r="C1020" s="5">
        <f t="shared" ca="1" si="103"/>
        <v>36.682020814441373</v>
      </c>
      <c r="D1020" s="5">
        <f t="shared" ca="1" si="104"/>
        <v>152.60655500224308</v>
      </c>
      <c r="E1020" s="5">
        <f t="shared" ca="1" si="101"/>
        <v>-41.163704095612395</v>
      </c>
      <c r="F1020" s="5">
        <f t="shared" ca="1" si="105"/>
        <v>-24.043593538468912</v>
      </c>
      <c r="G1020">
        <f t="shared" ca="1" si="106"/>
        <v>8.0000000000000002E-3</v>
      </c>
    </row>
    <row r="1021" spans="1:7" x14ac:dyDescent="0.3">
      <c r="A1021">
        <v>965</v>
      </c>
      <c r="B1021" s="5">
        <f t="shared" ca="1" si="102"/>
        <v>70.335073098635021</v>
      </c>
      <c r="C1021" s="5">
        <f t="shared" ca="1" si="103"/>
        <v>26.573345770682412</v>
      </c>
      <c r="D1021" s="5">
        <f t="shared" ca="1" si="104"/>
        <v>151.3964234057228</v>
      </c>
      <c r="E1021" s="5">
        <f t="shared" ca="1" si="101"/>
        <v>-4.2109678680328839</v>
      </c>
      <c r="F1021" s="5">
        <f t="shared" ca="1" si="105"/>
        <v>12.909142689110599</v>
      </c>
      <c r="G1021">
        <f t="shared" ca="1" si="106"/>
        <v>0.77500000000000002</v>
      </c>
    </row>
    <row r="1022" spans="1:7" x14ac:dyDescent="0.3">
      <c r="A1022">
        <v>966</v>
      </c>
      <c r="B1022" s="5">
        <f t="shared" ca="1" si="102"/>
        <v>74.791511141149883</v>
      </c>
      <c r="C1022" s="5">
        <f t="shared" ca="1" si="103"/>
        <v>32.652123381564238</v>
      </c>
      <c r="D1022" s="5">
        <f t="shared" ca="1" si="104"/>
        <v>151.08831924709901</v>
      </c>
      <c r="E1022" s="5">
        <f t="shared" ca="1" si="101"/>
        <v>-8.5761099089270481</v>
      </c>
      <c r="F1022" s="5">
        <f t="shared" ca="1" si="105"/>
        <v>8.5440006482164357</v>
      </c>
      <c r="G1022">
        <f t="shared" ca="1" si="106"/>
        <v>0.65</v>
      </c>
    </row>
    <row r="1023" spans="1:7" x14ac:dyDescent="0.3">
      <c r="A1023">
        <v>967</v>
      </c>
      <c r="B1023" s="5">
        <f t="shared" ca="1" si="102"/>
        <v>65.841705924994187</v>
      </c>
      <c r="C1023" s="5">
        <f t="shared" ca="1" si="103"/>
        <v>29.537105339299927</v>
      </c>
      <c r="D1023" s="5">
        <f t="shared" ca="1" si="104"/>
        <v>150.89984809438062</v>
      </c>
      <c r="E1023" s="5">
        <f t="shared" ca="1" si="101"/>
        <v>-24.771021776675862</v>
      </c>
      <c r="F1023" s="5">
        <f t="shared" ca="1" si="105"/>
        <v>-7.6509112195323787</v>
      </c>
      <c r="G1023">
        <f t="shared" ca="1" si="106"/>
        <v>0.182</v>
      </c>
    </row>
    <row r="1024" spans="1:7" x14ac:dyDescent="0.3">
      <c r="A1024">
        <v>968</v>
      </c>
      <c r="B1024" s="5">
        <f t="shared" ca="1" si="102"/>
        <v>67.509054279715158</v>
      </c>
      <c r="C1024" s="5">
        <f t="shared" ca="1" si="103"/>
        <v>25.835893906197235</v>
      </c>
      <c r="D1024" s="5">
        <f t="shared" ca="1" si="104"/>
        <v>153.31986334016378</v>
      </c>
      <c r="E1024" s="5">
        <f t="shared" ca="1" si="101"/>
        <v>-11.08078839871273</v>
      </c>
      <c r="F1024" s="5">
        <f t="shared" ca="1" si="105"/>
        <v>6.0393221584307533</v>
      </c>
      <c r="G1024">
        <f t="shared" ca="1" si="106"/>
        <v>0.56899999999999995</v>
      </c>
    </row>
    <row r="1025" spans="1:7" x14ac:dyDescent="0.3">
      <c r="A1025">
        <v>969</v>
      </c>
      <c r="B1025" s="5">
        <f t="shared" ca="1" si="102"/>
        <v>68.733115234212477</v>
      </c>
      <c r="C1025" s="5">
        <f t="shared" ca="1" si="103"/>
        <v>33.187535887070155</v>
      </c>
      <c r="D1025" s="5">
        <f t="shared" ca="1" si="104"/>
        <v>154.24000533024096</v>
      </c>
      <c r="E1025" s="5">
        <f t="shared" ca="1" si="101"/>
        <v>-28.690867585245346</v>
      </c>
      <c r="F1025" s="5">
        <f t="shared" ca="1" si="105"/>
        <v>-11.570757028101863</v>
      </c>
      <c r="G1025">
        <f t="shared" ca="1" si="106"/>
        <v>0.10299999999999999</v>
      </c>
    </row>
    <row r="1026" spans="1:7" x14ac:dyDescent="0.3">
      <c r="A1026">
        <v>970</v>
      </c>
      <c r="B1026" s="5">
        <f t="shared" ca="1" si="102"/>
        <v>69.185150295411191</v>
      </c>
      <c r="C1026" s="5">
        <f t="shared" ca="1" si="103"/>
        <v>32.824844523885417</v>
      </c>
      <c r="D1026" s="5">
        <f t="shared" ca="1" si="104"/>
        <v>154.88287497334113</v>
      </c>
      <c r="E1026" s="5">
        <f t="shared" ca="1" si="101"/>
        <v>-26.761772087637958</v>
      </c>
      <c r="F1026" s="5">
        <f t="shared" ca="1" si="105"/>
        <v>-9.6416615304944742</v>
      </c>
      <c r="G1026">
        <f t="shared" ca="1" si="106"/>
        <v>0.13700000000000001</v>
      </c>
    </row>
    <row r="1027" spans="1:7" x14ac:dyDescent="0.3">
      <c r="A1027">
        <v>971</v>
      </c>
      <c r="B1027" s="5">
        <f t="shared" ca="1" si="102"/>
        <v>73.681560782387365</v>
      </c>
      <c r="C1027" s="5">
        <f t="shared" ca="1" si="103"/>
        <v>26.568895483277291</v>
      </c>
      <c r="D1027" s="5">
        <f t="shared" ca="1" si="104"/>
        <v>156.09366817169425</v>
      </c>
      <c r="E1027" s="5">
        <f t="shared" ca="1" si="101"/>
        <v>2.6169470615265693</v>
      </c>
      <c r="F1027" s="5">
        <f t="shared" ca="1" si="105"/>
        <v>19.737057618670054</v>
      </c>
      <c r="G1027">
        <f t="shared" ca="1" si="106"/>
        <v>0.90500000000000003</v>
      </c>
    </row>
    <row r="1028" spans="1:7" x14ac:dyDescent="0.3">
      <c r="A1028">
        <v>972</v>
      </c>
      <c r="B1028" s="5">
        <f t="shared" ca="1" si="102"/>
        <v>68.020392961929488</v>
      </c>
      <c r="C1028" s="5">
        <f t="shared" ca="1" si="103"/>
        <v>26.421028627492653</v>
      </c>
      <c r="D1028" s="5">
        <f t="shared" ca="1" si="104"/>
        <v>159.04172875709625</v>
      </c>
      <c r="E1028" s="5">
        <f t="shared" ca="1" si="101"/>
        <v>-14.370241778094373</v>
      </c>
      <c r="F1028" s="5">
        <f t="shared" ca="1" si="105"/>
        <v>2.7498687790491108</v>
      </c>
      <c r="G1028">
        <f t="shared" ca="1" si="106"/>
        <v>0.46700000000000003</v>
      </c>
    </row>
    <row r="1029" spans="1:7" x14ac:dyDescent="0.3">
      <c r="A1029">
        <v>973</v>
      </c>
      <c r="B1029" s="5">
        <f t="shared" ca="1" si="102"/>
        <v>69.191560814271909</v>
      </c>
      <c r="C1029" s="5">
        <f t="shared" ca="1" si="103"/>
        <v>37.418709260991093</v>
      </c>
      <c r="D1029" s="5">
        <f t="shared" ca="1" si="104"/>
        <v>142.91312483599467</v>
      </c>
      <c r="E1029" s="5">
        <f t="shared" ca="1" si="101"/>
        <v>-33.124322765908914</v>
      </c>
      <c r="F1029" s="5">
        <f t="shared" ca="1" si="105"/>
        <v>-16.004212208765431</v>
      </c>
      <c r="G1029">
        <f t="shared" ca="1" si="106"/>
        <v>4.4999999999999998E-2</v>
      </c>
    </row>
    <row r="1030" spans="1:7" x14ac:dyDescent="0.3">
      <c r="A1030">
        <v>974</v>
      </c>
      <c r="B1030" s="5">
        <f t="shared" ca="1" si="102"/>
        <v>69.593730236261933</v>
      </c>
      <c r="C1030" s="5">
        <f t="shared" ca="1" si="103"/>
        <v>26.860509278721224</v>
      </c>
      <c r="D1030" s="5">
        <f t="shared" ca="1" si="104"/>
        <v>154.43542646389901</v>
      </c>
      <c r="E1030" s="5">
        <f t="shared" ref="E1030:E1056" ca="1" si="107">$J$46*(B1030-$B$46)+$J$47*(C1030-$B$47)+$J$48*(D1030-$B$48)</f>
        <v>-8.7211986410191624</v>
      </c>
      <c r="F1030" s="5">
        <f t="shared" ca="1" si="105"/>
        <v>8.3989119161243213</v>
      </c>
      <c r="G1030">
        <f t="shared" ca="1" si="106"/>
        <v>0.64500000000000002</v>
      </c>
    </row>
    <row r="1031" spans="1:7" x14ac:dyDescent="0.3">
      <c r="A1031">
        <v>975</v>
      </c>
      <c r="B1031" s="5">
        <f t="shared" ca="1" si="102"/>
        <v>69.301673624268503</v>
      </c>
      <c r="C1031" s="5">
        <f t="shared" ca="1" si="103"/>
        <v>32.720664233437375</v>
      </c>
      <c r="D1031" s="5">
        <f t="shared" ca="1" si="104"/>
        <v>145.44395927108596</v>
      </c>
      <c r="E1031" s="5">
        <f t="shared" ca="1" si="107"/>
        <v>-21.059000802732442</v>
      </c>
      <c r="F1031" s="5">
        <f t="shared" ca="1" si="105"/>
        <v>-3.9388902455889578</v>
      </c>
      <c r="G1031">
        <f t="shared" ca="1" si="106"/>
        <v>0.27900000000000003</v>
      </c>
    </row>
    <row r="1032" spans="1:7" x14ac:dyDescent="0.3">
      <c r="A1032">
        <v>976</v>
      </c>
      <c r="B1032" s="5">
        <f t="shared" ca="1" si="102"/>
        <v>71.238184860500056</v>
      </c>
      <c r="C1032" s="5">
        <f t="shared" ca="1" si="103"/>
        <v>31.218956252002581</v>
      </c>
      <c r="D1032" s="5">
        <f t="shared" ca="1" si="104"/>
        <v>145.78299844550563</v>
      </c>
      <c r="E1032" s="5">
        <f t="shared" ca="1" si="107"/>
        <v>-11.638804007109414</v>
      </c>
      <c r="F1032" s="5">
        <f t="shared" ca="1" si="105"/>
        <v>5.4813065500340699</v>
      </c>
      <c r="G1032">
        <f t="shared" ca="1" si="106"/>
        <v>0.55400000000000005</v>
      </c>
    </row>
    <row r="1033" spans="1:7" x14ac:dyDescent="0.3">
      <c r="A1033">
        <v>977</v>
      </c>
      <c r="B1033" s="5">
        <f t="shared" ca="1" si="102"/>
        <v>72.509713225810273</v>
      </c>
      <c r="C1033" s="5">
        <f t="shared" ca="1" si="103"/>
        <v>29.792631786691437</v>
      </c>
      <c r="D1033" s="5">
        <f t="shared" ca="1" si="104"/>
        <v>146.78728073135565</v>
      </c>
      <c r="E1033" s="5">
        <f t="shared" ca="1" si="107"/>
        <v>-4.6449190774701687</v>
      </c>
      <c r="F1033" s="5">
        <f t="shared" ca="1" si="105"/>
        <v>12.475191479673315</v>
      </c>
      <c r="G1033">
        <f t="shared" ca="1" si="106"/>
        <v>0.76500000000000001</v>
      </c>
    </row>
    <row r="1034" spans="1:7" x14ac:dyDescent="0.3">
      <c r="A1034">
        <v>978</v>
      </c>
      <c r="B1034" s="5">
        <f t="shared" ca="1" si="102"/>
        <v>70.13030457163525</v>
      </c>
      <c r="C1034" s="5">
        <f t="shared" ca="1" si="103"/>
        <v>27.696260236875407</v>
      </c>
      <c r="D1034" s="5">
        <f t="shared" ca="1" si="104"/>
        <v>142.72078786780986</v>
      </c>
      <c r="E1034" s="5">
        <f t="shared" ca="1" si="107"/>
        <v>-3.2441260930778499</v>
      </c>
      <c r="F1034" s="5">
        <f t="shared" ca="1" si="105"/>
        <v>13.875984464065635</v>
      </c>
      <c r="G1034">
        <f t="shared" ca="1" si="106"/>
        <v>0.79500000000000004</v>
      </c>
    </row>
    <row r="1035" spans="1:7" x14ac:dyDescent="0.3">
      <c r="A1035">
        <v>979</v>
      </c>
      <c r="B1035" s="5">
        <f t="shared" ca="1" si="102"/>
        <v>73.399501607019872</v>
      </c>
      <c r="C1035" s="5">
        <f t="shared" ca="1" si="103"/>
        <v>30.780594132622454</v>
      </c>
      <c r="D1035" s="5">
        <f t="shared" ca="1" si="104"/>
        <v>153.71519728521878</v>
      </c>
      <c r="E1035" s="5">
        <f t="shared" ca="1" si="107"/>
        <v>-8.6523645262014082</v>
      </c>
      <c r="F1035" s="5">
        <f t="shared" ca="1" si="105"/>
        <v>8.4677460309420756</v>
      </c>
      <c r="G1035">
        <f t="shared" ca="1" si="106"/>
        <v>0.64900000000000002</v>
      </c>
    </row>
    <row r="1036" spans="1:7" x14ac:dyDescent="0.3">
      <c r="A1036">
        <v>980</v>
      </c>
      <c r="B1036" s="5">
        <f t="shared" ca="1" si="102"/>
        <v>71.764752383254802</v>
      </c>
      <c r="C1036" s="5">
        <f t="shared" ca="1" si="103"/>
        <v>33.394338681399233</v>
      </c>
      <c r="D1036" s="5">
        <f t="shared" ca="1" si="104"/>
        <v>148.39671070910168</v>
      </c>
      <c r="E1036" s="5">
        <f t="shared" ca="1" si="107"/>
        <v>-17.652370757212246</v>
      </c>
      <c r="F1036" s="5">
        <f t="shared" ca="1" si="105"/>
        <v>-0.5322602000687624</v>
      </c>
      <c r="G1036">
        <f t="shared" ca="1" si="106"/>
        <v>0.374</v>
      </c>
    </row>
    <row r="1037" spans="1:7" x14ac:dyDescent="0.3">
      <c r="A1037">
        <v>981</v>
      </c>
      <c r="B1037" s="5">
        <f t="shared" ca="1" si="102"/>
        <v>72.309014093067233</v>
      </c>
      <c r="C1037" s="5">
        <f t="shared" ca="1" si="103"/>
        <v>29.636050374245741</v>
      </c>
      <c r="D1037" s="5">
        <f t="shared" ca="1" si="104"/>
        <v>138.14974555289237</v>
      </c>
      <c r="E1037" s="5">
        <f t="shared" ca="1" si="107"/>
        <v>-0.11362983134026106</v>
      </c>
      <c r="F1037" s="5">
        <f t="shared" ca="1" si="105"/>
        <v>17.006480725803222</v>
      </c>
      <c r="G1037">
        <f t="shared" ca="1" si="106"/>
        <v>0.86</v>
      </c>
    </row>
    <row r="1038" spans="1:7" x14ac:dyDescent="0.3">
      <c r="A1038">
        <v>982</v>
      </c>
      <c r="B1038" s="5">
        <f t="shared" ca="1" si="102"/>
        <v>63.459437745820672</v>
      </c>
      <c r="C1038" s="5">
        <f t="shared" ca="1" si="103"/>
        <v>30.910961916212901</v>
      </c>
      <c r="D1038" s="5">
        <f t="shared" ca="1" si="104"/>
        <v>161.33152050638509</v>
      </c>
      <c r="E1038" s="5">
        <f t="shared" ca="1" si="107"/>
        <v>-40.883138335023887</v>
      </c>
      <c r="F1038" s="5">
        <f t="shared" ca="1" si="105"/>
        <v>-23.763027777880403</v>
      </c>
      <c r="G1038">
        <f t="shared" ca="1" si="106"/>
        <v>1.0999999999999999E-2</v>
      </c>
    </row>
    <row r="1039" spans="1:7" x14ac:dyDescent="0.3">
      <c r="A1039">
        <v>983</v>
      </c>
      <c r="B1039" s="5">
        <f t="shared" ca="1" si="102"/>
        <v>68.993968514324408</v>
      </c>
      <c r="C1039" s="5">
        <f t="shared" ca="1" si="103"/>
        <v>32.791422312658952</v>
      </c>
      <c r="D1039" s="5">
        <f t="shared" ca="1" si="104"/>
        <v>147.6156757659783</v>
      </c>
      <c r="E1039" s="5">
        <f t="shared" ca="1" si="107"/>
        <v>-23.286315899464071</v>
      </c>
      <c r="F1039" s="5">
        <f t="shared" ca="1" si="105"/>
        <v>-6.1662053423205876</v>
      </c>
      <c r="G1039">
        <f t="shared" ca="1" si="106"/>
        <v>0.21099999999999999</v>
      </c>
    </row>
    <row r="1040" spans="1:7" x14ac:dyDescent="0.3">
      <c r="A1040">
        <v>984</v>
      </c>
      <c r="B1040" s="5">
        <f t="shared" ca="1" si="102"/>
        <v>73.529297546642056</v>
      </c>
      <c r="C1040" s="5">
        <f t="shared" ca="1" si="103"/>
        <v>32.348695721933915</v>
      </c>
      <c r="D1040" s="5">
        <f t="shared" ca="1" si="104"/>
        <v>154.24112355715903</v>
      </c>
      <c r="E1040" s="5">
        <f t="shared" ca="1" si="107"/>
        <v>-12.952936639034345</v>
      </c>
      <c r="F1040" s="5">
        <f t="shared" ca="1" si="105"/>
        <v>4.167173918109139</v>
      </c>
      <c r="G1040">
        <f t="shared" ca="1" si="106"/>
        <v>0.51</v>
      </c>
    </row>
    <row r="1041" spans="1:7" x14ac:dyDescent="0.3">
      <c r="A1041">
        <v>985</v>
      </c>
      <c r="B1041" s="5">
        <f t="shared" ca="1" si="102"/>
        <v>68.289631254657237</v>
      </c>
      <c r="C1041" s="5">
        <f t="shared" ca="1" si="103"/>
        <v>25.07899112398545</v>
      </c>
      <c r="D1041" s="5">
        <f t="shared" ca="1" si="104"/>
        <v>151.64227848116562</v>
      </c>
      <c r="E1041" s="5">
        <f t="shared" ca="1" si="107"/>
        <v>-5.8826301174168334</v>
      </c>
      <c r="F1041" s="5">
        <f t="shared" ca="1" si="105"/>
        <v>11.237480439726649</v>
      </c>
      <c r="G1041">
        <f t="shared" ca="1" si="106"/>
        <v>0.72799999999999998</v>
      </c>
    </row>
    <row r="1042" spans="1:7" x14ac:dyDescent="0.3">
      <c r="A1042">
        <v>986</v>
      </c>
      <c r="B1042" s="5">
        <f t="shared" ca="1" si="102"/>
        <v>74.056540932651473</v>
      </c>
      <c r="C1042" s="5">
        <f t="shared" ca="1" si="103"/>
        <v>32.910879686195457</v>
      </c>
      <c r="D1042" s="5">
        <f t="shared" ca="1" si="104"/>
        <v>144.58998115129469</v>
      </c>
      <c r="E1042" s="5">
        <f t="shared" ca="1" si="107"/>
        <v>-7.8498131521544492</v>
      </c>
      <c r="F1042" s="5">
        <f t="shared" ca="1" si="105"/>
        <v>9.2702974049890337</v>
      </c>
      <c r="G1042">
        <f t="shared" ca="1" si="106"/>
        <v>0.67800000000000005</v>
      </c>
    </row>
    <row r="1043" spans="1:7" x14ac:dyDescent="0.3">
      <c r="A1043">
        <v>987</v>
      </c>
      <c r="B1043" s="5">
        <f t="shared" ca="1" si="102"/>
        <v>64.217586143478954</v>
      </c>
      <c r="C1043" s="5">
        <f t="shared" ca="1" si="103"/>
        <v>26.585904175774964</v>
      </c>
      <c r="D1043" s="5">
        <f t="shared" ca="1" si="104"/>
        <v>146.06070481446793</v>
      </c>
      <c r="E1043" s="5">
        <f t="shared" ca="1" si="107"/>
        <v>-18.456833733050622</v>
      </c>
      <c r="F1043" s="5">
        <f t="shared" ca="1" si="105"/>
        <v>-1.3367231759071387</v>
      </c>
      <c r="G1043">
        <f t="shared" ca="1" si="106"/>
        <v>0.34599999999999997</v>
      </c>
    </row>
    <row r="1044" spans="1:7" x14ac:dyDescent="0.3">
      <c r="A1044">
        <v>988</v>
      </c>
      <c r="B1044" s="5">
        <f t="shared" ca="1" si="102"/>
        <v>67.864151133840394</v>
      </c>
      <c r="C1044" s="5">
        <f t="shared" ca="1" si="103"/>
        <v>33.034536169573194</v>
      </c>
      <c r="D1044" s="5">
        <f t="shared" ca="1" si="104"/>
        <v>142.98560930709115</v>
      </c>
      <c r="E1044" s="5">
        <f t="shared" ca="1" si="107"/>
        <v>-24.625887977238772</v>
      </c>
      <c r="F1044" s="5">
        <f t="shared" ca="1" si="105"/>
        <v>-7.5057774200952885</v>
      </c>
      <c r="G1044">
        <f t="shared" ca="1" si="106"/>
        <v>0.184</v>
      </c>
    </row>
    <row r="1045" spans="1:7" x14ac:dyDescent="0.3">
      <c r="A1045">
        <v>989</v>
      </c>
      <c r="B1045" s="5">
        <f t="shared" ca="1" si="102"/>
        <v>67.299572397524102</v>
      </c>
      <c r="C1045" s="5">
        <f t="shared" ca="1" si="103"/>
        <v>33.325411679474293</v>
      </c>
      <c r="D1045" s="5">
        <f t="shared" ca="1" si="104"/>
        <v>147.32057034484615</v>
      </c>
      <c r="E1045" s="5">
        <f t="shared" ca="1" si="107"/>
        <v>-29.351139750951162</v>
      </c>
      <c r="F1045" s="5">
        <f t="shared" ca="1" si="105"/>
        <v>-12.231029193807679</v>
      </c>
      <c r="G1045">
        <f t="shared" ca="1" si="106"/>
        <v>9.0999999999999998E-2</v>
      </c>
    </row>
    <row r="1046" spans="1:7" x14ac:dyDescent="0.3">
      <c r="A1046">
        <v>990</v>
      </c>
      <c r="B1046" s="5">
        <f t="shared" ca="1" si="102"/>
        <v>64.98742041849367</v>
      </c>
      <c r="C1046" s="5">
        <f t="shared" ca="1" si="103"/>
        <v>28.205408113370815</v>
      </c>
      <c r="D1046" s="5">
        <f t="shared" ca="1" si="104"/>
        <v>150.59734937446672</v>
      </c>
      <c r="E1046" s="5">
        <f t="shared" ca="1" si="107"/>
        <v>-23.27461046941416</v>
      </c>
      <c r="F1046" s="5">
        <f t="shared" ca="1" si="105"/>
        <v>-6.1544999122706763</v>
      </c>
      <c r="G1046">
        <f t="shared" ca="1" si="106"/>
        <v>0.21199999999999999</v>
      </c>
    </row>
    <row r="1047" spans="1:7" x14ac:dyDescent="0.3">
      <c r="A1047">
        <v>991</v>
      </c>
      <c r="B1047" s="5">
        <f t="shared" ca="1" si="102"/>
        <v>72.471641577882664</v>
      </c>
      <c r="C1047" s="5">
        <f t="shared" ca="1" si="103"/>
        <v>32.067550223120001</v>
      </c>
      <c r="D1047" s="5">
        <f t="shared" ca="1" si="104"/>
        <v>143.65266061424768</v>
      </c>
      <c r="E1047" s="5">
        <f t="shared" ca="1" si="107"/>
        <v>-9.4159127673785115</v>
      </c>
      <c r="F1047" s="5">
        <f t="shared" ca="1" si="105"/>
        <v>7.7041977897649723</v>
      </c>
      <c r="G1047">
        <f t="shared" ca="1" si="106"/>
        <v>0.61799999999999999</v>
      </c>
    </row>
    <row r="1048" spans="1:7" x14ac:dyDescent="0.3">
      <c r="A1048">
        <v>992</v>
      </c>
      <c r="B1048" s="5">
        <f t="shared" ca="1" si="102"/>
        <v>69.892673949739191</v>
      </c>
      <c r="C1048" s="5">
        <f t="shared" ca="1" si="103"/>
        <v>30.70997167098389</v>
      </c>
      <c r="D1048" s="5">
        <f t="shared" ca="1" si="104"/>
        <v>158.63188342211228</v>
      </c>
      <c r="E1048" s="5">
        <f t="shared" ca="1" si="107"/>
        <v>-20.89908937228553</v>
      </c>
      <c r="F1048" s="5">
        <f t="shared" ca="1" si="105"/>
        <v>-3.7789788151420467</v>
      </c>
      <c r="G1048">
        <f t="shared" ca="1" si="106"/>
        <v>0.28399999999999997</v>
      </c>
    </row>
    <row r="1049" spans="1:7" x14ac:dyDescent="0.3">
      <c r="A1049">
        <v>993</v>
      </c>
      <c r="B1049" s="5">
        <f t="shared" ca="1" si="102"/>
        <v>67.55762464227476</v>
      </c>
      <c r="C1049" s="5">
        <f t="shared" ca="1" si="103"/>
        <v>32.415166089222339</v>
      </c>
      <c r="D1049" s="5">
        <f t="shared" ca="1" si="104"/>
        <v>151.35850549870702</v>
      </c>
      <c r="E1049" s="5">
        <f t="shared" ca="1" si="107"/>
        <v>-28.264023855377243</v>
      </c>
      <c r="F1049" s="5">
        <f t="shared" ca="1" si="105"/>
        <v>-11.143913298233759</v>
      </c>
      <c r="G1049">
        <f t="shared" ca="1" si="106"/>
        <v>0.11</v>
      </c>
    </row>
    <row r="1050" spans="1:7" x14ac:dyDescent="0.3">
      <c r="A1050">
        <v>994</v>
      </c>
      <c r="B1050" s="5">
        <f t="shared" ca="1" si="102"/>
        <v>68.501136776646035</v>
      </c>
      <c r="C1050" s="5">
        <f t="shared" ca="1" si="103"/>
        <v>29.629239290223548</v>
      </c>
      <c r="D1050" s="5">
        <f t="shared" ca="1" si="104"/>
        <v>146.49997975451271</v>
      </c>
      <c r="E1050" s="5">
        <f t="shared" ca="1" si="107"/>
        <v>-15.229642460420877</v>
      </c>
      <c r="F1050" s="5">
        <f t="shared" ca="1" si="105"/>
        <v>1.8904680967226071</v>
      </c>
      <c r="G1050">
        <f t="shared" ca="1" si="106"/>
        <v>0.44400000000000001</v>
      </c>
    </row>
    <row r="1051" spans="1:7" x14ac:dyDescent="0.3">
      <c r="A1051">
        <v>995</v>
      </c>
      <c r="B1051" s="5">
        <f t="shared" ca="1" si="102"/>
        <v>70.704503245435234</v>
      </c>
      <c r="C1051" s="5">
        <f t="shared" ca="1" si="103"/>
        <v>29.597424172165702</v>
      </c>
      <c r="D1051" s="5">
        <f t="shared" ca="1" si="104"/>
        <v>154.38358111204715</v>
      </c>
      <c r="E1051" s="5">
        <f t="shared" ca="1" si="107"/>
        <v>-13.235050700252128</v>
      </c>
      <c r="F1051" s="5">
        <f t="shared" ca="1" si="105"/>
        <v>3.8850598568913561</v>
      </c>
      <c r="G1051">
        <f t="shared" ca="1" si="106"/>
        <v>0.503</v>
      </c>
    </row>
    <row r="1052" spans="1:7" x14ac:dyDescent="0.3">
      <c r="A1052">
        <v>996</v>
      </c>
      <c r="B1052" s="5">
        <f t="shared" ca="1" si="102"/>
        <v>70.383028567790845</v>
      </c>
      <c r="C1052" s="5">
        <f t="shared" ca="1" si="103"/>
        <v>26.830977470348135</v>
      </c>
      <c r="D1052" s="5">
        <f t="shared" ca="1" si="104"/>
        <v>142.44951598839617</v>
      </c>
      <c r="E1052" s="5">
        <f t="shared" ca="1" si="107"/>
        <v>2.4630381422432457E-2</v>
      </c>
      <c r="F1052" s="5">
        <f t="shared" ca="1" si="105"/>
        <v>17.144740938565917</v>
      </c>
      <c r="G1052">
        <f t="shared" ca="1" si="106"/>
        <v>0.86299999999999999</v>
      </c>
    </row>
    <row r="1053" spans="1:7" x14ac:dyDescent="0.3">
      <c r="A1053">
        <v>997</v>
      </c>
      <c r="B1053" s="5">
        <f t="shared" ca="1" si="102"/>
        <v>67.756605103084738</v>
      </c>
      <c r="C1053" s="5">
        <f t="shared" ca="1" si="103"/>
        <v>26.905696698638149</v>
      </c>
      <c r="D1053" s="5">
        <f t="shared" ca="1" si="104"/>
        <v>139.97873504968146</v>
      </c>
      <c r="E1053" s="5">
        <f t="shared" ca="1" si="107"/>
        <v>-6.1881908201429141</v>
      </c>
      <c r="F1053" s="5">
        <f t="shared" ca="1" si="105"/>
        <v>10.93191973700057</v>
      </c>
      <c r="G1053">
        <f t="shared" ca="1" si="106"/>
        <v>0.72</v>
      </c>
    </row>
    <row r="1054" spans="1:7" x14ac:dyDescent="0.3">
      <c r="A1054">
        <v>998</v>
      </c>
      <c r="B1054" s="5">
        <f t="shared" ca="1" si="102"/>
        <v>66.727551324370211</v>
      </c>
      <c r="C1054" s="5">
        <f t="shared" ca="1" si="103"/>
        <v>29.116330420418759</v>
      </c>
      <c r="D1054" s="5">
        <f t="shared" ca="1" si="104"/>
        <v>150.39104172123734</v>
      </c>
      <c r="E1054" s="5">
        <f t="shared" ca="1" si="107"/>
        <v>-20.847470227025543</v>
      </c>
      <c r="F1054" s="5">
        <f t="shared" ca="1" si="105"/>
        <v>-3.727359669882059</v>
      </c>
      <c r="G1054">
        <f t="shared" ca="1" si="106"/>
        <v>0.28499999999999998</v>
      </c>
    </row>
    <row r="1055" spans="1:7" x14ac:dyDescent="0.3">
      <c r="A1055">
        <v>999</v>
      </c>
      <c r="B1055" s="5">
        <f t="shared" ca="1" si="102"/>
        <v>71.776980573216292</v>
      </c>
      <c r="C1055" s="5">
        <f t="shared" ca="1" si="103"/>
        <v>33.135039724675295</v>
      </c>
      <c r="D1055" s="5">
        <f t="shared" ca="1" si="104"/>
        <v>160.98716692184607</v>
      </c>
      <c r="E1055" s="5">
        <f t="shared" ca="1" si="107"/>
        <v>-23.678619798441098</v>
      </c>
      <c r="F1055" s="5">
        <f t="shared" ca="1" si="105"/>
        <v>-6.5585092412976138</v>
      </c>
      <c r="G1055">
        <f t="shared" ca="1" si="106"/>
        <v>0.20499999999999999</v>
      </c>
    </row>
    <row r="1056" spans="1:7" x14ac:dyDescent="0.3">
      <c r="A1056">
        <v>1000</v>
      </c>
      <c r="B1056" s="5">
        <f t="shared" ca="1" si="102"/>
        <v>74.356738600134776</v>
      </c>
      <c r="C1056" s="5">
        <f t="shared" ca="1" si="103"/>
        <v>29.243328130955497</v>
      </c>
      <c r="D1056" s="5">
        <f t="shared" ca="1" si="104"/>
        <v>151.5711328880094</v>
      </c>
      <c r="E1056" s="5">
        <f t="shared" ca="1" si="107"/>
        <v>-0.52988277974228803</v>
      </c>
      <c r="F1056" s="5">
        <f t="shared" ca="1" si="105"/>
        <v>16.590227777401196</v>
      </c>
      <c r="G1056">
        <f t="shared" ca="1" si="106"/>
        <v>0.85</v>
      </c>
    </row>
    <row r="1057" spans="2:6" x14ac:dyDescent="0.3">
      <c r="B1057" s="5"/>
      <c r="C1057" s="5"/>
      <c r="D1057" s="5"/>
      <c r="E1057" s="5"/>
      <c r="F1057" s="5"/>
    </row>
    <row r="1058" spans="2:6" x14ac:dyDescent="0.3">
      <c r="B1058" s="5"/>
      <c r="C1058" s="5"/>
      <c r="D1058" s="5"/>
      <c r="E1058" s="5"/>
      <c r="F1058" s="5"/>
    </row>
    <row r="1059" spans="2:6" x14ac:dyDescent="0.3">
      <c r="B1059" s="5"/>
      <c r="C1059" s="5"/>
      <c r="D1059" s="5"/>
      <c r="E1059" s="5"/>
      <c r="F1059" s="5"/>
    </row>
    <row r="1060" spans="2:6" x14ac:dyDescent="0.3">
      <c r="B1060" s="5"/>
      <c r="C1060" s="5"/>
      <c r="D1060" s="5"/>
      <c r="E1060" s="5"/>
      <c r="F1060" s="5"/>
    </row>
    <row r="1061" spans="2:6" x14ac:dyDescent="0.3">
      <c r="B1061" s="5"/>
      <c r="C1061" s="5"/>
      <c r="D1061" s="5"/>
      <c r="E1061" s="5"/>
      <c r="F1061" s="5"/>
    </row>
    <row r="1062" spans="2:6" x14ac:dyDescent="0.3">
      <c r="B1062" s="5"/>
      <c r="C1062" s="5"/>
      <c r="D1062" s="5"/>
      <c r="E1062" s="5"/>
      <c r="F1062" s="5"/>
    </row>
    <row r="1063" spans="2:6" x14ac:dyDescent="0.3">
      <c r="B1063" s="5"/>
      <c r="C1063" s="5"/>
      <c r="D1063" s="5"/>
      <c r="E1063" s="5"/>
      <c r="F1063" s="5"/>
    </row>
    <row r="1064" spans="2:6" x14ac:dyDescent="0.3">
      <c r="B1064" s="5"/>
      <c r="C1064" s="5"/>
      <c r="D1064" s="5"/>
      <c r="E1064" s="5"/>
      <c r="F1064" s="5"/>
    </row>
    <row r="1065" spans="2:6" x14ac:dyDescent="0.3">
      <c r="B1065" s="5"/>
      <c r="C1065" s="5"/>
      <c r="D1065" s="5"/>
      <c r="E1065" s="5"/>
      <c r="F1065" s="5"/>
    </row>
    <row r="1066" spans="2:6" x14ac:dyDescent="0.3">
      <c r="B1066" s="5"/>
      <c r="C1066" s="5"/>
      <c r="D1066" s="5"/>
      <c r="E1066" s="5"/>
      <c r="F1066" s="5"/>
    </row>
    <row r="1067" spans="2:6" x14ac:dyDescent="0.3">
      <c r="B1067" s="5"/>
      <c r="C1067" s="5"/>
      <c r="D1067" s="5"/>
      <c r="E1067" s="5"/>
      <c r="F1067" s="5"/>
    </row>
    <row r="1068" spans="2:6" x14ac:dyDescent="0.3">
      <c r="B1068" s="5"/>
      <c r="C1068" s="5"/>
      <c r="D1068" s="5"/>
      <c r="E1068" s="5"/>
      <c r="F1068" s="5"/>
    </row>
    <row r="1069" spans="2:6" x14ac:dyDescent="0.3">
      <c r="B1069" s="5"/>
      <c r="C1069" s="5"/>
      <c r="D1069" s="5"/>
      <c r="E1069" s="5"/>
      <c r="F1069" s="5"/>
    </row>
    <row r="1070" spans="2:6" x14ac:dyDescent="0.3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2020-03-17T00:19:44Z</dcterms:modified>
</cp:coreProperties>
</file>