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3" documentId="8_{E94000A3-ED91-48A6-8D9E-B9F2C963BA4E}" xr6:coauthVersionLast="45" xr6:coauthVersionMax="45" xr10:uidLastSave="{066618B8-ABA5-42CD-824F-70D608B87905}"/>
  <bookViews>
    <workbookView xWindow="1200" yWindow="1005" windowWidth="13020" windowHeight="11385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K31" i="2" s="1"/>
  <c r="L31" i="2" s="1"/>
  <c r="J32" i="2"/>
  <c r="K32" i="2" s="1"/>
  <c r="L32" i="2" s="1"/>
  <c r="J33" i="2"/>
  <c r="I33" i="2"/>
  <c r="I32" i="2"/>
  <c r="I31" i="2"/>
  <c r="I30" i="2"/>
  <c r="G31" i="2"/>
  <c r="G32" i="2"/>
  <c r="G33" i="2"/>
  <c r="E33" i="2"/>
  <c r="K33" i="2" l="1"/>
  <c r="L33" i="2" s="1"/>
  <c r="B9" i="4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L18" i="2"/>
  <c r="M18" i="2" s="1"/>
  <c r="G18" i="2"/>
  <c r="E18" i="2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C40" i="2" l="1"/>
  <c r="M31" i="2"/>
  <c r="M32" i="2" s="1"/>
  <c r="M28" i="1"/>
  <c r="P29" i="1"/>
  <c r="C37" i="2" a="1"/>
  <c r="C37" i="2" s="1"/>
  <c r="D37" i="2" s="1"/>
  <c r="P31" i="2"/>
  <c r="C38" i="2" a="1"/>
  <c r="C38" i="2" s="1"/>
  <c r="D38" i="2" s="1"/>
  <c r="M33" i="2" l="1"/>
  <c r="P35" i="2" s="1"/>
  <c r="P34" i="2" s="1"/>
  <c r="P33" i="2"/>
  <c r="P30" i="1"/>
  <c r="M29" i="1"/>
  <c r="P37" i="2"/>
  <c r="C39" i="2"/>
  <c r="P38" i="2" l="1"/>
  <c r="Q29" i="2" s="1"/>
  <c r="C35" i="1" a="1"/>
  <c r="C35" i="1" s="1"/>
  <c r="D35" i="1" s="1"/>
  <c r="C34" i="1" a="1"/>
  <c r="C34" i="1" s="1"/>
  <c r="P32" i="1"/>
  <c r="P31" i="1" s="1"/>
  <c r="P34" i="1" s="1"/>
  <c r="C39" i="1" s="1"/>
  <c r="Q26" i="2"/>
  <c r="Q32" i="2"/>
  <c r="Q23" i="2" l="1"/>
  <c r="Q30" i="2"/>
  <c r="Q31" i="2"/>
  <c r="Q25" i="2"/>
  <c r="Q22" i="2"/>
  <c r="Q33" i="2"/>
  <c r="Q35" i="2"/>
  <c r="Q28" i="2"/>
  <c r="Q27" i="2"/>
  <c r="Q24" i="2"/>
  <c r="Q34" i="2"/>
  <c r="D34" i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<sst xmlns="http://schemas.openxmlformats.org/spreadsheetml/2006/main" count="250" uniqueCount="123">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</sst>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-10</c:v>
                </c:pt>
                <c:pt idx="1">
                  <c:v>-81.818181818181813</c:v>
                </c:pt>
                <c:pt idx="2">
                  <c:v>-74.380165289256183</c:v>
                </c:pt>
                <c:pt idx="3">
                  <c:v>7.2764838467317805</c:v>
                </c:pt>
                <c:pt idx="4">
                  <c:v>8.4591216446964008</c:v>
                </c:pt>
                <c:pt idx="5">
                  <c:v>5.9018571756772698</c:v>
                </c:pt>
                <c:pt idx="6">
                  <c:v>4.3899137540282256</c:v>
                </c:pt>
                <c:pt idx="7">
                  <c:v>3.9908306854802045</c:v>
                </c:pt>
                <c:pt idx="8">
                  <c:v>3.0234343311392813</c:v>
                </c:pt>
                <c:pt idx="9">
                  <c:v>2.1989461512613335</c:v>
                </c:pt>
                <c:pt idx="10">
                  <c:v>1.9990419556921213</c:v>
                </c:pt>
                <c:pt idx="11">
                  <c:v>1.8173108688110191</c:v>
                </c:pt>
                <c:pt idx="12">
                  <c:v>1.6521007898281992</c:v>
                </c:pt>
                <c:pt idx="13">
                  <c:v>1.5019098089347265</c:v>
                </c:pt>
                <c:pt idx="14">
                  <c:v>1.3653725535770238</c:v>
                </c:pt>
                <c:pt idx="15">
                  <c:v>12.851762170383537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-141.40495867768593</c:v>
                </c:pt>
                <c:pt idx="4">
                  <c:v>-166.198347107438</c:v>
                </c:pt>
                <c:pt idx="5">
                  <c:v>-158.9218632607062</c:v>
                </c:pt>
                <c:pt idx="6">
                  <c:v>-150.46274161600979</c:v>
                </c:pt>
                <c:pt idx="7">
                  <c:v>-144.56088444033253</c:v>
                </c:pt>
                <c:pt idx="8">
                  <c:v>-140.17097068630432</c:v>
                </c:pt>
                <c:pt idx="9">
                  <c:v>-136.18014000082411</c:v>
                </c:pt>
                <c:pt idx="10">
                  <c:v>-133.15670566968484</c:v>
                </c:pt>
                <c:pt idx="11">
                  <c:v>-130.9577595184235</c:v>
                </c:pt>
                <c:pt idx="12">
                  <c:v>-128.95871756273138</c:v>
                </c:pt>
                <c:pt idx="13">
                  <c:v>-127.14140669392036</c:v>
                </c:pt>
                <c:pt idx="14">
                  <c:v>-125.48930590409216</c:v>
                </c:pt>
                <c:pt idx="15">
                  <c:v>-122.62202354158042</c:v>
                </c:pt>
                <c:pt idx="16">
                  <c:v>-119.34594334596342</c:v>
                </c:pt>
                <c:pt idx="17">
                  <c:v>-109.77026137119688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-166.198347107438</c:v>
                </c:pt>
                <c:pt idx="1">
                  <c:v>-162.12744298710342</c:v>
                </c:pt>
                <c:pt idx="2">
                  <c:v>-158.05653886676885</c:v>
                </c:pt>
                <c:pt idx="3">
                  <c:v>-153.98563474643424</c:v>
                </c:pt>
                <c:pt idx="4">
                  <c:v>-149.91473062609967</c:v>
                </c:pt>
                <c:pt idx="5">
                  <c:v>-145.84382650576509</c:v>
                </c:pt>
                <c:pt idx="6">
                  <c:v>-141.77292238543049</c:v>
                </c:pt>
                <c:pt idx="7">
                  <c:v>-137.70201826509592</c:v>
                </c:pt>
                <c:pt idx="8">
                  <c:v>-133.63111414476134</c:v>
                </c:pt>
                <c:pt idx="9">
                  <c:v>-129.56021002442674</c:v>
                </c:pt>
                <c:pt idx="10">
                  <c:v>-125.48930590409216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19.563517751237814</c:v>
                </c:pt>
                <c:pt idx="1">
                  <c:v>6.4286975970501086</c:v>
                </c:pt>
                <c:pt idx="2">
                  <c:v>-13.282237560002347</c:v>
                </c:pt>
                <c:pt idx="3">
                  <c:v>-9.8389545820136703E-2</c:v>
                </c:pt>
                <c:pt idx="4">
                  <c:v>4.0608618559472287</c:v>
                </c:pt>
                <c:pt idx="5">
                  <c:v>9.704958003804979</c:v>
                </c:pt>
                <c:pt idx="6">
                  <c:v>9.788007870254896</c:v>
                </c:pt>
                <c:pt idx="7">
                  <c:v>13.623217846442792</c:v>
                </c:pt>
                <c:pt idx="8">
                  <c:v>-12.307766360151067</c:v>
                </c:pt>
                <c:pt idx="9">
                  <c:v>-2.8366234649775706</c:v>
                </c:pt>
                <c:pt idx="10">
                  <c:v>-4.2300328122663089</c:v>
                </c:pt>
                <c:pt idx="11">
                  <c:v>11.399584821744302</c:v>
                </c:pt>
                <c:pt idx="12">
                  <c:v>20.316487370189929</c:v>
                </c:pt>
                <c:pt idx="13">
                  <c:v>-5.0524494104660072</c:v>
                </c:pt>
                <c:pt idx="14">
                  <c:v>-4.4850778556646489</c:v>
                </c:pt>
                <c:pt idx="15">
                  <c:v>-0.79950189900165469</c:v>
                </c:pt>
                <c:pt idx="16">
                  <c:v>-8.3462834193214874</c:v>
                </c:pt>
                <c:pt idx="17">
                  <c:v>7.5804725118921112</c:v>
                </c:pt>
                <c:pt idx="18">
                  <c:v>5.1402279243135833</c:v>
                </c:pt>
                <c:pt idx="19">
                  <c:v>15.475233189098383</c:v>
                </c:pt>
                <c:pt idx="20">
                  <c:v>-1.1060086531794155</c:v>
                </c:pt>
                <c:pt idx="21">
                  <c:v>19.001816527386957</c:v>
                </c:pt>
                <c:pt idx="22">
                  <c:v>-3.5541906690185741</c:v>
                </c:pt>
                <c:pt idx="23">
                  <c:v>-9.0810830187618912</c:v>
                </c:pt>
                <c:pt idx="24">
                  <c:v>22.021130161981887</c:v>
                </c:pt>
                <c:pt idx="25">
                  <c:v>1.458120354984171</c:v>
                </c:pt>
                <c:pt idx="26">
                  <c:v>6.3250580035468804</c:v>
                </c:pt>
                <c:pt idx="27">
                  <c:v>10.464666046721977</c:v>
                </c:pt>
                <c:pt idx="28">
                  <c:v>8.014447273131811</c:v>
                </c:pt>
                <c:pt idx="29">
                  <c:v>0.18624653126675383</c:v>
                </c:pt>
                <c:pt idx="30">
                  <c:v>-2.2013766543884579</c:v>
                </c:pt>
                <c:pt idx="31">
                  <c:v>-5.601638676795762</c:v>
                </c:pt>
                <c:pt idx="32">
                  <c:v>-13.888718826029137</c:v>
                </c:pt>
                <c:pt idx="33">
                  <c:v>-9.4582320098311854</c:v>
                </c:pt>
                <c:pt idx="34">
                  <c:v>16.136295135535139</c:v>
                </c:pt>
                <c:pt idx="35">
                  <c:v>-4.2716957225202741</c:v>
                </c:pt>
                <c:pt idx="36">
                  <c:v>-7.8608162102944021</c:v>
                </c:pt>
                <c:pt idx="37">
                  <c:v>-18.770121329202304</c:v>
                </c:pt>
                <c:pt idx="38">
                  <c:v>2.7252757647959172</c:v>
                </c:pt>
                <c:pt idx="39">
                  <c:v>-6.8458049273813906</c:v>
                </c:pt>
                <c:pt idx="40">
                  <c:v>7.3125812744604524</c:v>
                </c:pt>
                <c:pt idx="41">
                  <c:v>12.846435258158056</c:v>
                </c:pt>
                <c:pt idx="42">
                  <c:v>-15.598072072152611</c:v>
                </c:pt>
                <c:pt idx="43">
                  <c:v>-34.204757406888127</c:v>
                </c:pt>
                <c:pt idx="44">
                  <c:v>-2.0521425494864189</c:v>
                </c:pt>
                <c:pt idx="45">
                  <c:v>11.814266274926741</c:v>
                </c:pt>
                <c:pt idx="46">
                  <c:v>11.283422299543098</c:v>
                </c:pt>
                <c:pt idx="47">
                  <c:v>-18.820507616277261</c:v>
                </c:pt>
                <c:pt idx="48">
                  <c:v>9.0471944253229335</c:v>
                </c:pt>
                <c:pt idx="49">
                  <c:v>13.978839244823348</c:v>
                </c:pt>
                <c:pt idx="50">
                  <c:v>14.197938752055443</c:v>
                </c:pt>
                <c:pt idx="51">
                  <c:v>-12.070544821377673</c:v>
                </c:pt>
                <c:pt idx="52">
                  <c:v>5.1368620400864202</c:v>
                </c:pt>
                <c:pt idx="53">
                  <c:v>-7.10100183017083</c:v>
                </c:pt>
                <c:pt idx="54">
                  <c:v>-11.978124513490293</c:v>
                </c:pt>
                <c:pt idx="55">
                  <c:v>-16.703755010297321</c:v>
                </c:pt>
                <c:pt idx="56">
                  <c:v>-3.4218988424866588</c:v>
                </c:pt>
                <c:pt idx="57">
                  <c:v>-5.7627891451350912</c:v>
                </c:pt>
                <c:pt idx="58">
                  <c:v>-12.21058671812515</c:v>
                </c:pt>
                <c:pt idx="59">
                  <c:v>18.878928395748154</c:v>
                </c:pt>
                <c:pt idx="60">
                  <c:v>6.2058553678135358</c:v>
                </c:pt>
                <c:pt idx="61">
                  <c:v>-5.2168269186215817</c:v>
                </c:pt>
                <c:pt idx="62">
                  <c:v>12.721361527756427</c:v>
                </c:pt>
                <c:pt idx="63">
                  <c:v>-1.4471005888485244</c:v>
                </c:pt>
                <c:pt idx="64">
                  <c:v>2.5930910252442665</c:v>
                </c:pt>
                <c:pt idx="65">
                  <c:v>11.650650869514752</c:v>
                </c:pt>
                <c:pt idx="66">
                  <c:v>2.7948765162908327</c:v>
                </c:pt>
                <c:pt idx="67">
                  <c:v>-9.0529516198141273</c:v>
                </c:pt>
                <c:pt idx="68">
                  <c:v>-1.6279066034515459</c:v>
                </c:pt>
                <c:pt idx="69">
                  <c:v>16.895362689511554</c:v>
                </c:pt>
                <c:pt idx="70">
                  <c:v>-6.3931821761354222</c:v>
                </c:pt>
                <c:pt idx="71">
                  <c:v>10.039999777366695</c:v>
                </c:pt>
                <c:pt idx="72">
                  <c:v>-5.7662940099403492</c:v>
                </c:pt>
                <c:pt idx="73">
                  <c:v>0.67945566544486979</c:v>
                </c:pt>
                <c:pt idx="74">
                  <c:v>5.072706296335058</c:v>
                </c:pt>
                <c:pt idx="75">
                  <c:v>-2.5020087249940524</c:v>
                </c:pt>
                <c:pt idx="76">
                  <c:v>11.039549329237776</c:v>
                </c:pt>
                <c:pt idx="77">
                  <c:v>14.650960255813688</c:v>
                </c:pt>
                <c:pt idx="78">
                  <c:v>2.790158214354852</c:v>
                </c:pt>
                <c:pt idx="79">
                  <c:v>-6.3516737683983919</c:v>
                </c:pt>
                <c:pt idx="80">
                  <c:v>7.1008719084767442</c:v>
                </c:pt>
                <c:pt idx="81">
                  <c:v>1.0918414546873372</c:v>
                </c:pt>
                <c:pt idx="82">
                  <c:v>6.3198217117469841</c:v>
                </c:pt>
                <c:pt idx="83">
                  <c:v>27.652644294132614</c:v>
                </c:pt>
                <c:pt idx="84">
                  <c:v>8.4124050021763868</c:v>
                </c:pt>
                <c:pt idx="85">
                  <c:v>-2.7759676116548242</c:v>
                </c:pt>
                <c:pt idx="86">
                  <c:v>-3.5158106476805635</c:v>
                </c:pt>
                <c:pt idx="87">
                  <c:v>4.195731919194035</c:v>
                </c:pt>
                <c:pt idx="88">
                  <c:v>11.393125417955115</c:v>
                </c:pt>
                <c:pt idx="89">
                  <c:v>10.356348792734371</c:v>
                </c:pt>
                <c:pt idx="90">
                  <c:v>20.091177425417722</c:v>
                </c:pt>
                <c:pt idx="91">
                  <c:v>-4.7800425882771691</c:v>
                </c:pt>
                <c:pt idx="92">
                  <c:v>1.1622700237866965</c:v>
                </c:pt>
                <c:pt idx="93">
                  <c:v>25.463522925909537</c:v>
                </c:pt>
                <c:pt idx="94">
                  <c:v>0.61314417823683698</c:v>
                </c:pt>
                <c:pt idx="95">
                  <c:v>-2.4487752416611563</c:v>
                </c:pt>
                <c:pt idx="96">
                  <c:v>-15.269210553514043</c:v>
                </c:pt>
                <c:pt idx="97">
                  <c:v>-11.999484694660545</c:v>
                </c:pt>
                <c:pt idx="98">
                  <c:v>-31.581604199201536</c:v>
                </c:pt>
                <c:pt idx="99">
                  <c:v>16.534312768356187</c:v>
                </c:pt>
                <c:pt idx="100">
                  <c:v>0.72939972994840119</c:v>
                </c:pt>
                <c:pt idx="101">
                  <c:v>13.238538763486844</c:v>
                </c:pt>
                <c:pt idx="102">
                  <c:v>-3.1956425660514753</c:v>
                </c:pt>
                <c:pt idx="103">
                  <c:v>-30.534023909726926</c:v>
                </c:pt>
                <c:pt idx="104">
                  <c:v>9.4984335539052189</c:v>
                </c:pt>
                <c:pt idx="105">
                  <c:v>-6.0699694870047765</c:v>
                </c:pt>
                <c:pt idx="106">
                  <c:v>-6.6852192388308289</c:v>
                </c:pt>
                <c:pt idx="107">
                  <c:v>-5.5447787674034466</c:v>
                </c:pt>
                <c:pt idx="108">
                  <c:v>13.267649452517951</c:v>
                </c:pt>
                <c:pt idx="109">
                  <c:v>3.8014792865896236</c:v>
                </c:pt>
                <c:pt idx="110">
                  <c:v>3.1066227345827393</c:v>
                </c:pt>
                <c:pt idx="111">
                  <c:v>2.9715128031981326</c:v>
                </c:pt>
                <c:pt idx="112">
                  <c:v>11.374328348828735</c:v>
                </c:pt>
                <c:pt idx="113">
                  <c:v>8.9019938929792062</c:v>
                </c:pt>
                <c:pt idx="114">
                  <c:v>7.7308059442311876</c:v>
                </c:pt>
                <c:pt idx="115">
                  <c:v>20.155791889154003</c:v>
                </c:pt>
                <c:pt idx="116">
                  <c:v>-2.1404864140192679</c:v>
                </c:pt>
                <c:pt idx="117">
                  <c:v>15.129899547576613</c:v>
                </c:pt>
                <c:pt idx="118">
                  <c:v>-17.940582916413838</c:v>
                </c:pt>
                <c:pt idx="119">
                  <c:v>7.9397914443425908</c:v>
                </c:pt>
                <c:pt idx="120">
                  <c:v>5.8922949609085027</c:v>
                </c:pt>
                <c:pt idx="121">
                  <c:v>-19.588813833128171</c:v>
                </c:pt>
                <c:pt idx="122">
                  <c:v>10.607662380890439</c:v>
                </c:pt>
                <c:pt idx="123">
                  <c:v>-8.6978329040513174</c:v>
                </c:pt>
                <c:pt idx="124">
                  <c:v>16.305645904308072</c:v>
                </c:pt>
                <c:pt idx="125">
                  <c:v>3.7232017877633545</c:v>
                </c:pt>
                <c:pt idx="126">
                  <c:v>-8.4440191471348776</c:v>
                </c:pt>
                <c:pt idx="127">
                  <c:v>-18.195738873674721</c:v>
                </c:pt>
                <c:pt idx="128">
                  <c:v>24.652311733998129</c:v>
                </c:pt>
                <c:pt idx="129">
                  <c:v>3.448543727557194</c:v>
                </c:pt>
                <c:pt idx="130">
                  <c:v>-3.7192842940051598</c:v>
                </c:pt>
                <c:pt idx="131">
                  <c:v>7.1818586663566659</c:v>
                </c:pt>
                <c:pt idx="132">
                  <c:v>2.4103895628643812</c:v>
                </c:pt>
                <c:pt idx="133">
                  <c:v>4.3541838980330496</c:v>
                </c:pt>
                <c:pt idx="134">
                  <c:v>-7.9630548095341283</c:v>
                </c:pt>
                <c:pt idx="135">
                  <c:v>27.430038270706142</c:v>
                </c:pt>
                <c:pt idx="136">
                  <c:v>15.00129608503627</c:v>
                </c:pt>
                <c:pt idx="137">
                  <c:v>7.8501026733011088</c:v>
                </c:pt>
                <c:pt idx="138">
                  <c:v>-11.877975944693056</c:v>
                </c:pt>
                <c:pt idx="139">
                  <c:v>12.611221046057217</c:v>
                </c:pt>
                <c:pt idx="140">
                  <c:v>-2.818908248409997</c:v>
                </c:pt>
                <c:pt idx="141">
                  <c:v>-3.4957708084963741</c:v>
                </c:pt>
                <c:pt idx="142">
                  <c:v>10.101720368942413</c:v>
                </c:pt>
                <c:pt idx="143">
                  <c:v>-2.5915732999551437</c:v>
                </c:pt>
                <c:pt idx="144">
                  <c:v>-4.7852926652684147</c:v>
                </c:pt>
                <c:pt idx="145">
                  <c:v>-5.352844947864515</c:v>
                </c:pt>
                <c:pt idx="146">
                  <c:v>26.231725374533994</c:v>
                </c:pt>
                <c:pt idx="147">
                  <c:v>-8.3116570211505127</c:v>
                </c:pt>
                <c:pt idx="148">
                  <c:v>12.824355315978924</c:v>
                </c:pt>
                <c:pt idx="149">
                  <c:v>-8.0824204348796478</c:v>
                </c:pt>
                <c:pt idx="150">
                  <c:v>20.527353083890862</c:v>
                </c:pt>
                <c:pt idx="151">
                  <c:v>1.6202935322439949</c:v>
                </c:pt>
                <c:pt idx="152">
                  <c:v>24.956670405473972</c:v>
                </c:pt>
                <c:pt idx="153">
                  <c:v>16.89233743985141</c:v>
                </c:pt>
                <c:pt idx="154">
                  <c:v>2.039960883548634</c:v>
                </c:pt>
                <c:pt idx="155">
                  <c:v>-14.577057714102978</c:v>
                </c:pt>
                <c:pt idx="156">
                  <c:v>-18.454724221007957</c:v>
                </c:pt>
                <c:pt idx="157">
                  <c:v>9.9780480568363394</c:v>
                </c:pt>
                <c:pt idx="158">
                  <c:v>-1.1138802028382244</c:v>
                </c:pt>
                <c:pt idx="159">
                  <c:v>-16.416689743426303</c:v>
                </c:pt>
                <c:pt idx="160">
                  <c:v>14.706339771119424</c:v>
                </c:pt>
                <c:pt idx="161">
                  <c:v>-1.1446834949184499</c:v>
                </c:pt>
                <c:pt idx="162">
                  <c:v>5.6453544858546003</c:v>
                </c:pt>
                <c:pt idx="163">
                  <c:v>9.1712401515772299</c:v>
                </c:pt>
                <c:pt idx="164">
                  <c:v>-18.385493703606137</c:v>
                </c:pt>
                <c:pt idx="165">
                  <c:v>10.931786703208589</c:v>
                </c:pt>
                <c:pt idx="166">
                  <c:v>13.401944166860149</c:v>
                </c:pt>
                <c:pt idx="167">
                  <c:v>15.745783072780526</c:v>
                </c:pt>
                <c:pt idx="168">
                  <c:v>1.2097247228767554</c:v>
                </c:pt>
                <c:pt idx="169">
                  <c:v>10.529718620123727</c:v>
                </c:pt>
                <c:pt idx="170">
                  <c:v>-12.146342054352374</c:v>
                </c:pt>
                <c:pt idx="171">
                  <c:v>0.27719621313022103</c:v>
                </c:pt>
                <c:pt idx="172">
                  <c:v>38.80422216320548</c:v>
                </c:pt>
                <c:pt idx="173">
                  <c:v>24.104694163948611</c:v>
                </c:pt>
                <c:pt idx="174">
                  <c:v>14.83628679755348</c:v>
                </c:pt>
                <c:pt idx="175">
                  <c:v>18.167366817515486</c:v>
                </c:pt>
                <c:pt idx="176">
                  <c:v>20.661373529626488</c:v>
                </c:pt>
                <c:pt idx="177">
                  <c:v>-4.6140169240780082</c:v>
                </c:pt>
                <c:pt idx="178">
                  <c:v>4.9850485624391041</c:v>
                </c:pt>
                <c:pt idx="179">
                  <c:v>14.691863808066925</c:v>
                </c:pt>
                <c:pt idx="180">
                  <c:v>-16.041612017949781</c:v>
                </c:pt>
                <c:pt idx="181">
                  <c:v>6.513997411774465</c:v>
                </c:pt>
                <c:pt idx="182">
                  <c:v>5.8422964004636384</c:v>
                </c:pt>
                <c:pt idx="183">
                  <c:v>-14.67830546108015</c:v>
                </c:pt>
                <c:pt idx="184">
                  <c:v>6.0569118608620656</c:v>
                </c:pt>
                <c:pt idx="185">
                  <c:v>-15.962844619688113</c:v>
                </c:pt>
                <c:pt idx="186">
                  <c:v>32.963307502279633</c:v>
                </c:pt>
                <c:pt idx="187">
                  <c:v>14.995320516239193</c:v>
                </c:pt>
                <c:pt idx="188">
                  <c:v>-4.0629378743824773</c:v>
                </c:pt>
                <c:pt idx="189">
                  <c:v>-8.1162832637368751</c:v>
                </c:pt>
                <c:pt idx="190">
                  <c:v>15.053820668977936</c:v>
                </c:pt>
                <c:pt idx="191">
                  <c:v>-4.3994107353133529</c:v>
                </c:pt>
                <c:pt idx="192">
                  <c:v>16.450239382622303</c:v>
                </c:pt>
                <c:pt idx="193">
                  <c:v>9.6215914702547014</c:v>
                </c:pt>
                <c:pt idx="194">
                  <c:v>4.8882699407772794</c:v>
                </c:pt>
                <c:pt idx="195">
                  <c:v>24.496305417855066</c:v>
                </c:pt>
                <c:pt idx="196">
                  <c:v>8.6207399232698645</c:v>
                </c:pt>
                <c:pt idx="197">
                  <c:v>18.876653171071855</c:v>
                </c:pt>
                <c:pt idx="198">
                  <c:v>21.875087612349635</c:v>
                </c:pt>
                <c:pt idx="199">
                  <c:v>3.3135388402516526</c:v>
                </c:pt>
                <c:pt idx="200">
                  <c:v>19.292756631117363</c:v>
                </c:pt>
                <c:pt idx="201">
                  <c:v>18.408507188954058</c:v>
                </c:pt>
                <c:pt idx="202">
                  <c:v>12.577132485262316</c:v>
                </c:pt>
                <c:pt idx="203">
                  <c:v>-2.2366488328767318</c:v>
                </c:pt>
                <c:pt idx="204">
                  <c:v>-9.7802783181858395</c:v>
                </c:pt>
                <c:pt idx="205">
                  <c:v>-6.2561205718554973</c:v>
                </c:pt>
                <c:pt idx="206">
                  <c:v>-19.940227562977356</c:v>
                </c:pt>
                <c:pt idx="207">
                  <c:v>-16.622595305888417</c:v>
                </c:pt>
                <c:pt idx="208">
                  <c:v>-21.787928425229453</c:v>
                </c:pt>
                <c:pt idx="209">
                  <c:v>-7.2034149108071119</c:v>
                </c:pt>
                <c:pt idx="210">
                  <c:v>6.9772837248375641</c:v>
                </c:pt>
                <c:pt idx="211">
                  <c:v>15.624823205024164</c:v>
                </c:pt>
                <c:pt idx="212">
                  <c:v>-7.4692677042928679</c:v>
                </c:pt>
                <c:pt idx="213">
                  <c:v>-7.312902405139095</c:v>
                </c:pt>
                <c:pt idx="214">
                  <c:v>-16.579599817168294</c:v>
                </c:pt>
                <c:pt idx="215">
                  <c:v>-3.8817423524663326</c:v>
                </c:pt>
                <c:pt idx="216">
                  <c:v>-20.653162053943561</c:v>
                </c:pt>
                <c:pt idx="217">
                  <c:v>-1.7140292085398237</c:v>
                </c:pt>
                <c:pt idx="218">
                  <c:v>-7.1053494204946688</c:v>
                </c:pt>
                <c:pt idx="219">
                  <c:v>8.4256945966252399</c:v>
                </c:pt>
                <c:pt idx="220">
                  <c:v>20.181753498960067</c:v>
                </c:pt>
                <c:pt idx="221">
                  <c:v>16.395031674203999</c:v>
                </c:pt>
                <c:pt idx="222">
                  <c:v>-3.8111826187154669</c:v>
                </c:pt>
                <c:pt idx="223">
                  <c:v>-18.550134633926234</c:v>
                </c:pt>
                <c:pt idx="224">
                  <c:v>26.525743882760167</c:v>
                </c:pt>
                <c:pt idx="225">
                  <c:v>2.5636597209537211</c:v>
                </c:pt>
                <c:pt idx="226">
                  <c:v>-9.6579653738965305</c:v>
                </c:pt>
                <c:pt idx="227">
                  <c:v>-7.6061406700443044</c:v>
                </c:pt>
                <c:pt idx="228">
                  <c:v>32.836106171588213</c:v>
                </c:pt>
                <c:pt idx="229">
                  <c:v>-10.631430462463072</c:v>
                </c:pt>
                <c:pt idx="230">
                  <c:v>0.29166342084777241</c:v>
                </c:pt>
                <c:pt idx="231">
                  <c:v>-20.621839794311406</c:v>
                </c:pt>
                <c:pt idx="232">
                  <c:v>5.665085639900834</c:v>
                </c:pt>
                <c:pt idx="233">
                  <c:v>6.5859691294604534</c:v>
                </c:pt>
                <c:pt idx="234">
                  <c:v>-3.2278411286129476</c:v>
                </c:pt>
                <c:pt idx="235">
                  <c:v>29.706654723855202</c:v>
                </c:pt>
                <c:pt idx="236">
                  <c:v>9.6588551131929758</c:v>
                </c:pt>
                <c:pt idx="237">
                  <c:v>5.6429178756456526</c:v>
                </c:pt>
                <c:pt idx="238">
                  <c:v>1.0235350084338677</c:v>
                </c:pt>
                <c:pt idx="239">
                  <c:v>3.5396665331571597E-2</c:v>
                </c:pt>
                <c:pt idx="240">
                  <c:v>2.8270830334917996</c:v>
                </c:pt>
                <c:pt idx="241">
                  <c:v>-31.570778724228539</c:v>
                </c:pt>
                <c:pt idx="242">
                  <c:v>21.366142486076608</c:v>
                </c:pt>
                <c:pt idx="243">
                  <c:v>-1.5452370873171013</c:v>
                </c:pt>
                <c:pt idx="244">
                  <c:v>-23.740238917722394</c:v>
                </c:pt>
                <c:pt idx="245">
                  <c:v>9.2446940462288971</c:v>
                </c:pt>
                <c:pt idx="246">
                  <c:v>11.138448384399052</c:v>
                </c:pt>
                <c:pt idx="247">
                  <c:v>14.827519268721822</c:v>
                </c:pt>
                <c:pt idx="248">
                  <c:v>6.0997680714683771</c:v>
                </c:pt>
                <c:pt idx="249">
                  <c:v>-2.9441832450925389</c:v>
                </c:pt>
                <c:pt idx="250">
                  <c:v>9.3449349047151653</c:v>
                </c:pt>
                <c:pt idx="251">
                  <c:v>-9.9264968316648563</c:v>
                </c:pt>
                <c:pt idx="252">
                  <c:v>8.1551204298784263</c:v>
                </c:pt>
                <c:pt idx="253">
                  <c:v>-13.010859829436384</c:v>
                </c:pt>
                <c:pt idx="254">
                  <c:v>-21.064399991642645</c:v>
                </c:pt>
                <c:pt idx="255">
                  <c:v>8.3558334664780993</c:v>
                </c:pt>
                <c:pt idx="256">
                  <c:v>6.8574470198742254</c:v>
                </c:pt>
                <c:pt idx="257">
                  <c:v>-1.1337070172628181</c:v>
                </c:pt>
                <c:pt idx="258">
                  <c:v>20.314606460014652</c:v>
                </c:pt>
                <c:pt idx="259">
                  <c:v>-5.8574002482792267</c:v>
                </c:pt>
                <c:pt idx="260">
                  <c:v>1.793775301286578</c:v>
                </c:pt>
                <c:pt idx="261">
                  <c:v>2.2791634813764219</c:v>
                </c:pt>
                <c:pt idx="262">
                  <c:v>9.2454140925971195</c:v>
                </c:pt>
                <c:pt idx="263">
                  <c:v>2.9932041889412542</c:v>
                </c:pt>
                <c:pt idx="264">
                  <c:v>17.718647144898775</c:v>
                </c:pt>
                <c:pt idx="265">
                  <c:v>11.723544132325751</c:v>
                </c:pt>
                <c:pt idx="266">
                  <c:v>8.9962314759688962</c:v>
                </c:pt>
                <c:pt idx="267">
                  <c:v>-0.74105016885342323</c:v>
                </c:pt>
                <c:pt idx="268">
                  <c:v>0.26563852907116114</c:v>
                </c:pt>
                <c:pt idx="269">
                  <c:v>-7.4360251882573891</c:v>
                </c:pt>
                <c:pt idx="270">
                  <c:v>1.8925958090890589</c:v>
                </c:pt>
                <c:pt idx="271">
                  <c:v>-4.418035730547011</c:v>
                </c:pt>
                <c:pt idx="272">
                  <c:v>-1.5225587267721004</c:v>
                </c:pt>
                <c:pt idx="273">
                  <c:v>-3.3267703938797482</c:v>
                </c:pt>
                <c:pt idx="274">
                  <c:v>12.000626376898252</c:v>
                </c:pt>
                <c:pt idx="275">
                  <c:v>-3.1855430184976044</c:v>
                </c:pt>
                <c:pt idx="276">
                  <c:v>11.790973955851868</c:v>
                </c:pt>
                <c:pt idx="277">
                  <c:v>-9.0812846442854394</c:v>
                </c:pt>
                <c:pt idx="278">
                  <c:v>8.408381812821986</c:v>
                </c:pt>
                <c:pt idx="279">
                  <c:v>6.0086979080487932</c:v>
                </c:pt>
                <c:pt idx="280">
                  <c:v>28.436278318009485</c:v>
                </c:pt>
                <c:pt idx="281">
                  <c:v>11.008645338070188</c:v>
                </c:pt>
                <c:pt idx="282">
                  <c:v>9.2159325990783447</c:v>
                </c:pt>
                <c:pt idx="283">
                  <c:v>3.9902049328421914</c:v>
                </c:pt>
                <c:pt idx="284">
                  <c:v>8.9959548491703316</c:v>
                </c:pt>
                <c:pt idx="285">
                  <c:v>12.606641577244066</c:v>
                </c:pt>
                <c:pt idx="286">
                  <c:v>14.373500669299267</c:v>
                </c:pt>
                <c:pt idx="287">
                  <c:v>20.215228347147274</c:v>
                </c:pt>
                <c:pt idx="288">
                  <c:v>6.5482767210731172</c:v>
                </c:pt>
                <c:pt idx="289">
                  <c:v>8.9503400990175628</c:v>
                </c:pt>
                <c:pt idx="290">
                  <c:v>12.492040002671226</c:v>
                </c:pt>
                <c:pt idx="291">
                  <c:v>9.8050763877917468</c:v>
                </c:pt>
                <c:pt idx="292">
                  <c:v>1.6318348356965053</c:v>
                </c:pt>
                <c:pt idx="293">
                  <c:v>-9.0213640870212686</c:v>
                </c:pt>
                <c:pt idx="294">
                  <c:v>-6.8245046408140553E-2</c:v>
                </c:pt>
                <c:pt idx="295">
                  <c:v>28.416295944175495</c:v>
                </c:pt>
                <c:pt idx="296">
                  <c:v>14.375996394273951</c:v>
                </c:pt>
                <c:pt idx="297">
                  <c:v>10.678189736282135</c:v>
                </c:pt>
                <c:pt idx="298">
                  <c:v>0.91534311876685237</c:v>
                </c:pt>
                <c:pt idx="299">
                  <c:v>-5.9043460628191156</c:v>
                </c:pt>
                <c:pt idx="300">
                  <c:v>4.8755675927517803</c:v>
                </c:pt>
                <c:pt idx="301">
                  <c:v>-0.17096737934173589</c:v>
                </c:pt>
                <c:pt idx="302">
                  <c:v>-2.1238287247977006</c:v>
                </c:pt>
                <c:pt idx="303">
                  <c:v>-19.347834110486225</c:v>
                </c:pt>
                <c:pt idx="304">
                  <c:v>-7.7070311079812548</c:v>
                </c:pt>
                <c:pt idx="305">
                  <c:v>-9.3990563044299265</c:v>
                </c:pt>
                <c:pt idx="306">
                  <c:v>9.1662937462075913</c:v>
                </c:pt>
                <c:pt idx="307">
                  <c:v>-5.0469306456309617</c:v>
                </c:pt>
                <c:pt idx="308">
                  <c:v>3.4147533713215559</c:v>
                </c:pt>
                <c:pt idx="309">
                  <c:v>-0.91517772159223298</c:v>
                </c:pt>
                <c:pt idx="310">
                  <c:v>10.317057399086677</c:v>
                </c:pt>
                <c:pt idx="311">
                  <c:v>13.028735931705539</c:v>
                </c:pt>
                <c:pt idx="312">
                  <c:v>27.996671597345582</c:v>
                </c:pt>
                <c:pt idx="313">
                  <c:v>-9.6943111759776386</c:v>
                </c:pt>
                <c:pt idx="314">
                  <c:v>5.6672552845178856</c:v>
                </c:pt>
                <c:pt idx="315">
                  <c:v>12.524878008396659</c:v>
                </c:pt>
                <c:pt idx="316">
                  <c:v>8.244691365733603</c:v>
                </c:pt>
                <c:pt idx="317">
                  <c:v>-2.7842913354695114</c:v>
                </c:pt>
                <c:pt idx="318">
                  <c:v>-11.758214652202827</c:v>
                </c:pt>
                <c:pt idx="319">
                  <c:v>13.322017858549692</c:v>
                </c:pt>
                <c:pt idx="320">
                  <c:v>3.7314170758281726</c:v>
                </c:pt>
                <c:pt idx="321">
                  <c:v>11.76067674008873</c:v>
                </c:pt>
                <c:pt idx="322">
                  <c:v>14.90984801457061</c:v>
                </c:pt>
                <c:pt idx="323">
                  <c:v>3.1480147470659396</c:v>
                </c:pt>
                <c:pt idx="324">
                  <c:v>0.92580660087800837</c:v>
                </c:pt>
                <c:pt idx="325">
                  <c:v>6.6209195896034334</c:v>
                </c:pt>
                <c:pt idx="326">
                  <c:v>-21.637272585657001</c:v>
                </c:pt>
                <c:pt idx="327">
                  <c:v>28.951446048222294</c:v>
                </c:pt>
                <c:pt idx="328">
                  <c:v>8.8404433215042619</c:v>
                </c:pt>
                <c:pt idx="329">
                  <c:v>11.531917340610363</c:v>
                </c:pt>
                <c:pt idx="330">
                  <c:v>11.905217892378104</c:v>
                </c:pt>
                <c:pt idx="331">
                  <c:v>1.5354043240265955</c:v>
                </c:pt>
                <c:pt idx="332">
                  <c:v>6.2146905062391884</c:v>
                </c:pt>
                <c:pt idx="333">
                  <c:v>26.908934673227577</c:v>
                </c:pt>
                <c:pt idx="334">
                  <c:v>-5.5911012135110596</c:v>
                </c:pt>
                <c:pt idx="335">
                  <c:v>-9.0431412675269556</c:v>
                </c:pt>
                <c:pt idx="336">
                  <c:v>19.370688700315668</c:v>
                </c:pt>
                <c:pt idx="337">
                  <c:v>23.741534393652792</c:v>
                </c:pt>
                <c:pt idx="338">
                  <c:v>2.0313132795103552</c:v>
                </c:pt>
                <c:pt idx="339">
                  <c:v>-2.4168604392186452</c:v>
                </c:pt>
                <c:pt idx="340">
                  <c:v>6.1355665859508424</c:v>
                </c:pt>
                <c:pt idx="341">
                  <c:v>4.8725654485576655</c:v>
                </c:pt>
                <c:pt idx="342">
                  <c:v>-4.606993666733743</c:v>
                </c:pt>
                <c:pt idx="343">
                  <c:v>5.6176098414319888</c:v>
                </c:pt>
                <c:pt idx="344">
                  <c:v>-4.3277533678032789</c:v>
                </c:pt>
                <c:pt idx="345">
                  <c:v>-2.837086011239272</c:v>
                </c:pt>
                <c:pt idx="346">
                  <c:v>-14.729234920610676</c:v>
                </c:pt>
                <c:pt idx="347">
                  <c:v>3.8007165739150715</c:v>
                </c:pt>
                <c:pt idx="348">
                  <c:v>7.3657591362626356</c:v>
                </c:pt>
                <c:pt idx="349">
                  <c:v>-1.0562926459524746</c:v>
                </c:pt>
                <c:pt idx="350">
                  <c:v>17.012165943535852</c:v>
                </c:pt>
                <c:pt idx="351">
                  <c:v>9.7501009192568517</c:v>
                </c:pt>
                <c:pt idx="352">
                  <c:v>-3.4861726594648168</c:v>
                </c:pt>
                <c:pt idx="353">
                  <c:v>-12.012461797379864</c:v>
                </c:pt>
                <c:pt idx="354">
                  <c:v>-0.73729401723803889</c:v>
                </c:pt>
                <c:pt idx="355">
                  <c:v>-4.1838833952811996</c:v>
                </c:pt>
                <c:pt idx="356">
                  <c:v>-3.7313875831037393</c:v>
                </c:pt>
                <c:pt idx="357">
                  <c:v>7.9768685782635593</c:v>
                </c:pt>
                <c:pt idx="358">
                  <c:v>6.3974821809583258</c:v>
                </c:pt>
                <c:pt idx="359">
                  <c:v>2.0765414392172126</c:v>
                </c:pt>
                <c:pt idx="360">
                  <c:v>-0.38633322501799938</c:v>
                </c:pt>
                <c:pt idx="361">
                  <c:v>-20.257741165838496</c:v>
                </c:pt>
                <c:pt idx="362">
                  <c:v>-15.171440773049795</c:v>
                </c:pt>
                <c:pt idx="363">
                  <c:v>8.83286947941194</c:v>
                </c:pt>
                <c:pt idx="364">
                  <c:v>-10.370534043088242</c:v>
                </c:pt>
                <c:pt idx="365">
                  <c:v>22.818217174231322</c:v>
                </c:pt>
                <c:pt idx="366">
                  <c:v>22.566929997184566</c:v>
                </c:pt>
                <c:pt idx="367">
                  <c:v>4.3748091015815955</c:v>
                </c:pt>
                <c:pt idx="368">
                  <c:v>4.5589767182262424</c:v>
                </c:pt>
                <c:pt idx="369">
                  <c:v>1.5607028744833862</c:v>
                </c:pt>
                <c:pt idx="370">
                  <c:v>17.203466136133358</c:v>
                </c:pt>
                <c:pt idx="371">
                  <c:v>6.472041383706161</c:v>
                </c:pt>
                <c:pt idx="372">
                  <c:v>4.5713330924475812</c:v>
                </c:pt>
                <c:pt idx="373">
                  <c:v>7.5123227124714784</c:v>
                </c:pt>
                <c:pt idx="374">
                  <c:v>-3.1361086519045607</c:v>
                </c:pt>
                <c:pt idx="375">
                  <c:v>-4.6311423570376924</c:v>
                </c:pt>
                <c:pt idx="376">
                  <c:v>-10.542021985554523</c:v>
                </c:pt>
                <c:pt idx="377">
                  <c:v>-3.296015511173227</c:v>
                </c:pt>
                <c:pt idx="378">
                  <c:v>8.8076212427383176</c:v>
                </c:pt>
                <c:pt idx="379">
                  <c:v>-3.1236044453597742</c:v>
                </c:pt>
                <c:pt idx="380">
                  <c:v>15.7412558484397</c:v>
                </c:pt>
                <c:pt idx="381">
                  <c:v>21.787076211794961</c:v>
                </c:pt>
                <c:pt idx="382">
                  <c:v>-2.6139986695370006</c:v>
                </c:pt>
                <c:pt idx="383">
                  <c:v>10.271570125752804</c:v>
                </c:pt>
                <c:pt idx="384">
                  <c:v>25.127208253341777</c:v>
                </c:pt>
                <c:pt idx="385">
                  <c:v>16.650847035895687</c:v>
                </c:pt>
                <c:pt idx="386">
                  <c:v>19.48469182981281</c:v>
                </c:pt>
                <c:pt idx="387">
                  <c:v>4.148087839416073</c:v>
                </c:pt>
                <c:pt idx="388">
                  <c:v>-8.0040419103244744</c:v>
                </c:pt>
                <c:pt idx="389">
                  <c:v>10.112491663037883</c:v>
                </c:pt>
                <c:pt idx="390">
                  <c:v>8.0156594808708679</c:v>
                </c:pt>
                <c:pt idx="391">
                  <c:v>-3.5627508367624081</c:v>
                </c:pt>
                <c:pt idx="392">
                  <c:v>-0.58594161276738532</c:v>
                </c:pt>
                <c:pt idx="393">
                  <c:v>1.1780072076250345</c:v>
                </c:pt>
                <c:pt idx="394">
                  <c:v>-6.7463450544942916</c:v>
                </c:pt>
                <c:pt idx="395">
                  <c:v>12.91009106657876</c:v>
                </c:pt>
                <c:pt idx="396">
                  <c:v>3.928970225474405</c:v>
                </c:pt>
                <c:pt idx="397">
                  <c:v>-1.8560954603175546</c:v>
                </c:pt>
                <c:pt idx="398">
                  <c:v>25.004406088633228</c:v>
                </c:pt>
                <c:pt idx="399">
                  <c:v>2.1795987608978695</c:v>
                </c:pt>
                <c:pt idx="400">
                  <c:v>6.9640575759772219</c:v>
                </c:pt>
                <c:pt idx="401">
                  <c:v>14.229638571101164</c:v>
                </c:pt>
                <c:pt idx="402">
                  <c:v>2.2418815508412937</c:v>
                </c:pt>
                <c:pt idx="403">
                  <c:v>-9.2359225369433702</c:v>
                </c:pt>
                <c:pt idx="404">
                  <c:v>6.7880597139494459</c:v>
                </c:pt>
                <c:pt idx="405">
                  <c:v>11.290225333185898</c:v>
                </c:pt>
                <c:pt idx="406">
                  <c:v>-9.6995729994049675</c:v>
                </c:pt>
                <c:pt idx="407">
                  <c:v>0.48817136215605217</c:v>
                </c:pt>
                <c:pt idx="408">
                  <c:v>26.099511890213194</c:v>
                </c:pt>
                <c:pt idx="409">
                  <c:v>15.224059650178084</c:v>
                </c:pt>
                <c:pt idx="410">
                  <c:v>13.200322416571947</c:v>
                </c:pt>
                <c:pt idx="411">
                  <c:v>-11.07750349291851</c:v>
                </c:pt>
                <c:pt idx="412">
                  <c:v>13.940992126785684</c:v>
                </c:pt>
                <c:pt idx="413">
                  <c:v>14.600767732175299</c:v>
                </c:pt>
                <c:pt idx="414">
                  <c:v>12.492282594077192</c:v>
                </c:pt>
                <c:pt idx="415">
                  <c:v>6.0403311123880083</c:v>
                </c:pt>
                <c:pt idx="416">
                  <c:v>15.746025581095909</c:v>
                </c:pt>
                <c:pt idx="417">
                  <c:v>-5.7747510152250037</c:v>
                </c:pt>
                <c:pt idx="418">
                  <c:v>11.63278298069346</c:v>
                </c:pt>
                <c:pt idx="419">
                  <c:v>12.242693718503059</c:v>
                </c:pt>
                <c:pt idx="420">
                  <c:v>-15.382967191122844</c:v>
                </c:pt>
                <c:pt idx="421">
                  <c:v>-9.203303032687046</c:v>
                </c:pt>
                <c:pt idx="422">
                  <c:v>17.957703493938389</c:v>
                </c:pt>
                <c:pt idx="423">
                  <c:v>4.5247468966874038E-2</c:v>
                </c:pt>
                <c:pt idx="424">
                  <c:v>-13.731474822948226</c:v>
                </c:pt>
                <c:pt idx="425">
                  <c:v>10.290666202986028</c:v>
                </c:pt>
                <c:pt idx="426">
                  <c:v>-15.159657411482343</c:v>
                </c:pt>
                <c:pt idx="427">
                  <c:v>0.64161469630640511</c:v>
                </c:pt>
                <c:pt idx="428">
                  <c:v>4.8765255305381228</c:v>
                </c:pt>
                <c:pt idx="429">
                  <c:v>8.1666607794388035</c:v>
                </c:pt>
                <c:pt idx="430">
                  <c:v>21.169078414554004</c:v>
                </c:pt>
                <c:pt idx="431">
                  <c:v>5.780018988068278</c:v>
                </c:pt>
                <c:pt idx="432">
                  <c:v>6.6578940635529875</c:v>
                </c:pt>
                <c:pt idx="433">
                  <c:v>16.012493254444195</c:v>
                </c:pt>
                <c:pt idx="434">
                  <c:v>-9.0415310830342825</c:v>
                </c:pt>
                <c:pt idx="435">
                  <c:v>17.844082947374119</c:v>
                </c:pt>
                <c:pt idx="436">
                  <c:v>13.865975399646079</c:v>
                </c:pt>
                <c:pt idx="437">
                  <c:v>5.4572585442649917</c:v>
                </c:pt>
                <c:pt idx="438">
                  <c:v>-3.9594458171013542</c:v>
                </c:pt>
                <c:pt idx="439">
                  <c:v>-9.9038470763605737</c:v>
                </c:pt>
                <c:pt idx="440">
                  <c:v>17.509568419755936</c:v>
                </c:pt>
                <c:pt idx="441">
                  <c:v>-17.29625610322676</c:v>
                </c:pt>
                <c:pt idx="442">
                  <c:v>-1.8962773786502716</c:v>
                </c:pt>
                <c:pt idx="443">
                  <c:v>15.831143408228428</c:v>
                </c:pt>
                <c:pt idx="444">
                  <c:v>29.221400411028682</c:v>
                </c:pt>
                <c:pt idx="445">
                  <c:v>-19.966041104342032</c:v>
                </c:pt>
                <c:pt idx="446">
                  <c:v>-33.335491115045706</c:v>
                </c:pt>
                <c:pt idx="447">
                  <c:v>13.067529113286305</c:v>
                </c:pt>
                <c:pt idx="448">
                  <c:v>12.850334616102099</c:v>
                </c:pt>
                <c:pt idx="449">
                  <c:v>-8.8605891102517838</c:v>
                </c:pt>
                <c:pt idx="450">
                  <c:v>10.137907381927484</c:v>
                </c:pt>
                <c:pt idx="451">
                  <c:v>15.533731059057775</c:v>
                </c:pt>
                <c:pt idx="452">
                  <c:v>1.6230633023983039</c:v>
                </c:pt>
                <c:pt idx="453">
                  <c:v>6.8870970143587211</c:v>
                </c:pt>
                <c:pt idx="454">
                  <c:v>12.731092592049073</c:v>
                </c:pt>
                <c:pt idx="455">
                  <c:v>4.3598428907759104</c:v>
                </c:pt>
                <c:pt idx="456">
                  <c:v>18.215679314182665</c:v>
                </c:pt>
                <c:pt idx="457">
                  <c:v>-3.1600721966746939</c:v>
                </c:pt>
                <c:pt idx="458">
                  <c:v>-16.263077052354681</c:v>
                </c:pt>
                <c:pt idx="459">
                  <c:v>-19.248881031735721</c:v>
                </c:pt>
                <c:pt idx="460">
                  <c:v>23.325962915754399</c:v>
                </c:pt>
                <c:pt idx="461">
                  <c:v>-1.0306170827141017</c:v>
                </c:pt>
                <c:pt idx="462">
                  <c:v>12.559660078054721</c:v>
                </c:pt>
                <c:pt idx="463">
                  <c:v>6.1669118205979565</c:v>
                </c:pt>
                <c:pt idx="464">
                  <c:v>10.048730256668529</c:v>
                </c:pt>
                <c:pt idx="465">
                  <c:v>8.2862170664114743</c:v>
                </c:pt>
                <c:pt idx="466">
                  <c:v>6.2528113096169289</c:v>
                </c:pt>
                <c:pt idx="467">
                  <c:v>13.660605799366259</c:v>
                </c:pt>
                <c:pt idx="468">
                  <c:v>25.507436152130282</c:v>
                </c:pt>
                <c:pt idx="469">
                  <c:v>5.2224538962071421</c:v>
                </c:pt>
                <c:pt idx="470">
                  <c:v>-2.5592984075761613</c:v>
                </c:pt>
                <c:pt idx="471">
                  <c:v>18.624383586715577</c:v>
                </c:pt>
                <c:pt idx="472">
                  <c:v>2.3570394630513665</c:v>
                </c:pt>
                <c:pt idx="473">
                  <c:v>7.2453285556751119</c:v>
                </c:pt>
                <c:pt idx="474">
                  <c:v>-14.342335550145489</c:v>
                </c:pt>
                <c:pt idx="475">
                  <c:v>-14.692820077909591</c:v>
                </c:pt>
                <c:pt idx="476">
                  <c:v>21.899516689292014</c:v>
                </c:pt>
                <c:pt idx="477">
                  <c:v>-17.825773057516123</c:v>
                </c:pt>
                <c:pt idx="478">
                  <c:v>-16.064928040647231</c:v>
                </c:pt>
                <c:pt idx="479">
                  <c:v>-0.98623012622617523</c:v>
                </c:pt>
                <c:pt idx="480">
                  <c:v>-11.100957144265692</c:v>
                </c:pt>
                <c:pt idx="481">
                  <c:v>17.97323478751057</c:v>
                </c:pt>
                <c:pt idx="482">
                  <c:v>5.0978277820082045</c:v>
                </c:pt>
                <c:pt idx="483">
                  <c:v>7.6135209659024881</c:v>
                </c:pt>
                <c:pt idx="484">
                  <c:v>-8.3942170553474647</c:v>
                </c:pt>
                <c:pt idx="485">
                  <c:v>28.744383955726008</c:v>
                </c:pt>
                <c:pt idx="486">
                  <c:v>-5.2707354867547771</c:v>
                </c:pt>
                <c:pt idx="487">
                  <c:v>13.242507500301922</c:v>
                </c:pt>
                <c:pt idx="488">
                  <c:v>-15.52197708308158</c:v>
                </c:pt>
                <c:pt idx="489">
                  <c:v>18.536222187852861</c:v>
                </c:pt>
                <c:pt idx="490">
                  <c:v>9.3736526856356726</c:v>
                </c:pt>
                <c:pt idx="491">
                  <c:v>3.0352080808503743</c:v>
                </c:pt>
                <c:pt idx="492">
                  <c:v>3.5900388655991176</c:v>
                </c:pt>
                <c:pt idx="493">
                  <c:v>-10.275805725495001</c:v>
                </c:pt>
                <c:pt idx="494">
                  <c:v>-8.4463798723754593</c:v>
                </c:pt>
                <c:pt idx="495">
                  <c:v>16.801577622232635</c:v>
                </c:pt>
                <c:pt idx="496">
                  <c:v>2.8788452410847523</c:v>
                </c:pt>
                <c:pt idx="497">
                  <c:v>-1.1132395324825524</c:v>
                </c:pt>
                <c:pt idx="498">
                  <c:v>20.501238955946924</c:v>
                </c:pt>
                <c:pt idx="499">
                  <c:v>17.089363968725955</c:v>
                </c:pt>
                <c:pt idx="500">
                  <c:v>7.3981459548108042</c:v>
                </c:pt>
                <c:pt idx="501">
                  <c:v>6.6708558817186496</c:v>
                </c:pt>
                <c:pt idx="502">
                  <c:v>-9.8885807877727103</c:v>
                </c:pt>
                <c:pt idx="503">
                  <c:v>6.0793297262006813</c:v>
                </c:pt>
                <c:pt idx="504">
                  <c:v>19.923919793376349</c:v>
                </c:pt>
                <c:pt idx="505">
                  <c:v>-5.457384915586097</c:v>
                </c:pt>
                <c:pt idx="506">
                  <c:v>-3.6608699642673308</c:v>
                </c:pt>
                <c:pt idx="507">
                  <c:v>-12.632020344633826</c:v>
                </c:pt>
                <c:pt idx="508">
                  <c:v>3.6729624503769145</c:v>
                </c:pt>
                <c:pt idx="509">
                  <c:v>8.0040471510948219</c:v>
                </c:pt>
                <c:pt idx="510">
                  <c:v>1.2592134264091719</c:v>
                </c:pt>
                <c:pt idx="511">
                  <c:v>3.7602344094898292</c:v>
                </c:pt>
                <c:pt idx="512">
                  <c:v>7.1466152778978707</c:v>
                </c:pt>
                <c:pt idx="513">
                  <c:v>23.768606256511639</c:v>
                </c:pt>
                <c:pt idx="514">
                  <c:v>12.884696324254429</c:v>
                </c:pt>
                <c:pt idx="515">
                  <c:v>18.706219344530197</c:v>
                </c:pt>
                <c:pt idx="516">
                  <c:v>19.763841931843331</c:v>
                </c:pt>
                <c:pt idx="517">
                  <c:v>6.1882092110743816</c:v>
                </c:pt>
                <c:pt idx="518">
                  <c:v>0.56217096429773505</c:v>
                </c:pt>
                <c:pt idx="519">
                  <c:v>11.227770973271674</c:v>
                </c:pt>
                <c:pt idx="520">
                  <c:v>-11.85232399382825</c:v>
                </c:pt>
                <c:pt idx="521">
                  <c:v>-7.8988121399456901</c:v>
                </c:pt>
                <c:pt idx="522">
                  <c:v>-0.37832452864751787</c:v>
                </c:pt>
                <c:pt idx="523">
                  <c:v>17.971636538515888</c:v>
                </c:pt>
                <c:pt idx="524">
                  <c:v>-8.525797257718402</c:v>
                </c:pt>
                <c:pt idx="525">
                  <c:v>6.3642843452373086</c:v>
                </c:pt>
                <c:pt idx="526">
                  <c:v>7.3805335111908636</c:v>
                </c:pt>
                <c:pt idx="527">
                  <c:v>10.94749213530638</c:v>
                </c:pt>
                <c:pt idx="528">
                  <c:v>-10.221455480083847</c:v>
                </c:pt>
                <c:pt idx="529">
                  <c:v>5.8994186302652718</c:v>
                </c:pt>
                <c:pt idx="530">
                  <c:v>14.723820473763205</c:v>
                </c:pt>
                <c:pt idx="531">
                  <c:v>-4.6459667921556225</c:v>
                </c:pt>
                <c:pt idx="532">
                  <c:v>-4.0276725661870714</c:v>
                </c:pt>
                <c:pt idx="533">
                  <c:v>16.216486474016726</c:v>
                </c:pt>
                <c:pt idx="534">
                  <c:v>24.508770504316949</c:v>
                </c:pt>
                <c:pt idx="535">
                  <c:v>11.584749696163325</c:v>
                </c:pt>
                <c:pt idx="536">
                  <c:v>-12.970728103155576</c:v>
                </c:pt>
                <c:pt idx="537">
                  <c:v>8.6851457827009355</c:v>
                </c:pt>
                <c:pt idx="538">
                  <c:v>-22.596371327350617</c:v>
                </c:pt>
                <c:pt idx="539">
                  <c:v>-0.57737606289156318</c:v>
                </c:pt>
                <c:pt idx="540">
                  <c:v>12.462665952819124</c:v>
                </c:pt>
                <c:pt idx="541">
                  <c:v>-4.4254228685217285</c:v>
                </c:pt>
                <c:pt idx="542">
                  <c:v>2.1689529384717758</c:v>
                </c:pt>
                <c:pt idx="543">
                  <c:v>25.173469554822002</c:v>
                </c:pt>
                <c:pt idx="544">
                  <c:v>-11.535228320262497</c:v>
                </c:pt>
                <c:pt idx="545">
                  <c:v>14.447305880196296</c:v>
                </c:pt>
                <c:pt idx="546">
                  <c:v>37.207495291241131</c:v>
                </c:pt>
                <c:pt idx="547">
                  <c:v>13.926908069523305</c:v>
                </c:pt>
                <c:pt idx="548">
                  <c:v>20.473364153644855</c:v>
                </c:pt>
                <c:pt idx="549">
                  <c:v>-4.0209158250378607</c:v>
                </c:pt>
                <c:pt idx="550">
                  <c:v>12.581257796244657</c:v>
                </c:pt>
                <c:pt idx="551">
                  <c:v>-6.1411158409332955</c:v>
                </c:pt>
                <c:pt idx="552">
                  <c:v>3.679811648177358</c:v>
                </c:pt>
                <c:pt idx="553">
                  <c:v>14.827426573636096</c:v>
                </c:pt>
                <c:pt idx="554">
                  <c:v>5.7792857562329054</c:v>
                </c:pt>
                <c:pt idx="555">
                  <c:v>-18.32044089482136</c:v>
                </c:pt>
                <c:pt idx="556">
                  <c:v>-6.3827791920595907</c:v>
                </c:pt>
                <c:pt idx="557">
                  <c:v>14.210455379988412</c:v>
                </c:pt>
                <c:pt idx="558">
                  <c:v>5.634747432166737</c:v>
                </c:pt>
                <c:pt idx="559">
                  <c:v>-11.603400772542106</c:v>
                </c:pt>
                <c:pt idx="560">
                  <c:v>4.2123775183423628</c:v>
                </c:pt>
                <c:pt idx="561">
                  <c:v>16.665105423744915</c:v>
                </c:pt>
                <c:pt idx="562">
                  <c:v>-4.6780077168772891</c:v>
                </c:pt>
                <c:pt idx="563">
                  <c:v>14.57494026138481</c:v>
                </c:pt>
                <c:pt idx="564">
                  <c:v>0.48017517033764179</c:v>
                </c:pt>
                <c:pt idx="565">
                  <c:v>-3.8919962626471332</c:v>
                </c:pt>
                <c:pt idx="566">
                  <c:v>-13.581284542376984</c:v>
                </c:pt>
                <c:pt idx="567">
                  <c:v>-10.601091986415899</c:v>
                </c:pt>
                <c:pt idx="568">
                  <c:v>16.974972043423943</c:v>
                </c:pt>
                <c:pt idx="569">
                  <c:v>-1.3358472485929447</c:v>
                </c:pt>
                <c:pt idx="570">
                  <c:v>-13.312019474952272</c:v>
                </c:pt>
                <c:pt idx="571">
                  <c:v>16.796720123678611</c:v>
                </c:pt>
                <c:pt idx="572">
                  <c:v>1.8067680268234874</c:v>
                </c:pt>
                <c:pt idx="573">
                  <c:v>19.549583700510464</c:v>
                </c:pt>
                <c:pt idx="574">
                  <c:v>-22.601865895580424</c:v>
                </c:pt>
                <c:pt idx="575">
                  <c:v>27.407693234647695</c:v>
                </c:pt>
                <c:pt idx="576">
                  <c:v>-9.5098631848535078</c:v>
                </c:pt>
                <c:pt idx="577">
                  <c:v>-6.8961627736603894</c:v>
                </c:pt>
                <c:pt idx="578">
                  <c:v>6.4115570225062726</c:v>
                </c:pt>
                <c:pt idx="579">
                  <c:v>2.3484057819156146</c:v>
                </c:pt>
                <c:pt idx="580">
                  <c:v>-20.492560322995089</c:v>
                </c:pt>
                <c:pt idx="581">
                  <c:v>-4.7282563343164981</c:v>
                </c:pt>
                <c:pt idx="582">
                  <c:v>1.1650759133693054</c:v>
                </c:pt>
                <c:pt idx="583">
                  <c:v>8.493909640803821</c:v>
                </c:pt>
                <c:pt idx="584">
                  <c:v>-9.1444972326471827</c:v>
                </c:pt>
                <c:pt idx="585">
                  <c:v>11.106326362564936</c:v>
                </c:pt>
                <c:pt idx="586">
                  <c:v>-6.6568570821814959</c:v>
                </c:pt>
                <c:pt idx="587">
                  <c:v>2.4069841064867177</c:v>
                </c:pt>
                <c:pt idx="588">
                  <c:v>-19.643897578672714</c:v>
                </c:pt>
                <c:pt idx="589">
                  <c:v>12.989981180388757</c:v>
                </c:pt>
                <c:pt idx="590">
                  <c:v>1.8418868499218171</c:v>
                </c:pt>
                <c:pt idx="591">
                  <c:v>-12.22815629822804</c:v>
                </c:pt>
                <c:pt idx="592">
                  <c:v>-3.885901887883719</c:v>
                </c:pt>
                <c:pt idx="593">
                  <c:v>0.90899111015012579</c:v>
                </c:pt>
                <c:pt idx="594">
                  <c:v>8.7607828952727687</c:v>
                </c:pt>
                <c:pt idx="595">
                  <c:v>-4.2998301579971177</c:v>
                </c:pt>
                <c:pt idx="596">
                  <c:v>-18.841806615348077</c:v>
                </c:pt>
                <c:pt idx="597">
                  <c:v>7.5739039039015861</c:v>
                </c:pt>
                <c:pt idx="598">
                  <c:v>6.5157661241481986</c:v>
                </c:pt>
                <c:pt idx="599">
                  <c:v>0.52955071365092721</c:v>
                </c:pt>
                <c:pt idx="600">
                  <c:v>-1.6049815370347709</c:v>
                </c:pt>
                <c:pt idx="601">
                  <c:v>-2.0459399794954862</c:v>
                </c:pt>
                <c:pt idx="602">
                  <c:v>4.1965244222636304</c:v>
                </c:pt>
                <c:pt idx="603">
                  <c:v>2.2109466851461121</c:v>
                </c:pt>
                <c:pt idx="604">
                  <c:v>-2.7852098924246853</c:v>
                </c:pt>
                <c:pt idx="605">
                  <c:v>-12.06951765034421</c:v>
                </c:pt>
                <c:pt idx="606">
                  <c:v>-3.3595990319397373</c:v>
                </c:pt>
                <c:pt idx="607">
                  <c:v>-0.48850891548550379</c:v>
                </c:pt>
                <c:pt idx="608">
                  <c:v>1.966456193086719</c:v>
                </c:pt>
                <c:pt idx="609">
                  <c:v>1.1285800969879745E-2</c:v>
                </c:pt>
                <c:pt idx="610">
                  <c:v>19.850543548581186</c:v>
                </c:pt>
                <c:pt idx="611">
                  <c:v>22.491222217814986</c:v>
                </c:pt>
                <c:pt idx="612">
                  <c:v>13.753936241352353</c:v>
                </c:pt>
                <c:pt idx="613">
                  <c:v>-7.2212461740156719</c:v>
                </c:pt>
                <c:pt idx="614">
                  <c:v>-16.001703897445786</c:v>
                </c:pt>
                <c:pt idx="615">
                  <c:v>-13.684933463187928</c:v>
                </c:pt>
                <c:pt idx="616">
                  <c:v>5.6715575354543848</c:v>
                </c:pt>
                <c:pt idx="617">
                  <c:v>3.7763771551560392</c:v>
                </c:pt>
                <c:pt idx="618">
                  <c:v>-16.138835915684147</c:v>
                </c:pt>
                <c:pt idx="619">
                  <c:v>-10.016079468616518</c:v>
                </c:pt>
                <c:pt idx="620">
                  <c:v>3.7485755544572736</c:v>
                </c:pt>
                <c:pt idx="621">
                  <c:v>6.5069253266639784</c:v>
                </c:pt>
                <c:pt idx="622">
                  <c:v>-32.288065169507021</c:v>
                </c:pt>
                <c:pt idx="623">
                  <c:v>21.042487100373162</c:v>
                </c:pt>
                <c:pt idx="624">
                  <c:v>-6.5489209141066311</c:v>
                </c:pt>
                <c:pt idx="625">
                  <c:v>16.90924484343855</c:v>
                </c:pt>
                <c:pt idx="626">
                  <c:v>-7.6094678259602908</c:v>
                </c:pt>
                <c:pt idx="627">
                  <c:v>12.400334346761412</c:v>
                </c:pt>
                <c:pt idx="628">
                  <c:v>9.7446171781279762</c:v>
                </c:pt>
                <c:pt idx="629">
                  <c:v>10.785055783847</c:v>
                </c:pt>
                <c:pt idx="630">
                  <c:v>15.252403276067872</c:v>
                </c:pt>
                <c:pt idx="631">
                  <c:v>10.606014426682679</c:v>
                </c:pt>
                <c:pt idx="632">
                  <c:v>12.180834230374987</c:v>
                </c:pt>
                <c:pt idx="633">
                  <c:v>-0.94680082525834308</c:v>
                </c:pt>
                <c:pt idx="634">
                  <c:v>-7.7934537053553647</c:v>
                </c:pt>
                <c:pt idx="635">
                  <c:v>-8.2828916129518966</c:v>
                </c:pt>
                <c:pt idx="636">
                  <c:v>11.684525024317058</c:v>
                </c:pt>
                <c:pt idx="637">
                  <c:v>-1.6550877948961151</c:v>
                </c:pt>
                <c:pt idx="638">
                  <c:v>-4.664390415211475</c:v>
                </c:pt>
                <c:pt idx="639">
                  <c:v>2.2939669676988927</c:v>
                </c:pt>
                <c:pt idx="640">
                  <c:v>4.1654036593292574</c:v>
                </c:pt>
                <c:pt idx="641">
                  <c:v>30.373707037488959</c:v>
                </c:pt>
                <c:pt idx="642">
                  <c:v>-4.053302459762552</c:v>
                </c:pt>
                <c:pt idx="643">
                  <c:v>-21.616281354821787</c:v>
                </c:pt>
                <c:pt idx="644">
                  <c:v>10.606260689897265</c:v>
                </c:pt>
                <c:pt idx="645">
                  <c:v>-8.3437469863179992</c:v>
                </c:pt>
                <c:pt idx="646">
                  <c:v>5.4180983323680714</c:v>
                </c:pt>
                <c:pt idx="647">
                  <c:v>3.8679208580291373</c:v>
                </c:pt>
                <c:pt idx="648">
                  <c:v>-6.2746692860945643</c:v>
                </c:pt>
                <c:pt idx="649">
                  <c:v>18.275194091897628</c:v>
                </c:pt>
                <c:pt idx="650">
                  <c:v>17.165888769449136</c:v>
                </c:pt>
                <c:pt idx="651">
                  <c:v>2.1914290673882988</c:v>
                </c:pt>
                <c:pt idx="652">
                  <c:v>-1.7500169726111352</c:v>
                </c:pt>
                <c:pt idx="653">
                  <c:v>15.115320058988775</c:v>
                </c:pt>
                <c:pt idx="654">
                  <c:v>-15.338674337275734</c:v>
                </c:pt>
                <c:pt idx="655">
                  <c:v>6.1783991866327046</c:v>
                </c:pt>
                <c:pt idx="656">
                  <c:v>7.187892052453515</c:v>
                </c:pt>
                <c:pt idx="657">
                  <c:v>-2.9011694726215325</c:v>
                </c:pt>
                <c:pt idx="658">
                  <c:v>11.335772866761758</c:v>
                </c:pt>
                <c:pt idx="659">
                  <c:v>-2.1696218653115125</c:v>
                </c:pt>
                <c:pt idx="660">
                  <c:v>8.6759769222447058</c:v>
                </c:pt>
                <c:pt idx="661">
                  <c:v>-9.088139347339073</c:v>
                </c:pt>
                <c:pt idx="662">
                  <c:v>3.4563587853420081</c:v>
                </c:pt>
                <c:pt idx="663">
                  <c:v>6.8203035651088779</c:v>
                </c:pt>
                <c:pt idx="664">
                  <c:v>-9.65379783668185</c:v>
                </c:pt>
                <c:pt idx="665">
                  <c:v>-5.1221369435000383</c:v>
                </c:pt>
                <c:pt idx="666">
                  <c:v>-10.153463758515208</c:v>
                </c:pt>
                <c:pt idx="667">
                  <c:v>-0.20425211192488746</c:v>
                </c:pt>
                <c:pt idx="668">
                  <c:v>7.8865312596770138</c:v>
                </c:pt>
                <c:pt idx="669">
                  <c:v>-2.3780422771749237</c:v>
                </c:pt>
                <c:pt idx="670">
                  <c:v>13.244334218730664</c:v>
                </c:pt>
                <c:pt idx="671">
                  <c:v>-16.490130680161101</c:v>
                </c:pt>
                <c:pt idx="672">
                  <c:v>11.565628117611347</c:v>
                </c:pt>
                <c:pt idx="673">
                  <c:v>-23.468930336733116</c:v>
                </c:pt>
                <c:pt idx="674">
                  <c:v>-4.0995741758909183</c:v>
                </c:pt>
                <c:pt idx="675">
                  <c:v>15.459754919833266</c:v>
                </c:pt>
                <c:pt idx="676">
                  <c:v>8.2181931104305939</c:v>
                </c:pt>
                <c:pt idx="677">
                  <c:v>-3.4298949153817375</c:v>
                </c:pt>
                <c:pt idx="678">
                  <c:v>2.5653569761124402</c:v>
                </c:pt>
                <c:pt idx="679">
                  <c:v>14.135104107585192</c:v>
                </c:pt>
                <c:pt idx="680">
                  <c:v>-5.8016698601074239</c:v>
                </c:pt>
                <c:pt idx="681">
                  <c:v>16.448173049819804</c:v>
                </c:pt>
                <c:pt idx="682">
                  <c:v>26.435000884526559</c:v>
                </c:pt>
                <c:pt idx="683">
                  <c:v>7.8444430461731578</c:v>
                </c:pt>
                <c:pt idx="684">
                  <c:v>-8.8031654791060987</c:v>
                </c:pt>
                <c:pt idx="685">
                  <c:v>28.461670417113623</c:v>
                </c:pt>
                <c:pt idx="686">
                  <c:v>0.20827478932539378</c:v>
                </c:pt>
                <c:pt idx="687">
                  <c:v>16.796060638311417</c:v>
                </c:pt>
                <c:pt idx="688">
                  <c:v>18.959981530463228</c:v>
                </c:pt>
                <c:pt idx="689">
                  <c:v>9.9270157792060445</c:v>
                </c:pt>
                <c:pt idx="690">
                  <c:v>3.9137139496305497</c:v>
                </c:pt>
                <c:pt idx="691">
                  <c:v>-18.546328855040123</c:v>
                </c:pt>
                <c:pt idx="692">
                  <c:v>6.2718143619549558</c:v>
                </c:pt>
                <c:pt idx="693">
                  <c:v>19.238287888218235</c:v>
                </c:pt>
                <c:pt idx="694">
                  <c:v>25.333791407105267</c:v>
                </c:pt>
                <c:pt idx="695">
                  <c:v>-7.0417220633082032</c:v>
                </c:pt>
                <c:pt idx="696">
                  <c:v>16.232815806025354</c:v>
                </c:pt>
                <c:pt idx="697">
                  <c:v>-5.1419385666917883</c:v>
                </c:pt>
                <c:pt idx="698">
                  <c:v>6.819750869799158</c:v>
                </c:pt>
                <c:pt idx="699">
                  <c:v>12.14417527697594</c:v>
                </c:pt>
                <c:pt idx="700">
                  <c:v>5.073190716924783</c:v>
                </c:pt>
                <c:pt idx="701">
                  <c:v>4.063548890212882</c:v>
                </c:pt>
                <c:pt idx="702">
                  <c:v>5.7592327157406373</c:v>
                </c:pt>
                <c:pt idx="703">
                  <c:v>5.6418114784987203</c:v>
                </c:pt>
                <c:pt idx="704">
                  <c:v>-17.126484170737207</c:v>
                </c:pt>
                <c:pt idx="705">
                  <c:v>9.3299401736063245</c:v>
                </c:pt>
                <c:pt idx="706">
                  <c:v>1.5239827436415094</c:v>
                </c:pt>
                <c:pt idx="707">
                  <c:v>8.7998772155866618</c:v>
                </c:pt>
                <c:pt idx="708">
                  <c:v>12.191281397224168</c:v>
                </c:pt>
                <c:pt idx="709">
                  <c:v>4.2822307438879115</c:v>
                </c:pt>
                <c:pt idx="710">
                  <c:v>8.9355176780752803</c:v>
                </c:pt>
                <c:pt idx="711">
                  <c:v>30.11691178560277</c:v>
                </c:pt>
                <c:pt idx="712">
                  <c:v>-14.877015863891447</c:v>
                </c:pt>
                <c:pt idx="713">
                  <c:v>16.319341906209189</c:v>
                </c:pt>
                <c:pt idx="714">
                  <c:v>-17.722148846286323</c:v>
                </c:pt>
                <c:pt idx="715">
                  <c:v>9.7590225320554271</c:v>
                </c:pt>
                <c:pt idx="716">
                  <c:v>12.602448550417197</c:v>
                </c:pt>
                <c:pt idx="717">
                  <c:v>3.5084297662094386</c:v>
                </c:pt>
                <c:pt idx="718">
                  <c:v>19.998744005138285</c:v>
                </c:pt>
                <c:pt idx="719">
                  <c:v>-1.679509857810384</c:v>
                </c:pt>
                <c:pt idx="720">
                  <c:v>-0.33031906479343931</c:v>
                </c:pt>
                <c:pt idx="721">
                  <c:v>-16.958901200433409</c:v>
                </c:pt>
                <c:pt idx="722">
                  <c:v>14.770882494725738</c:v>
                </c:pt>
                <c:pt idx="723">
                  <c:v>-12.74705062570948</c:v>
                </c:pt>
                <c:pt idx="724">
                  <c:v>2.9143886464322488</c:v>
                </c:pt>
                <c:pt idx="725">
                  <c:v>1.1392213347443398</c:v>
                </c:pt>
                <c:pt idx="726">
                  <c:v>15.752178345055903</c:v>
                </c:pt>
                <c:pt idx="727">
                  <c:v>2.9258186863633693</c:v>
                </c:pt>
                <c:pt idx="728">
                  <c:v>3.6038746269491142</c:v>
                </c:pt>
                <c:pt idx="729">
                  <c:v>-1.2079206830726719E-2</c:v>
                </c:pt>
                <c:pt idx="730">
                  <c:v>19.595270527856034</c:v>
                </c:pt>
                <c:pt idx="731">
                  <c:v>3.1966131905715134</c:v>
                </c:pt>
                <c:pt idx="732">
                  <c:v>14.193013226561039</c:v>
                </c:pt>
                <c:pt idx="733">
                  <c:v>7.4721692080728417</c:v>
                </c:pt>
                <c:pt idx="734">
                  <c:v>14.624295329677821</c:v>
                </c:pt>
                <c:pt idx="735">
                  <c:v>6.265300985339147</c:v>
                </c:pt>
                <c:pt idx="736">
                  <c:v>3.9491826707026121</c:v>
                </c:pt>
                <c:pt idx="737">
                  <c:v>3.6577112877188434</c:v>
                </c:pt>
                <c:pt idx="738">
                  <c:v>3.068156944128992</c:v>
                </c:pt>
                <c:pt idx="739">
                  <c:v>-1.7711600018976021</c:v>
                </c:pt>
                <c:pt idx="740">
                  <c:v>12.101352052546011</c:v>
                </c:pt>
                <c:pt idx="741">
                  <c:v>-5.3128411234979609</c:v>
                </c:pt>
                <c:pt idx="742">
                  <c:v>9.976263257329915</c:v>
                </c:pt>
                <c:pt idx="743">
                  <c:v>8.8145992329589937</c:v>
                </c:pt>
                <c:pt idx="744">
                  <c:v>6.0526492012816995</c:v>
                </c:pt>
                <c:pt idx="745">
                  <c:v>-3.1602127602547689</c:v>
                </c:pt>
                <c:pt idx="746">
                  <c:v>14.630862514645203</c:v>
                </c:pt>
                <c:pt idx="747">
                  <c:v>6.9924452270634916</c:v>
                </c:pt>
                <c:pt idx="748">
                  <c:v>9.6753364134162307</c:v>
                </c:pt>
                <c:pt idx="749">
                  <c:v>10.951822226807153</c:v>
                </c:pt>
                <c:pt idx="750">
                  <c:v>24.497869082219282</c:v>
                </c:pt>
                <c:pt idx="751">
                  <c:v>1.7458182747667745</c:v>
                </c:pt>
                <c:pt idx="752">
                  <c:v>27.858763274749286</c:v>
                </c:pt>
                <c:pt idx="753">
                  <c:v>-6.2798845177316451</c:v>
                </c:pt>
                <c:pt idx="754">
                  <c:v>-13.795287475337798</c:v>
                </c:pt>
                <c:pt idx="755">
                  <c:v>4.5347776811329918</c:v>
                </c:pt>
                <c:pt idx="756">
                  <c:v>10.959670156146037</c:v>
                </c:pt>
                <c:pt idx="757">
                  <c:v>-13.903682780280334</c:v>
                </c:pt>
                <c:pt idx="758">
                  <c:v>10.982436268195608</c:v>
                </c:pt>
                <c:pt idx="759">
                  <c:v>-0.34103821554809599</c:v>
                </c:pt>
                <c:pt idx="760">
                  <c:v>17.506265472380903</c:v>
                </c:pt>
                <c:pt idx="761">
                  <c:v>13.112036783686138</c:v>
                </c:pt>
                <c:pt idx="762">
                  <c:v>11.279514653159133</c:v>
                </c:pt>
                <c:pt idx="763">
                  <c:v>4.4655018362285048</c:v>
                </c:pt>
                <c:pt idx="764">
                  <c:v>-13.324308680915419</c:v>
                </c:pt>
                <c:pt idx="765">
                  <c:v>0.25860375973148209</c:v>
                </c:pt>
                <c:pt idx="766">
                  <c:v>29.670512656248356</c:v>
                </c:pt>
                <c:pt idx="767">
                  <c:v>-25.457595644957806</c:v>
                </c:pt>
                <c:pt idx="768">
                  <c:v>9.9811251706840416</c:v>
                </c:pt>
                <c:pt idx="769">
                  <c:v>1.2308582780452468</c:v>
                </c:pt>
                <c:pt idx="770">
                  <c:v>-9.8343941869000524</c:v>
                </c:pt>
                <c:pt idx="771">
                  <c:v>16.503977982339904</c:v>
                </c:pt>
                <c:pt idx="772">
                  <c:v>15.56188686686605</c:v>
                </c:pt>
                <c:pt idx="773">
                  <c:v>17.47227989414916</c:v>
                </c:pt>
                <c:pt idx="774">
                  <c:v>3.5064462511539798</c:v>
                </c:pt>
                <c:pt idx="775">
                  <c:v>13.962270629163122</c:v>
                </c:pt>
                <c:pt idx="776">
                  <c:v>-12.861925117740341</c:v>
                </c:pt>
                <c:pt idx="777">
                  <c:v>-12.15887290346463</c:v>
                </c:pt>
                <c:pt idx="778">
                  <c:v>10.688425386306642</c:v>
                </c:pt>
                <c:pt idx="779">
                  <c:v>0.53706335636104896</c:v>
                </c:pt>
                <c:pt idx="780">
                  <c:v>18.436970227373749</c:v>
                </c:pt>
                <c:pt idx="781">
                  <c:v>8.7734967600073137</c:v>
                </c:pt>
                <c:pt idx="782">
                  <c:v>-0.95934445683581515</c:v>
                </c:pt>
                <c:pt idx="783">
                  <c:v>10.111381123817662</c:v>
                </c:pt>
                <c:pt idx="784">
                  <c:v>14.984761528277089</c:v>
                </c:pt>
                <c:pt idx="785">
                  <c:v>18.526030723965977</c:v>
                </c:pt>
                <c:pt idx="786">
                  <c:v>-7.4073409460622983</c:v>
                </c:pt>
                <c:pt idx="787">
                  <c:v>4.3166210219498851</c:v>
                </c:pt>
                <c:pt idx="788">
                  <c:v>9.7613261328094012</c:v>
                </c:pt>
                <c:pt idx="789">
                  <c:v>-27.670411057752823</c:v>
                </c:pt>
                <c:pt idx="790">
                  <c:v>20.721877000689197</c:v>
                </c:pt>
                <c:pt idx="791">
                  <c:v>3.1876433200063659</c:v>
                </c:pt>
                <c:pt idx="792">
                  <c:v>3.6940192172642501</c:v>
                </c:pt>
                <c:pt idx="793">
                  <c:v>-16.527658696636379</c:v>
                </c:pt>
                <c:pt idx="794">
                  <c:v>0.55840129828370166</c:v>
                </c:pt>
                <c:pt idx="795">
                  <c:v>-1.0324946307166485</c:v>
                </c:pt>
                <c:pt idx="796">
                  <c:v>-0.61431856668945173</c:v>
                </c:pt>
                <c:pt idx="797">
                  <c:v>5.2845589826524737</c:v>
                </c:pt>
                <c:pt idx="798">
                  <c:v>1.1528077395051355</c:v>
                </c:pt>
                <c:pt idx="799">
                  <c:v>-19.46031243564547</c:v>
                </c:pt>
                <c:pt idx="800">
                  <c:v>-6.0504977359007199</c:v>
                </c:pt>
                <c:pt idx="801">
                  <c:v>-3.6626527996536495</c:v>
                </c:pt>
                <c:pt idx="802">
                  <c:v>2.7736952384321754</c:v>
                </c:pt>
                <c:pt idx="803">
                  <c:v>1.3034808588392028</c:v>
                </c:pt>
                <c:pt idx="804">
                  <c:v>11.261641158351413</c:v>
                </c:pt>
                <c:pt idx="805">
                  <c:v>-7.9116438460988725</c:v>
                </c:pt>
                <c:pt idx="806">
                  <c:v>-6.8727438360744166</c:v>
                </c:pt>
                <c:pt idx="807">
                  <c:v>1.8331519587699656</c:v>
                </c:pt>
                <c:pt idx="808">
                  <c:v>12.661299546182196</c:v>
                </c:pt>
                <c:pt idx="809">
                  <c:v>1.0173327450925562</c:v>
                </c:pt>
                <c:pt idx="810">
                  <c:v>30.51969209005312</c:v>
                </c:pt>
                <c:pt idx="811">
                  <c:v>12.892021195571351</c:v>
                </c:pt>
                <c:pt idx="812">
                  <c:v>17.235912657428905</c:v>
                </c:pt>
                <c:pt idx="813">
                  <c:v>0.91863338498603753</c:v>
                </c:pt>
                <c:pt idx="814">
                  <c:v>4.4733992618656515</c:v>
                </c:pt>
                <c:pt idx="815">
                  <c:v>4.5717472026568391</c:v>
                </c:pt>
                <c:pt idx="816">
                  <c:v>-13.060334495113885</c:v>
                </c:pt>
                <c:pt idx="817">
                  <c:v>8.1288064113003298</c:v>
                </c:pt>
                <c:pt idx="818">
                  <c:v>10.102144193659377</c:v>
                </c:pt>
                <c:pt idx="819">
                  <c:v>0.84500212044985901</c:v>
                </c:pt>
                <c:pt idx="820">
                  <c:v>13.868712418311496</c:v>
                </c:pt>
                <c:pt idx="821">
                  <c:v>11.431402339143187</c:v>
                </c:pt>
                <c:pt idx="822">
                  <c:v>24.7396857266253</c:v>
                </c:pt>
                <c:pt idx="823">
                  <c:v>1.1228626842450264</c:v>
                </c:pt>
                <c:pt idx="824">
                  <c:v>7.9974454351443249</c:v>
                </c:pt>
                <c:pt idx="825">
                  <c:v>-8.9860140687319507</c:v>
                </c:pt>
                <c:pt idx="826">
                  <c:v>13.493415621226349</c:v>
                </c:pt>
                <c:pt idx="827">
                  <c:v>14.176325116821481</c:v>
                </c:pt>
                <c:pt idx="828">
                  <c:v>-6.5382652285339482</c:v>
                </c:pt>
                <c:pt idx="829">
                  <c:v>14.175100991438621</c:v>
                </c:pt>
                <c:pt idx="830">
                  <c:v>12.661047034503941</c:v>
                </c:pt>
                <c:pt idx="831">
                  <c:v>24.63191361246983</c:v>
                </c:pt>
                <c:pt idx="832">
                  <c:v>5.4407584713006631</c:v>
                </c:pt>
                <c:pt idx="833">
                  <c:v>-1.9981334684349079</c:v>
                </c:pt>
                <c:pt idx="834">
                  <c:v>-6.1544821698449717</c:v>
                </c:pt>
                <c:pt idx="835">
                  <c:v>8.8123410082652569</c:v>
                </c:pt>
                <c:pt idx="836">
                  <c:v>7.2698790826928583</c:v>
                </c:pt>
                <c:pt idx="837">
                  <c:v>18.151275754846822</c:v>
                </c:pt>
                <c:pt idx="838">
                  <c:v>18.882572497817996</c:v>
                </c:pt>
                <c:pt idx="839">
                  <c:v>-2.1395696718751189</c:v>
                </c:pt>
                <c:pt idx="840">
                  <c:v>35.031973039791581</c:v>
                </c:pt>
                <c:pt idx="841">
                  <c:v>2.088266343519523</c:v>
                </c:pt>
                <c:pt idx="842">
                  <c:v>22.917325660744726</c:v>
                </c:pt>
                <c:pt idx="843">
                  <c:v>-7.003187860120228</c:v>
                </c:pt>
                <c:pt idx="844">
                  <c:v>-4.2081343258728516</c:v>
                </c:pt>
                <c:pt idx="845">
                  <c:v>20.571415713076554</c:v>
                </c:pt>
                <c:pt idx="846">
                  <c:v>10.883839251492684</c:v>
                </c:pt>
                <c:pt idx="847">
                  <c:v>-7.5944586059307184</c:v>
                </c:pt>
                <c:pt idx="848">
                  <c:v>-2.0265811651697767</c:v>
                </c:pt>
                <c:pt idx="849">
                  <c:v>-13.698554389585397</c:v>
                </c:pt>
                <c:pt idx="850">
                  <c:v>22.839691275256943</c:v>
                </c:pt>
                <c:pt idx="851">
                  <c:v>5.4803918908283915</c:v>
                </c:pt>
                <c:pt idx="852">
                  <c:v>-8.580199943857739</c:v>
                </c:pt>
                <c:pt idx="853">
                  <c:v>6.105730551981992</c:v>
                </c:pt>
                <c:pt idx="854">
                  <c:v>18.930426657122737</c:v>
                </c:pt>
                <c:pt idx="855">
                  <c:v>14.419954536698675</c:v>
                </c:pt>
                <c:pt idx="856">
                  <c:v>-8.1576038779025417</c:v>
                </c:pt>
                <c:pt idx="857">
                  <c:v>-9.9781595298694654</c:v>
                </c:pt>
                <c:pt idx="858">
                  <c:v>8.1507086002141751</c:v>
                </c:pt>
                <c:pt idx="859">
                  <c:v>21.813782257353452</c:v>
                </c:pt>
                <c:pt idx="860">
                  <c:v>9.4515634575664738</c:v>
                </c:pt>
                <c:pt idx="861">
                  <c:v>-2.4509331736233833</c:v>
                </c:pt>
                <c:pt idx="862">
                  <c:v>-11.014891601336281</c:v>
                </c:pt>
                <c:pt idx="863">
                  <c:v>-15.494141596647246</c:v>
                </c:pt>
                <c:pt idx="864">
                  <c:v>24.404292840724011</c:v>
                </c:pt>
                <c:pt idx="865">
                  <c:v>34.075145056159712</c:v>
                </c:pt>
                <c:pt idx="866">
                  <c:v>6.8621572029379756</c:v>
                </c:pt>
                <c:pt idx="867">
                  <c:v>-10.53060210771811</c:v>
                </c:pt>
                <c:pt idx="868">
                  <c:v>-12.263631966545276</c:v>
                </c:pt>
                <c:pt idx="869">
                  <c:v>-9.8524005542059214</c:v>
                </c:pt>
                <c:pt idx="870">
                  <c:v>-5.168692620391429</c:v>
                </c:pt>
                <c:pt idx="871">
                  <c:v>7.2274767820839134</c:v>
                </c:pt>
                <c:pt idx="872">
                  <c:v>0.55595348633284303</c:v>
                </c:pt>
                <c:pt idx="873">
                  <c:v>-10.392852346387595</c:v>
                </c:pt>
                <c:pt idx="874">
                  <c:v>-4.9347000490140829</c:v>
                </c:pt>
                <c:pt idx="875">
                  <c:v>18.473955143683824</c:v>
                </c:pt>
                <c:pt idx="876">
                  <c:v>6.0510010827198251</c:v>
                </c:pt>
                <c:pt idx="877">
                  <c:v>-3.3462370995452311</c:v>
                </c:pt>
                <c:pt idx="878">
                  <c:v>17.614792422132947</c:v>
                </c:pt>
                <c:pt idx="879">
                  <c:v>-23.310568085191782</c:v>
                </c:pt>
                <c:pt idx="880">
                  <c:v>3.1874418440433239</c:v>
                </c:pt>
                <c:pt idx="881">
                  <c:v>-4.2679504526750591</c:v>
                </c:pt>
                <c:pt idx="882">
                  <c:v>26.105057214701489</c:v>
                </c:pt>
                <c:pt idx="883">
                  <c:v>11.473075528771219</c:v>
                </c:pt>
                <c:pt idx="884">
                  <c:v>-8.1670465908689636</c:v>
                </c:pt>
                <c:pt idx="885">
                  <c:v>11.196465819318258</c:v>
                </c:pt>
                <c:pt idx="886">
                  <c:v>-0.98274492939361124</c:v>
                </c:pt>
                <c:pt idx="887">
                  <c:v>9.3248534329578554</c:v>
                </c:pt>
                <c:pt idx="888">
                  <c:v>-6.4072960562415346</c:v>
                </c:pt>
                <c:pt idx="889">
                  <c:v>-16.179016145779599</c:v>
                </c:pt>
                <c:pt idx="890">
                  <c:v>6.0645262144860297</c:v>
                </c:pt>
                <c:pt idx="891">
                  <c:v>1.6930423601694073</c:v>
                </c:pt>
                <c:pt idx="892">
                  <c:v>-4.3335403833632249</c:v>
                </c:pt>
                <c:pt idx="893">
                  <c:v>-3.4541059252115005</c:v>
                </c:pt>
                <c:pt idx="894">
                  <c:v>-40.204855434455531</c:v>
                </c:pt>
                <c:pt idx="895">
                  <c:v>12.301169277225949</c:v>
                </c:pt>
                <c:pt idx="896">
                  <c:v>3.3558753243533932</c:v>
                </c:pt>
                <c:pt idx="897">
                  <c:v>10.527321708862527</c:v>
                </c:pt>
                <c:pt idx="898">
                  <c:v>-1.3335202983969587</c:v>
                </c:pt>
                <c:pt idx="899">
                  <c:v>17.003203224647553</c:v>
                </c:pt>
                <c:pt idx="900">
                  <c:v>16.223346331284876</c:v>
                </c:pt>
                <c:pt idx="901">
                  <c:v>11.440148491304814</c:v>
                </c:pt>
                <c:pt idx="902">
                  <c:v>8.7242767026003349</c:v>
                </c:pt>
                <c:pt idx="903">
                  <c:v>-11.697158272018466</c:v>
                </c:pt>
                <c:pt idx="904">
                  <c:v>31.19786372028695</c:v>
                </c:pt>
                <c:pt idx="905">
                  <c:v>18.072172006481882</c:v>
                </c:pt>
                <c:pt idx="906">
                  <c:v>11.674908463854781</c:v>
                </c:pt>
                <c:pt idx="907">
                  <c:v>9.891274711861783</c:v>
                </c:pt>
                <c:pt idx="908">
                  <c:v>5.9528422172578406</c:v>
                </c:pt>
                <c:pt idx="909">
                  <c:v>7.7433806901701701</c:v>
                </c:pt>
                <c:pt idx="910">
                  <c:v>-8.0140111177995976</c:v>
                </c:pt>
                <c:pt idx="911">
                  <c:v>14.190681487984639</c:v>
                </c:pt>
                <c:pt idx="912">
                  <c:v>-6.5348350625190577</c:v>
                </c:pt>
                <c:pt idx="913">
                  <c:v>25.02208620710844</c:v>
                </c:pt>
                <c:pt idx="914">
                  <c:v>1.3382347418460814</c:v>
                </c:pt>
                <c:pt idx="915">
                  <c:v>3.7367929500612469</c:v>
                </c:pt>
                <c:pt idx="916">
                  <c:v>4.1026832813866534</c:v>
                </c:pt>
                <c:pt idx="917">
                  <c:v>-13.983832243812529</c:v>
                </c:pt>
                <c:pt idx="918">
                  <c:v>-19.908359146852433</c:v>
                </c:pt>
                <c:pt idx="919">
                  <c:v>-21.100365549066517</c:v>
                </c:pt>
                <c:pt idx="920">
                  <c:v>-2.965522136217519</c:v>
                </c:pt>
                <c:pt idx="921">
                  <c:v>0.87655072992804861</c:v>
                </c:pt>
                <c:pt idx="922">
                  <c:v>17.11834907069537</c:v>
                </c:pt>
                <c:pt idx="923">
                  <c:v>3.1485307749391236</c:v>
                </c:pt>
                <c:pt idx="924">
                  <c:v>0.10817971072211563</c:v>
                </c:pt>
                <c:pt idx="925">
                  <c:v>7.2786842959060642</c:v>
                </c:pt>
                <c:pt idx="926">
                  <c:v>8.9179006396605587E-2</c:v>
                </c:pt>
                <c:pt idx="927">
                  <c:v>-2.3375131697854563</c:v>
                </c:pt>
                <c:pt idx="928">
                  <c:v>5.5438642649246823</c:v>
                </c:pt>
                <c:pt idx="929">
                  <c:v>0.84868273052027376</c:v>
                </c:pt>
                <c:pt idx="930">
                  <c:v>11.444236232415848</c:v>
                </c:pt>
                <c:pt idx="931">
                  <c:v>-25.757728981018758</c:v>
                </c:pt>
                <c:pt idx="932">
                  <c:v>19.597332691624857</c:v>
                </c:pt>
                <c:pt idx="933">
                  <c:v>6.8171232443357255</c:v>
                </c:pt>
                <c:pt idx="934">
                  <c:v>15.593294682107651</c:v>
                </c:pt>
                <c:pt idx="935">
                  <c:v>-23.975543906022757</c:v>
                </c:pt>
                <c:pt idx="936">
                  <c:v>-1.6594823680680193</c:v>
                </c:pt>
                <c:pt idx="937">
                  <c:v>2.1492255967938174</c:v>
                </c:pt>
                <c:pt idx="938">
                  <c:v>-5.7473876129108241</c:v>
                </c:pt>
                <c:pt idx="939">
                  <c:v>4.3529729386165066</c:v>
                </c:pt>
                <c:pt idx="940">
                  <c:v>1.4371263015885134</c:v>
                </c:pt>
                <c:pt idx="941">
                  <c:v>15.180003242321476</c:v>
                </c:pt>
                <c:pt idx="942">
                  <c:v>4.9224459292862743</c:v>
                </c:pt>
                <c:pt idx="943">
                  <c:v>-12.302803117359211</c:v>
                </c:pt>
                <c:pt idx="944">
                  <c:v>-13.221251543280747</c:v>
                </c:pt>
                <c:pt idx="945">
                  <c:v>19.497465082463236</c:v>
                </c:pt>
                <c:pt idx="946">
                  <c:v>1.8617338189451544</c:v>
                </c:pt>
                <c:pt idx="947">
                  <c:v>1.2048537505078336</c:v>
                </c:pt>
                <c:pt idx="948">
                  <c:v>-15.809284769398019</c:v>
                </c:pt>
                <c:pt idx="949">
                  <c:v>12.681313902709977</c:v>
                </c:pt>
                <c:pt idx="950">
                  <c:v>1.0018894209598059</c:v>
                </c:pt>
                <c:pt idx="951">
                  <c:v>-1.2677793596520885</c:v>
                </c:pt>
                <c:pt idx="952">
                  <c:v>9.6124984292493387</c:v>
                </c:pt>
                <c:pt idx="953">
                  <c:v>-13.935865322514434</c:v>
                </c:pt>
                <c:pt idx="954">
                  <c:v>-12.79990357593255</c:v>
                </c:pt>
                <c:pt idx="955">
                  <c:v>-6.6842704932823978</c:v>
                </c:pt>
                <c:pt idx="956">
                  <c:v>-6.5760035763385289</c:v>
                </c:pt>
                <c:pt idx="957">
                  <c:v>13.805160197667961</c:v>
                </c:pt>
                <c:pt idx="958">
                  <c:v>8.5170372641269534</c:v>
                </c:pt>
                <c:pt idx="959">
                  <c:v>11.791071137541355</c:v>
                </c:pt>
                <c:pt idx="960">
                  <c:v>-6.5208951002856921</c:v>
                </c:pt>
                <c:pt idx="961">
                  <c:v>-13.437883901799285</c:v>
                </c:pt>
                <c:pt idx="962">
                  <c:v>9.4060435745381241</c:v>
                </c:pt>
                <c:pt idx="963">
                  <c:v>7.4579349231432488</c:v>
                </c:pt>
                <c:pt idx="964">
                  <c:v>8.6885738931617453</c:v>
                </c:pt>
                <c:pt idx="965">
                  <c:v>-0.55359361426218712</c:v>
                </c:pt>
                <c:pt idx="966">
                  <c:v>13.230557186730497</c:v>
                </c:pt>
                <c:pt idx="967">
                  <c:v>10.07916772379286</c:v>
                </c:pt>
                <c:pt idx="968">
                  <c:v>-6.3953732808866803</c:v>
                </c:pt>
                <c:pt idx="969">
                  <c:v>-4.0931183766993406</c:v>
                </c:pt>
                <c:pt idx="970">
                  <c:v>0.32113974380468591</c:v>
                </c:pt>
                <c:pt idx="971">
                  <c:v>21.952934069553759</c:v>
                </c:pt>
                <c:pt idx="972">
                  <c:v>-6.9212400517565236</c:v>
                </c:pt>
                <c:pt idx="973">
                  <c:v>21.806255517494023</c:v>
                </c:pt>
                <c:pt idx="974">
                  <c:v>16.91404526823786</c:v>
                </c:pt>
                <c:pt idx="975">
                  <c:v>0.41179630147437152</c:v>
                </c:pt>
                <c:pt idx="976">
                  <c:v>3.7159319782254965</c:v>
                </c:pt>
                <c:pt idx="977">
                  <c:v>17.764689529380323</c:v>
                </c:pt>
                <c:pt idx="978">
                  <c:v>9.8707052322463724</c:v>
                </c:pt>
                <c:pt idx="979">
                  <c:v>7.6292039024658003</c:v>
                </c:pt>
                <c:pt idx="980">
                  <c:v>16.427401337872343</c:v>
                </c:pt>
                <c:pt idx="981">
                  <c:v>2.2994047939540625</c:v>
                </c:pt>
                <c:pt idx="982">
                  <c:v>4.606705857755987</c:v>
                </c:pt>
                <c:pt idx="983">
                  <c:v>9.6240739058558482</c:v>
                </c:pt>
                <c:pt idx="984">
                  <c:v>-13.663697482267192</c:v>
                </c:pt>
                <c:pt idx="985">
                  <c:v>5.9474215971040625</c:v>
                </c:pt>
                <c:pt idx="986">
                  <c:v>7.7954299772715512</c:v>
                </c:pt>
                <c:pt idx="987">
                  <c:v>-4.8053765995253706</c:v>
                </c:pt>
                <c:pt idx="988">
                  <c:v>-1.8027622331231896E-2</c:v>
                </c:pt>
                <c:pt idx="989">
                  <c:v>38.972303396067311</c:v>
                </c:pt>
                <c:pt idx="990">
                  <c:v>-1.519464532975249</c:v>
                </c:pt>
                <c:pt idx="991">
                  <c:v>19.833690611665361</c:v>
                </c:pt>
                <c:pt idx="992">
                  <c:v>-2.4176726463035294</c:v>
                </c:pt>
                <c:pt idx="993">
                  <c:v>-12.867426605259134</c:v>
                </c:pt>
                <c:pt idx="994">
                  <c:v>3.0662063513618865</c:v>
                </c:pt>
                <c:pt idx="995">
                  <c:v>13.623490874966175</c:v>
                </c:pt>
                <c:pt idx="996">
                  <c:v>-27.203401946457895</c:v>
                </c:pt>
                <c:pt idx="997">
                  <c:v>13.730758648307086</c:v>
                </c:pt>
                <c:pt idx="998">
                  <c:v>4.2094935069684389</c:v>
                </c:pt>
                <c:pt idx="999">
                  <c:v>13.35444180443168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0.91600000000000004</c:v>
                </c:pt>
                <c:pt idx="1">
                  <c:v>0.58099999999999996</c:v>
                </c:pt>
                <c:pt idx="2">
                  <c:v>0.09</c:v>
                </c:pt>
                <c:pt idx="3">
                  <c:v>0.36799999999999999</c:v>
                </c:pt>
                <c:pt idx="4">
                  <c:v>0.502</c:v>
                </c:pt>
                <c:pt idx="5">
                  <c:v>0.68100000000000005</c:v>
                </c:pt>
                <c:pt idx="6">
                  <c:v>0.68600000000000005</c:v>
                </c:pt>
                <c:pt idx="7">
                  <c:v>0.79500000000000004</c:v>
                </c:pt>
                <c:pt idx="8">
                  <c:v>0.1</c:v>
                </c:pt>
                <c:pt idx="9">
                  <c:v>0.29899999999999999</c:v>
                </c:pt>
                <c:pt idx="10">
                  <c:v>0.25800000000000001</c:v>
                </c:pt>
                <c:pt idx="11">
                  <c:v>0.73399999999999999</c:v>
                </c:pt>
                <c:pt idx="12">
                  <c:v>0.92900000000000005</c:v>
                </c:pt>
                <c:pt idx="13">
                  <c:v>0.23599999999999999</c:v>
                </c:pt>
                <c:pt idx="14">
                  <c:v>0.249</c:v>
                </c:pt>
                <c:pt idx="15">
                  <c:v>0.35399999999999998</c:v>
                </c:pt>
                <c:pt idx="16">
                  <c:v>0.16400000000000001</c:v>
                </c:pt>
                <c:pt idx="17">
                  <c:v>0.61699999999999999</c:v>
                </c:pt>
                <c:pt idx="18">
                  <c:v>0.53400000000000003</c:v>
                </c:pt>
                <c:pt idx="19">
                  <c:v>0.84199999999999997</c:v>
                </c:pt>
                <c:pt idx="20">
                  <c:v>0.34499999999999997</c:v>
                </c:pt>
                <c:pt idx="21">
                  <c:v>0.90900000000000003</c:v>
                </c:pt>
                <c:pt idx="22">
                  <c:v>0.27700000000000002</c:v>
                </c:pt>
                <c:pt idx="23">
                  <c:v>0.15</c:v>
                </c:pt>
                <c:pt idx="24">
                  <c:v>0.94499999999999995</c:v>
                </c:pt>
                <c:pt idx="25">
                  <c:v>0.42</c:v>
                </c:pt>
                <c:pt idx="26">
                  <c:v>0.57699999999999996</c:v>
                </c:pt>
                <c:pt idx="27">
                  <c:v>0.70599999999999996</c:v>
                </c:pt>
                <c:pt idx="28">
                  <c:v>0.63</c:v>
                </c:pt>
                <c:pt idx="29">
                  <c:v>0.377</c:v>
                </c:pt>
                <c:pt idx="30">
                  <c:v>0.315</c:v>
                </c:pt>
                <c:pt idx="31">
                  <c:v>0.22500000000000001</c:v>
                </c:pt>
                <c:pt idx="32">
                  <c:v>0.08</c:v>
                </c:pt>
                <c:pt idx="33">
                  <c:v>0.14299999999999999</c:v>
                </c:pt>
                <c:pt idx="34">
                  <c:v>0.85299999999999998</c:v>
                </c:pt>
                <c:pt idx="35">
                  <c:v>0.25600000000000001</c:v>
                </c:pt>
                <c:pt idx="36">
                  <c:v>0.17699999999999999</c:v>
                </c:pt>
                <c:pt idx="37">
                  <c:v>3.5999999999999997E-2</c:v>
                </c:pt>
                <c:pt idx="38">
                  <c:v>0.45600000000000002</c:v>
                </c:pt>
                <c:pt idx="39">
                  <c:v>0.19600000000000001</c:v>
                </c:pt>
                <c:pt idx="40">
                  <c:v>0.60899999999999999</c:v>
                </c:pt>
                <c:pt idx="41">
                  <c:v>0.77600000000000002</c:v>
                </c:pt>
                <c:pt idx="42">
                  <c:v>6.3E-2</c:v>
                </c:pt>
                <c:pt idx="43">
                  <c:v>1E-3</c:v>
                </c:pt>
                <c:pt idx="44">
                  <c:v>0.32</c:v>
                </c:pt>
                <c:pt idx="45">
                  <c:v>0.75</c:v>
                </c:pt>
                <c:pt idx="46">
                  <c:v>0.72899999999999998</c:v>
                </c:pt>
                <c:pt idx="47">
                  <c:v>3.5000000000000003E-2</c:v>
                </c:pt>
                <c:pt idx="48">
                  <c:v>0.66300000000000003</c:v>
                </c:pt>
                <c:pt idx="49">
                  <c:v>0.80600000000000005</c:v>
                </c:pt>
                <c:pt idx="50">
                  <c:v>0.81200000000000006</c:v>
                </c:pt>
                <c:pt idx="51">
                  <c:v>0.107</c:v>
                </c:pt>
                <c:pt idx="52">
                  <c:v>0.53300000000000003</c:v>
                </c:pt>
                <c:pt idx="53">
                  <c:v>0.19</c:v>
                </c:pt>
                <c:pt idx="54">
                  <c:v>0.111</c:v>
                </c:pt>
                <c:pt idx="55">
                  <c:v>4.9000000000000002E-2</c:v>
                </c:pt>
                <c:pt idx="56">
                  <c:v>0.28299999999999997</c:v>
                </c:pt>
                <c:pt idx="57">
                  <c:v>0.223</c:v>
                </c:pt>
                <c:pt idx="58">
                  <c:v>0.104</c:v>
                </c:pt>
                <c:pt idx="59">
                  <c:v>0.90500000000000003</c:v>
                </c:pt>
                <c:pt idx="60">
                  <c:v>0.57099999999999995</c:v>
                </c:pt>
                <c:pt idx="61">
                  <c:v>0.23200000000000001</c:v>
                </c:pt>
                <c:pt idx="62">
                  <c:v>0.77300000000000002</c:v>
                </c:pt>
                <c:pt idx="63">
                  <c:v>0.33700000000000002</c:v>
                </c:pt>
                <c:pt idx="64">
                  <c:v>0.45500000000000002</c:v>
                </c:pt>
                <c:pt idx="65">
                  <c:v>0.74299999999999999</c:v>
                </c:pt>
                <c:pt idx="66">
                  <c:v>0.45900000000000002</c:v>
                </c:pt>
                <c:pt idx="67">
                  <c:v>0.151</c:v>
                </c:pt>
                <c:pt idx="68">
                  <c:v>0.33200000000000002</c:v>
                </c:pt>
                <c:pt idx="69">
                  <c:v>0.871</c:v>
                </c:pt>
                <c:pt idx="70">
                  <c:v>0.20799999999999999</c:v>
                </c:pt>
                <c:pt idx="71">
                  <c:v>0.69399999999999995</c:v>
                </c:pt>
                <c:pt idx="72">
                  <c:v>0.222</c:v>
                </c:pt>
                <c:pt idx="73">
                  <c:v>0.39400000000000002</c:v>
                </c:pt>
                <c:pt idx="74">
                  <c:v>0.53</c:v>
                </c:pt>
                <c:pt idx="75">
                  <c:v>0.307</c:v>
                </c:pt>
                <c:pt idx="76">
                  <c:v>0.72199999999999998</c:v>
                </c:pt>
                <c:pt idx="77">
                  <c:v>0.82299999999999995</c:v>
                </c:pt>
                <c:pt idx="78">
                  <c:v>0.45800000000000002</c:v>
                </c:pt>
                <c:pt idx="79">
                  <c:v>0.21</c:v>
                </c:pt>
                <c:pt idx="80">
                  <c:v>0.60099999999999998</c:v>
                </c:pt>
                <c:pt idx="81">
                  <c:v>0.40600000000000003</c:v>
                </c:pt>
                <c:pt idx="82">
                  <c:v>0.57599999999999996</c:v>
                </c:pt>
                <c:pt idx="83">
                  <c:v>0.97799999999999998</c:v>
                </c:pt>
                <c:pt idx="84">
                  <c:v>0.64100000000000001</c:v>
                </c:pt>
                <c:pt idx="85">
                  <c:v>0.30299999999999999</c:v>
                </c:pt>
                <c:pt idx="86">
                  <c:v>0.27800000000000002</c:v>
                </c:pt>
                <c:pt idx="87">
                  <c:v>0.50700000000000001</c:v>
                </c:pt>
                <c:pt idx="88">
                  <c:v>0.73299999999999998</c:v>
                </c:pt>
                <c:pt idx="89">
                  <c:v>0.70499999999999996</c:v>
                </c:pt>
                <c:pt idx="90">
                  <c:v>0.92400000000000004</c:v>
                </c:pt>
                <c:pt idx="91">
                  <c:v>0.24099999999999999</c:v>
                </c:pt>
                <c:pt idx="92">
                  <c:v>0.41</c:v>
                </c:pt>
                <c:pt idx="93">
                  <c:v>0.96799999999999997</c:v>
                </c:pt>
                <c:pt idx="94">
                  <c:v>0.39200000000000002</c:v>
                </c:pt>
                <c:pt idx="95">
                  <c:v>0.309</c:v>
                </c:pt>
                <c:pt idx="96">
                  <c:v>6.8000000000000005E-2</c:v>
                </c:pt>
                <c:pt idx="97">
                  <c:v>0.11</c:v>
                </c:pt>
                <c:pt idx="98">
                  <c:v>4.0000000000000001E-3</c:v>
                </c:pt>
                <c:pt idx="99">
                  <c:v>0.86399999999999999</c:v>
                </c:pt>
                <c:pt idx="100">
                  <c:v>0.39500000000000002</c:v>
                </c:pt>
                <c:pt idx="101">
                  <c:v>0.78700000000000003</c:v>
                </c:pt>
                <c:pt idx="102">
                  <c:v>0.28899999999999998</c:v>
                </c:pt>
                <c:pt idx="103">
                  <c:v>6.0000000000000001E-3</c:v>
                </c:pt>
                <c:pt idx="104">
                  <c:v>0.67500000000000004</c:v>
                </c:pt>
                <c:pt idx="105">
                  <c:v>0.216</c:v>
                </c:pt>
                <c:pt idx="106">
                  <c:v>0.19800000000000001</c:v>
                </c:pt>
                <c:pt idx="107">
                  <c:v>0.22700000000000001</c:v>
                </c:pt>
                <c:pt idx="108">
                  <c:v>0.79</c:v>
                </c:pt>
                <c:pt idx="109">
                  <c:v>0.496</c:v>
                </c:pt>
                <c:pt idx="110">
                  <c:v>0.46899999999999997</c:v>
                </c:pt>
                <c:pt idx="111">
                  <c:v>0.46400000000000002</c:v>
                </c:pt>
                <c:pt idx="112">
                  <c:v>0.73199999999999998</c:v>
                </c:pt>
                <c:pt idx="113">
                  <c:v>0.65800000000000003</c:v>
                </c:pt>
                <c:pt idx="114">
                  <c:v>0.62</c:v>
                </c:pt>
                <c:pt idx="115">
                  <c:v>0.92500000000000004</c:v>
                </c:pt>
                <c:pt idx="116">
                  <c:v>0.317</c:v>
                </c:pt>
                <c:pt idx="117">
                  <c:v>0.83699999999999997</c:v>
                </c:pt>
                <c:pt idx="118">
                  <c:v>4.2999999999999997E-2</c:v>
                </c:pt>
                <c:pt idx="119">
                  <c:v>0.626</c:v>
                </c:pt>
                <c:pt idx="120">
                  <c:v>0.55400000000000005</c:v>
                </c:pt>
                <c:pt idx="121">
                  <c:v>0.03</c:v>
                </c:pt>
                <c:pt idx="122">
                  <c:v>0.71099999999999997</c:v>
                </c:pt>
                <c:pt idx="123">
                  <c:v>0.158</c:v>
                </c:pt>
                <c:pt idx="124">
                  <c:v>0.85699999999999998</c:v>
                </c:pt>
                <c:pt idx="125">
                  <c:v>0.48899999999999999</c:v>
                </c:pt>
                <c:pt idx="126">
                  <c:v>0.16200000000000001</c:v>
                </c:pt>
                <c:pt idx="127">
                  <c:v>4.2000000000000003E-2</c:v>
                </c:pt>
                <c:pt idx="128">
                  <c:v>0.96</c:v>
                </c:pt>
                <c:pt idx="129">
                  <c:v>0.47799999999999998</c:v>
                </c:pt>
                <c:pt idx="130">
                  <c:v>0.27300000000000002</c:v>
                </c:pt>
                <c:pt idx="131">
                  <c:v>0.60299999999999998</c:v>
                </c:pt>
                <c:pt idx="132">
                  <c:v>0.45200000000000001</c:v>
                </c:pt>
                <c:pt idx="133">
                  <c:v>0.51400000000000001</c:v>
                </c:pt>
                <c:pt idx="134">
                  <c:v>0.17399999999999999</c:v>
                </c:pt>
                <c:pt idx="135">
                  <c:v>0.97699999999999998</c:v>
                </c:pt>
                <c:pt idx="136">
                  <c:v>0.83399999999999996</c:v>
                </c:pt>
                <c:pt idx="137">
                  <c:v>0.624</c:v>
                </c:pt>
                <c:pt idx="138">
                  <c:v>0.112</c:v>
                </c:pt>
                <c:pt idx="139">
                  <c:v>0.76900000000000002</c:v>
                </c:pt>
                <c:pt idx="140">
                  <c:v>0.3</c:v>
                </c:pt>
                <c:pt idx="141">
                  <c:v>0.27900000000000003</c:v>
                </c:pt>
                <c:pt idx="142">
                  <c:v>0.69699999999999995</c:v>
                </c:pt>
                <c:pt idx="143">
                  <c:v>0.30499999999999999</c:v>
                </c:pt>
                <c:pt idx="144">
                  <c:v>0.24</c:v>
                </c:pt>
                <c:pt idx="145">
                  <c:v>0.22900000000000001</c:v>
                </c:pt>
                <c:pt idx="146">
                  <c:v>0.97199999999999998</c:v>
                </c:pt>
                <c:pt idx="147">
                  <c:v>0.16600000000000001</c:v>
                </c:pt>
                <c:pt idx="148">
                  <c:v>0.77500000000000002</c:v>
                </c:pt>
                <c:pt idx="149">
                  <c:v>0.17100000000000001</c:v>
                </c:pt>
                <c:pt idx="150">
                  <c:v>0.93200000000000005</c:v>
                </c:pt>
                <c:pt idx="151">
                  <c:v>0.42399999999999999</c:v>
                </c:pt>
                <c:pt idx="152">
                  <c:v>0.96199999999999997</c:v>
                </c:pt>
                <c:pt idx="153">
                  <c:v>0.87</c:v>
                </c:pt>
                <c:pt idx="154">
                  <c:v>0.437</c:v>
                </c:pt>
                <c:pt idx="155">
                  <c:v>7.4999999999999997E-2</c:v>
                </c:pt>
                <c:pt idx="156">
                  <c:v>3.9E-2</c:v>
                </c:pt>
                <c:pt idx="157">
                  <c:v>0.69199999999999995</c:v>
                </c:pt>
                <c:pt idx="158">
                  <c:v>0.34300000000000003</c:v>
                </c:pt>
                <c:pt idx="159">
                  <c:v>5.3999999999999999E-2</c:v>
                </c:pt>
                <c:pt idx="160">
                  <c:v>0.82499999999999996</c:v>
                </c:pt>
                <c:pt idx="161">
                  <c:v>0.34100000000000003</c:v>
                </c:pt>
                <c:pt idx="162">
                  <c:v>0.54600000000000004</c:v>
                </c:pt>
                <c:pt idx="163">
                  <c:v>0.66500000000000004</c:v>
                </c:pt>
                <c:pt idx="164">
                  <c:v>0.04</c:v>
                </c:pt>
                <c:pt idx="165">
                  <c:v>0.71599999999999997</c:v>
                </c:pt>
                <c:pt idx="166">
                  <c:v>0.79300000000000004</c:v>
                </c:pt>
                <c:pt idx="167">
                  <c:v>0.84799999999999998</c:v>
                </c:pt>
                <c:pt idx="168">
                  <c:v>0.41399999999999998</c:v>
                </c:pt>
                <c:pt idx="169">
                  <c:v>0.70799999999999996</c:v>
                </c:pt>
                <c:pt idx="170">
                  <c:v>0.106</c:v>
                </c:pt>
                <c:pt idx="171">
                  <c:v>0.38100000000000001</c:v>
                </c:pt>
                <c:pt idx="172">
                  <c:v>0.998</c:v>
                </c:pt>
                <c:pt idx="173">
                  <c:v>0.95399999999999996</c:v>
                </c:pt>
                <c:pt idx="174">
                  <c:v>0.83</c:v>
                </c:pt>
                <c:pt idx="175">
                  <c:v>0.89400000000000002</c:v>
                </c:pt>
                <c:pt idx="176">
                  <c:v>0.93400000000000005</c:v>
                </c:pt>
                <c:pt idx="177">
                  <c:v>0.247</c:v>
                </c:pt>
                <c:pt idx="178">
                  <c:v>0.52900000000000003</c:v>
                </c:pt>
                <c:pt idx="179">
                  <c:v>0.82399999999999995</c:v>
                </c:pt>
                <c:pt idx="180">
                  <c:v>5.8999999999999997E-2</c:v>
                </c:pt>
                <c:pt idx="181">
                  <c:v>0.58399999999999996</c:v>
                </c:pt>
                <c:pt idx="182">
                  <c:v>0.55300000000000005</c:v>
                </c:pt>
                <c:pt idx="183">
                  <c:v>7.3999999999999996E-2</c:v>
                </c:pt>
                <c:pt idx="184">
                  <c:v>0.56200000000000006</c:v>
                </c:pt>
                <c:pt idx="185">
                  <c:v>6.0999999999999999E-2</c:v>
                </c:pt>
                <c:pt idx="186">
                  <c:v>0.99399999999999999</c:v>
                </c:pt>
                <c:pt idx="187">
                  <c:v>0.83299999999999996</c:v>
                </c:pt>
                <c:pt idx="188">
                  <c:v>0.26300000000000001</c:v>
                </c:pt>
                <c:pt idx="189">
                  <c:v>0.17</c:v>
                </c:pt>
                <c:pt idx="190">
                  <c:v>0.83499999999999996</c:v>
                </c:pt>
                <c:pt idx="191">
                  <c:v>0.252</c:v>
                </c:pt>
                <c:pt idx="192">
                  <c:v>0.86199999999999999</c:v>
                </c:pt>
                <c:pt idx="193">
                  <c:v>0.67700000000000005</c:v>
                </c:pt>
                <c:pt idx="194">
                  <c:v>0.52700000000000002</c:v>
                </c:pt>
                <c:pt idx="195">
                  <c:v>0.95599999999999996</c:v>
                </c:pt>
                <c:pt idx="196">
                  <c:v>0.64500000000000002</c:v>
                </c:pt>
                <c:pt idx="197">
                  <c:v>0.90400000000000003</c:v>
                </c:pt>
                <c:pt idx="198">
                  <c:v>0.94199999999999995</c:v>
                </c:pt>
                <c:pt idx="199">
                  <c:v>0.47499999999999998</c:v>
                </c:pt>
                <c:pt idx="200">
                  <c:v>0.91100000000000003</c:v>
                </c:pt>
                <c:pt idx="201">
                  <c:v>0.89700000000000002</c:v>
                </c:pt>
                <c:pt idx="202">
                  <c:v>0.76500000000000001</c:v>
                </c:pt>
                <c:pt idx="203">
                  <c:v>0.314</c:v>
                </c:pt>
                <c:pt idx="204">
                  <c:v>0.13700000000000001</c:v>
                </c:pt>
                <c:pt idx="205">
                  <c:v>0.21299999999999999</c:v>
                </c:pt>
                <c:pt idx="206">
                  <c:v>2.7E-2</c:v>
                </c:pt>
                <c:pt idx="207">
                  <c:v>0.05</c:v>
                </c:pt>
                <c:pt idx="208">
                  <c:v>1.7000000000000001E-2</c:v>
                </c:pt>
                <c:pt idx="209">
                  <c:v>0.188</c:v>
                </c:pt>
                <c:pt idx="210">
                  <c:v>0.59899999999999998</c:v>
                </c:pt>
                <c:pt idx="211">
                  <c:v>0.84599999999999997</c:v>
                </c:pt>
                <c:pt idx="212">
                  <c:v>0.183</c:v>
                </c:pt>
                <c:pt idx="213">
                  <c:v>0.186</c:v>
                </c:pt>
                <c:pt idx="214">
                  <c:v>5.0999999999999997E-2</c:v>
                </c:pt>
                <c:pt idx="215">
                  <c:v>0.27</c:v>
                </c:pt>
                <c:pt idx="216">
                  <c:v>2.1999999999999999E-2</c:v>
                </c:pt>
                <c:pt idx="217">
                  <c:v>0.32800000000000001</c:v>
                </c:pt>
                <c:pt idx="218">
                  <c:v>0.189</c:v>
                </c:pt>
                <c:pt idx="219">
                  <c:v>0.64200000000000002</c:v>
                </c:pt>
                <c:pt idx="220">
                  <c:v>0.92600000000000005</c:v>
                </c:pt>
                <c:pt idx="221">
                  <c:v>0.85899999999999999</c:v>
                </c:pt>
                <c:pt idx="222">
                  <c:v>0.27100000000000002</c:v>
                </c:pt>
                <c:pt idx="223">
                  <c:v>3.6999999999999998E-2</c:v>
                </c:pt>
                <c:pt idx="224">
                  <c:v>0.97399999999999998</c:v>
                </c:pt>
                <c:pt idx="225">
                  <c:v>0.45300000000000001</c:v>
                </c:pt>
                <c:pt idx="226">
                  <c:v>0.14000000000000001</c:v>
                </c:pt>
                <c:pt idx="227">
                  <c:v>0.18099999999999999</c:v>
                </c:pt>
                <c:pt idx="228">
                  <c:v>0.99299999999999999</c:v>
                </c:pt>
                <c:pt idx="229">
                  <c:v>0.121</c:v>
                </c:pt>
                <c:pt idx="230">
                  <c:v>0.38200000000000001</c:v>
                </c:pt>
                <c:pt idx="231">
                  <c:v>2.3E-2</c:v>
                </c:pt>
                <c:pt idx="232">
                  <c:v>0.54700000000000004</c:v>
                </c:pt>
                <c:pt idx="233">
                  <c:v>0.58699999999999997</c:v>
                </c:pt>
                <c:pt idx="234">
                  <c:v>0.28799999999999998</c:v>
                </c:pt>
                <c:pt idx="235">
                  <c:v>0.98799999999999999</c:v>
                </c:pt>
                <c:pt idx="236">
                  <c:v>0.67900000000000005</c:v>
                </c:pt>
                <c:pt idx="237">
                  <c:v>0.54500000000000004</c:v>
                </c:pt>
                <c:pt idx="238">
                  <c:v>0.40500000000000003</c:v>
                </c:pt>
                <c:pt idx="239">
                  <c:v>0.373</c:v>
                </c:pt>
                <c:pt idx="240">
                  <c:v>0.46</c:v>
                </c:pt>
                <c:pt idx="241">
                  <c:v>5.0000000000000001E-3</c:v>
                </c:pt>
                <c:pt idx="242">
                  <c:v>0.93799999999999994</c:v>
                </c:pt>
                <c:pt idx="243">
                  <c:v>0.33400000000000002</c:v>
                </c:pt>
                <c:pt idx="244">
                  <c:v>1.2E-2</c:v>
                </c:pt>
                <c:pt idx="245">
                  <c:v>0.66700000000000004</c:v>
                </c:pt>
                <c:pt idx="246">
                  <c:v>0.72399999999999998</c:v>
                </c:pt>
                <c:pt idx="247">
                  <c:v>0.82899999999999996</c:v>
                </c:pt>
                <c:pt idx="248">
                  <c:v>0.56499999999999995</c:v>
                </c:pt>
                <c:pt idx="249">
                  <c:v>0.29599999999999999</c:v>
                </c:pt>
                <c:pt idx="250">
                  <c:v>0.67100000000000004</c:v>
                </c:pt>
                <c:pt idx="251">
                  <c:v>0.13200000000000001</c:v>
                </c:pt>
                <c:pt idx="252">
                  <c:v>0.63400000000000001</c:v>
                </c:pt>
                <c:pt idx="253">
                  <c:v>9.2999999999999999E-2</c:v>
                </c:pt>
                <c:pt idx="254">
                  <c:v>2.1000000000000001E-2</c:v>
                </c:pt>
                <c:pt idx="255">
                  <c:v>0.63900000000000001</c:v>
                </c:pt>
                <c:pt idx="256">
                  <c:v>0.59499999999999997</c:v>
                </c:pt>
                <c:pt idx="257">
                  <c:v>0.34200000000000003</c:v>
                </c:pt>
                <c:pt idx="258">
                  <c:v>0.92800000000000005</c:v>
                </c:pt>
                <c:pt idx="259">
                  <c:v>0.219</c:v>
                </c:pt>
                <c:pt idx="260">
                  <c:v>0.42899999999999999</c:v>
                </c:pt>
                <c:pt idx="261">
                  <c:v>0.44600000000000001</c:v>
                </c:pt>
                <c:pt idx="262">
                  <c:v>0.66800000000000004</c:v>
                </c:pt>
                <c:pt idx="263">
                  <c:v>0.46500000000000002</c:v>
                </c:pt>
                <c:pt idx="264">
                  <c:v>0.88600000000000001</c:v>
                </c:pt>
                <c:pt idx="265">
                  <c:v>0.746</c:v>
                </c:pt>
                <c:pt idx="266">
                  <c:v>0.66200000000000003</c:v>
                </c:pt>
                <c:pt idx="267">
                  <c:v>0.35499999999999998</c:v>
                </c:pt>
                <c:pt idx="268">
                  <c:v>0.38</c:v>
                </c:pt>
                <c:pt idx="269">
                  <c:v>0.184</c:v>
                </c:pt>
                <c:pt idx="270">
                  <c:v>0.434</c:v>
                </c:pt>
                <c:pt idx="271">
                  <c:v>0.251</c:v>
                </c:pt>
                <c:pt idx="272">
                  <c:v>0.33500000000000002</c:v>
                </c:pt>
                <c:pt idx="273">
                  <c:v>0.28599999999999998</c:v>
                </c:pt>
                <c:pt idx="274">
                  <c:v>0.752</c:v>
                </c:pt>
                <c:pt idx="275">
                  <c:v>0.28999999999999998</c:v>
                </c:pt>
                <c:pt idx="276">
                  <c:v>0.748</c:v>
                </c:pt>
                <c:pt idx="277">
                  <c:v>0.14899999999999999</c:v>
                </c:pt>
                <c:pt idx="278">
                  <c:v>0.64</c:v>
                </c:pt>
                <c:pt idx="279">
                  <c:v>0.55800000000000005</c:v>
                </c:pt>
                <c:pt idx="280">
                  <c:v>0.98199999999999998</c:v>
                </c:pt>
                <c:pt idx="281">
                  <c:v>0.72099999999999997</c:v>
                </c:pt>
                <c:pt idx="282">
                  <c:v>0.66600000000000004</c:v>
                </c:pt>
                <c:pt idx="283">
                  <c:v>0.501</c:v>
                </c:pt>
                <c:pt idx="284">
                  <c:v>0.66100000000000003</c:v>
                </c:pt>
                <c:pt idx="285">
                  <c:v>0.76800000000000002</c:v>
                </c:pt>
                <c:pt idx="286">
                  <c:v>0.81499999999999995</c:v>
                </c:pt>
                <c:pt idx="287">
                  <c:v>0.92700000000000005</c:v>
                </c:pt>
                <c:pt idx="288">
                  <c:v>0.58599999999999997</c:v>
                </c:pt>
                <c:pt idx="289">
                  <c:v>0.66</c:v>
                </c:pt>
                <c:pt idx="290">
                  <c:v>0.76100000000000001</c:v>
                </c:pt>
                <c:pt idx="291">
                  <c:v>0.68700000000000006</c:v>
                </c:pt>
                <c:pt idx="292">
                  <c:v>0.42599999999999999</c:v>
                </c:pt>
                <c:pt idx="293">
                  <c:v>0.154</c:v>
                </c:pt>
                <c:pt idx="294">
                  <c:v>0.36899999999999999</c:v>
                </c:pt>
                <c:pt idx="295">
                  <c:v>0.98099999999999998</c:v>
                </c:pt>
                <c:pt idx="296">
                  <c:v>0.81599999999999995</c:v>
                </c:pt>
                <c:pt idx="297">
                  <c:v>0.71199999999999997</c:v>
                </c:pt>
                <c:pt idx="298">
                  <c:v>0.4</c:v>
                </c:pt>
                <c:pt idx="299">
                  <c:v>0.218</c:v>
                </c:pt>
                <c:pt idx="300">
                  <c:v>0.52500000000000002</c:v>
                </c:pt>
                <c:pt idx="301">
                  <c:v>0.36699999999999999</c:v>
                </c:pt>
                <c:pt idx="302">
                  <c:v>0.31900000000000001</c:v>
                </c:pt>
                <c:pt idx="303">
                  <c:v>3.2000000000000001E-2</c:v>
                </c:pt>
                <c:pt idx="304">
                  <c:v>0.17899999999999999</c:v>
                </c:pt>
                <c:pt idx="305">
                  <c:v>0.14399999999999999</c:v>
                </c:pt>
                <c:pt idx="306">
                  <c:v>0.66400000000000003</c:v>
                </c:pt>
                <c:pt idx="307">
                  <c:v>0.23699999999999999</c:v>
                </c:pt>
                <c:pt idx="308">
                  <c:v>0.47699999999999998</c:v>
                </c:pt>
                <c:pt idx="309">
                  <c:v>0.35299999999999998</c:v>
                </c:pt>
                <c:pt idx="310">
                  <c:v>0.70399999999999996</c:v>
                </c:pt>
                <c:pt idx="311">
                  <c:v>0.78200000000000003</c:v>
                </c:pt>
                <c:pt idx="312">
                  <c:v>0.98</c:v>
                </c:pt>
                <c:pt idx="313">
                  <c:v>0.13900000000000001</c:v>
                </c:pt>
                <c:pt idx="314">
                  <c:v>0.54800000000000004</c:v>
                </c:pt>
                <c:pt idx="315">
                  <c:v>0.76300000000000001</c:v>
                </c:pt>
                <c:pt idx="316">
                  <c:v>0.63700000000000001</c:v>
                </c:pt>
                <c:pt idx="317">
                  <c:v>0.30199999999999999</c:v>
                </c:pt>
                <c:pt idx="318">
                  <c:v>0.114</c:v>
                </c:pt>
                <c:pt idx="319">
                  <c:v>0.79100000000000004</c:v>
                </c:pt>
                <c:pt idx="320">
                  <c:v>0.49</c:v>
                </c:pt>
                <c:pt idx="321">
                  <c:v>0.747</c:v>
                </c:pt>
                <c:pt idx="322">
                  <c:v>0.83099999999999996</c:v>
                </c:pt>
                <c:pt idx="323">
                  <c:v>0.47</c:v>
                </c:pt>
                <c:pt idx="324">
                  <c:v>0.40200000000000002</c:v>
                </c:pt>
                <c:pt idx="325">
                  <c:v>0.58799999999999997</c:v>
                </c:pt>
                <c:pt idx="326">
                  <c:v>1.7999999999999999E-2</c:v>
                </c:pt>
                <c:pt idx="327">
                  <c:v>0.98499999999999999</c:v>
                </c:pt>
                <c:pt idx="328">
                  <c:v>0.65700000000000003</c:v>
                </c:pt>
                <c:pt idx="329">
                  <c:v>0.73899999999999999</c:v>
                </c:pt>
                <c:pt idx="330">
                  <c:v>0.751</c:v>
                </c:pt>
                <c:pt idx="331">
                  <c:v>0.42199999999999999</c:v>
                </c:pt>
                <c:pt idx="332">
                  <c:v>0.57199999999999995</c:v>
                </c:pt>
                <c:pt idx="333">
                  <c:v>0.97499999999999998</c:v>
                </c:pt>
                <c:pt idx="334">
                  <c:v>0.22600000000000001</c:v>
                </c:pt>
                <c:pt idx="335">
                  <c:v>0.152</c:v>
                </c:pt>
                <c:pt idx="336">
                  <c:v>0.91200000000000003</c:v>
                </c:pt>
                <c:pt idx="337">
                  <c:v>0.95199999999999996</c:v>
                </c:pt>
                <c:pt idx="338">
                  <c:v>0.436</c:v>
                </c:pt>
                <c:pt idx="339">
                  <c:v>0.311</c:v>
                </c:pt>
                <c:pt idx="340">
                  <c:v>0.56699999999999995</c:v>
                </c:pt>
                <c:pt idx="341">
                  <c:v>0.52400000000000002</c:v>
                </c:pt>
                <c:pt idx="342">
                  <c:v>0.248</c:v>
                </c:pt>
                <c:pt idx="343">
                  <c:v>0.54200000000000004</c:v>
                </c:pt>
                <c:pt idx="344">
                  <c:v>0.254</c:v>
                </c:pt>
                <c:pt idx="345">
                  <c:v>0.29799999999999999</c:v>
                </c:pt>
                <c:pt idx="346">
                  <c:v>7.1999999999999995E-2</c:v>
                </c:pt>
                <c:pt idx="347">
                  <c:v>0.495</c:v>
                </c:pt>
                <c:pt idx="348">
                  <c:v>0.61</c:v>
                </c:pt>
                <c:pt idx="349">
                  <c:v>0.34599999999999997</c:v>
                </c:pt>
                <c:pt idx="350">
                  <c:v>0.876</c:v>
                </c:pt>
                <c:pt idx="351">
                  <c:v>0.68300000000000005</c:v>
                </c:pt>
                <c:pt idx="352">
                  <c:v>0.28000000000000003</c:v>
                </c:pt>
                <c:pt idx="353">
                  <c:v>0.109</c:v>
                </c:pt>
                <c:pt idx="354">
                  <c:v>0.35599999999999998</c:v>
                </c:pt>
                <c:pt idx="355">
                  <c:v>0.26</c:v>
                </c:pt>
                <c:pt idx="356">
                  <c:v>0.27200000000000002</c:v>
                </c:pt>
                <c:pt idx="357">
                  <c:v>0.627</c:v>
                </c:pt>
                <c:pt idx="358">
                  <c:v>0.57899999999999996</c:v>
                </c:pt>
                <c:pt idx="359">
                  <c:v>0.438</c:v>
                </c:pt>
                <c:pt idx="360">
                  <c:v>0.36199999999999999</c:v>
                </c:pt>
                <c:pt idx="361">
                  <c:v>2.5000000000000001E-2</c:v>
                </c:pt>
                <c:pt idx="362">
                  <c:v>6.9000000000000006E-2</c:v>
                </c:pt>
                <c:pt idx="363">
                  <c:v>0.65600000000000003</c:v>
                </c:pt>
                <c:pt idx="364">
                  <c:v>0.126</c:v>
                </c:pt>
                <c:pt idx="365">
                  <c:v>0.94799999999999995</c:v>
                </c:pt>
                <c:pt idx="366">
                  <c:v>0.94699999999999995</c:v>
                </c:pt>
                <c:pt idx="367">
                  <c:v>0.51600000000000001</c:v>
                </c:pt>
                <c:pt idx="368">
                  <c:v>0.52</c:v>
                </c:pt>
                <c:pt idx="369">
                  <c:v>0.42299999999999999</c:v>
                </c:pt>
                <c:pt idx="370">
                  <c:v>0.88</c:v>
                </c:pt>
                <c:pt idx="371">
                  <c:v>0.58199999999999996</c:v>
                </c:pt>
                <c:pt idx="372">
                  <c:v>0.52100000000000002</c:v>
                </c:pt>
                <c:pt idx="373">
                  <c:v>0.61499999999999999</c:v>
                </c:pt>
                <c:pt idx="374">
                  <c:v>0.29299999999999998</c:v>
                </c:pt>
                <c:pt idx="375">
                  <c:v>0.246</c:v>
                </c:pt>
                <c:pt idx="376">
                  <c:v>0.123</c:v>
                </c:pt>
                <c:pt idx="377">
                  <c:v>0.28699999999999998</c:v>
                </c:pt>
                <c:pt idx="378">
                  <c:v>0.65300000000000002</c:v>
                </c:pt>
                <c:pt idx="379">
                  <c:v>0.29399999999999998</c:v>
                </c:pt>
                <c:pt idx="380">
                  <c:v>0.84699999999999998</c:v>
                </c:pt>
                <c:pt idx="381">
                  <c:v>0.93899999999999995</c:v>
                </c:pt>
                <c:pt idx="382">
                  <c:v>0.30399999999999999</c:v>
                </c:pt>
                <c:pt idx="383">
                  <c:v>0.70199999999999996</c:v>
                </c:pt>
                <c:pt idx="384">
                  <c:v>0.96499999999999997</c:v>
                </c:pt>
                <c:pt idx="385">
                  <c:v>0.86499999999999999</c:v>
                </c:pt>
                <c:pt idx="386">
                  <c:v>0.91300000000000003</c:v>
                </c:pt>
                <c:pt idx="387">
                  <c:v>0.505</c:v>
                </c:pt>
                <c:pt idx="388">
                  <c:v>0.17299999999999999</c:v>
                </c:pt>
                <c:pt idx="389">
                  <c:v>0.7</c:v>
                </c:pt>
                <c:pt idx="390">
                  <c:v>0.63100000000000001</c:v>
                </c:pt>
                <c:pt idx="391">
                  <c:v>0.27600000000000002</c:v>
                </c:pt>
                <c:pt idx="392">
                  <c:v>0.35799999999999998</c:v>
                </c:pt>
                <c:pt idx="393">
                  <c:v>0.41199999999999998</c:v>
                </c:pt>
                <c:pt idx="394">
                  <c:v>0.19700000000000001</c:v>
                </c:pt>
                <c:pt idx="395">
                  <c:v>0.78</c:v>
                </c:pt>
                <c:pt idx="396">
                  <c:v>0.499</c:v>
                </c:pt>
                <c:pt idx="397">
                  <c:v>0.32500000000000001</c:v>
                </c:pt>
                <c:pt idx="398">
                  <c:v>0.96299999999999997</c:v>
                </c:pt>
                <c:pt idx="399">
                  <c:v>0.442</c:v>
                </c:pt>
                <c:pt idx="400">
                  <c:v>0.59799999999999998</c:v>
                </c:pt>
                <c:pt idx="401">
                  <c:v>0.81399999999999995</c:v>
                </c:pt>
                <c:pt idx="402">
                  <c:v>0.44500000000000001</c:v>
                </c:pt>
                <c:pt idx="403">
                  <c:v>0.14499999999999999</c:v>
                </c:pt>
                <c:pt idx="404">
                  <c:v>0.59099999999999997</c:v>
                </c:pt>
                <c:pt idx="405">
                  <c:v>0.73</c:v>
                </c:pt>
                <c:pt idx="406">
                  <c:v>0.13800000000000001</c:v>
                </c:pt>
                <c:pt idx="407">
                  <c:v>0.38600000000000001</c:v>
                </c:pt>
                <c:pt idx="408">
                  <c:v>0.97</c:v>
                </c:pt>
                <c:pt idx="409">
                  <c:v>0.83899999999999997</c:v>
                </c:pt>
                <c:pt idx="410">
                  <c:v>0.78500000000000003</c:v>
                </c:pt>
                <c:pt idx="411">
                  <c:v>0.11899999999999999</c:v>
                </c:pt>
                <c:pt idx="412">
                  <c:v>0.80400000000000005</c:v>
                </c:pt>
                <c:pt idx="413">
                  <c:v>0.82</c:v>
                </c:pt>
                <c:pt idx="414">
                  <c:v>0.76200000000000001</c:v>
                </c:pt>
                <c:pt idx="415">
                  <c:v>0.55900000000000005</c:v>
                </c:pt>
                <c:pt idx="416">
                  <c:v>0.84899999999999998</c:v>
                </c:pt>
                <c:pt idx="417">
                  <c:v>0.221</c:v>
                </c:pt>
                <c:pt idx="418">
                  <c:v>0.74199999999999999</c:v>
                </c:pt>
                <c:pt idx="419">
                  <c:v>0.75700000000000001</c:v>
                </c:pt>
                <c:pt idx="420">
                  <c:v>6.6000000000000003E-2</c:v>
                </c:pt>
                <c:pt idx="421">
                  <c:v>0.14599999999999999</c:v>
                </c:pt>
                <c:pt idx="422">
                  <c:v>0.88900000000000001</c:v>
                </c:pt>
                <c:pt idx="423">
                  <c:v>0.374</c:v>
                </c:pt>
                <c:pt idx="424">
                  <c:v>8.2000000000000003E-2</c:v>
                </c:pt>
                <c:pt idx="425">
                  <c:v>0.70299999999999996</c:v>
                </c:pt>
                <c:pt idx="426">
                  <c:v>7.0000000000000007E-2</c:v>
                </c:pt>
                <c:pt idx="427">
                  <c:v>0.39300000000000002</c:v>
                </c:pt>
                <c:pt idx="428">
                  <c:v>0.52600000000000002</c:v>
                </c:pt>
                <c:pt idx="429">
                  <c:v>0.63500000000000001</c:v>
                </c:pt>
                <c:pt idx="430">
                  <c:v>0.93700000000000006</c:v>
                </c:pt>
                <c:pt idx="431">
                  <c:v>0.55200000000000005</c:v>
                </c:pt>
                <c:pt idx="432">
                  <c:v>0.58899999999999997</c:v>
                </c:pt>
                <c:pt idx="433">
                  <c:v>0.85199999999999998</c:v>
                </c:pt>
                <c:pt idx="434">
                  <c:v>0.153</c:v>
                </c:pt>
                <c:pt idx="435">
                  <c:v>0.88800000000000001</c:v>
                </c:pt>
                <c:pt idx="436">
                  <c:v>0.80100000000000005</c:v>
                </c:pt>
                <c:pt idx="437">
                  <c:v>0.53900000000000003</c:v>
                </c:pt>
                <c:pt idx="438">
                  <c:v>0.26700000000000002</c:v>
                </c:pt>
                <c:pt idx="439">
                  <c:v>0.13300000000000001</c:v>
                </c:pt>
                <c:pt idx="440">
                  <c:v>0.88400000000000001</c:v>
                </c:pt>
                <c:pt idx="441">
                  <c:v>4.5999999999999999E-2</c:v>
                </c:pt>
                <c:pt idx="442">
                  <c:v>0.32400000000000001</c:v>
                </c:pt>
                <c:pt idx="443">
                  <c:v>0.85099999999999998</c:v>
                </c:pt>
                <c:pt idx="444">
                  <c:v>0.98599999999999999</c:v>
                </c:pt>
                <c:pt idx="445">
                  <c:v>2.5999999999999999E-2</c:v>
                </c:pt>
                <c:pt idx="446">
                  <c:v>2E-3</c:v>
                </c:pt>
                <c:pt idx="447">
                  <c:v>0.78300000000000003</c:v>
                </c:pt>
                <c:pt idx="448">
                  <c:v>0.77700000000000002</c:v>
                </c:pt>
                <c:pt idx="449">
                  <c:v>0.156</c:v>
                </c:pt>
                <c:pt idx="450">
                  <c:v>0.70099999999999996</c:v>
                </c:pt>
                <c:pt idx="451">
                  <c:v>0.84299999999999997</c:v>
                </c:pt>
                <c:pt idx="452">
                  <c:v>0.42499999999999999</c:v>
                </c:pt>
                <c:pt idx="453">
                  <c:v>0.59699999999999998</c:v>
                </c:pt>
                <c:pt idx="454">
                  <c:v>0.77400000000000002</c:v>
                </c:pt>
                <c:pt idx="455">
                  <c:v>0.51500000000000001</c:v>
                </c:pt>
                <c:pt idx="456">
                  <c:v>0.89500000000000002</c:v>
                </c:pt>
                <c:pt idx="457">
                  <c:v>0.29199999999999998</c:v>
                </c:pt>
                <c:pt idx="458">
                  <c:v>5.5E-2</c:v>
                </c:pt>
                <c:pt idx="459">
                  <c:v>3.3000000000000002E-2</c:v>
                </c:pt>
                <c:pt idx="460">
                  <c:v>0.95099999999999996</c:v>
                </c:pt>
                <c:pt idx="461">
                  <c:v>0.34799999999999998</c:v>
                </c:pt>
                <c:pt idx="462">
                  <c:v>0.76400000000000001</c:v>
                </c:pt>
                <c:pt idx="463">
                  <c:v>0.56799999999999995</c:v>
                </c:pt>
                <c:pt idx="464">
                  <c:v>0.69499999999999995</c:v>
                </c:pt>
                <c:pt idx="465">
                  <c:v>0.63800000000000001</c:v>
                </c:pt>
                <c:pt idx="466">
                  <c:v>0.57299999999999995</c:v>
                </c:pt>
                <c:pt idx="467">
                  <c:v>0.79700000000000004</c:v>
                </c:pt>
                <c:pt idx="468">
                  <c:v>0.96899999999999997</c:v>
                </c:pt>
                <c:pt idx="469">
                  <c:v>0.53500000000000003</c:v>
                </c:pt>
                <c:pt idx="470">
                  <c:v>0.30599999999999999</c:v>
                </c:pt>
                <c:pt idx="471">
                  <c:v>0.90200000000000002</c:v>
                </c:pt>
                <c:pt idx="472">
                  <c:v>0.45</c:v>
                </c:pt>
                <c:pt idx="473">
                  <c:v>0.60599999999999998</c:v>
                </c:pt>
                <c:pt idx="474">
                  <c:v>7.5999999999999998E-2</c:v>
                </c:pt>
                <c:pt idx="475">
                  <c:v>7.2999999999999995E-2</c:v>
                </c:pt>
                <c:pt idx="476">
                  <c:v>0.94299999999999995</c:v>
                </c:pt>
                <c:pt idx="477">
                  <c:v>4.3999999999999997E-2</c:v>
                </c:pt>
                <c:pt idx="478">
                  <c:v>5.8000000000000003E-2</c:v>
                </c:pt>
                <c:pt idx="479">
                  <c:v>0.34899999999999998</c:v>
                </c:pt>
                <c:pt idx="480">
                  <c:v>0.11799999999999999</c:v>
                </c:pt>
                <c:pt idx="481">
                  <c:v>0.89100000000000001</c:v>
                </c:pt>
                <c:pt idx="482">
                  <c:v>0.53200000000000003</c:v>
                </c:pt>
                <c:pt idx="483">
                  <c:v>0.61799999999999999</c:v>
                </c:pt>
                <c:pt idx="484">
                  <c:v>0.16300000000000001</c:v>
                </c:pt>
                <c:pt idx="485">
                  <c:v>0.98399999999999999</c:v>
                </c:pt>
                <c:pt idx="486">
                  <c:v>0.23100000000000001</c:v>
                </c:pt>
                <c:pt idx="487">
                  <c:v>0.78800000000000003</c:v>
                </c:pt>
                <c:pt idx="488">
                  <c:v>6.4000000000000001E-2</c:v>
                </c:pt>
                <c:pt idx="489">
                  <c:v>0.90100000000000002</c:v>
                </c:pt>
                <c:pt idx="490">
                  <c:v>0.67200000000000004</c:v>
                </c:pt>
                <c:pt idx="491">
                  <c:v>0.46600000000000003</c:v>
                </c:pt>
                <c:pt idx="492">
                  <c:v>0.48199999999999998</c:v>
                </c:pt>
                <c:pt idx="493">
                  <c:v>0.127</c:v>
                </c:pt>
                <c:pt idx="494">
                  <c:v>0.161</c:v>
                </c:pt>
                <c:pt idx="495">
                  <c:v>0.86899999999999999</c:v>
                </c:pt>
                <c:pt idx="496">
                  <c:v>0.46100000000000002</c:v>
                </c:pt>
                <c:pt idx="497">
                  <c:v>0.34399999999999997</c:v>
                </c:pt>
                <c:pt idx="498">
                  <c:v>0.93100000000000005</c:v>
                </c:pt>
                <c:pt idx="499">
                  <c:v>0.877</c:v>
                </c:pt>
                <c:pt idx="500">
                  <c:v>0.61199999999999999</c:v>
                </c:pt>
                <c:pt idx="501">
                  <c:v>0.59</c:v>
                </c:pt>
                <c:pt idx="502">
                  <c:v>0.13400000000000001</c:v>
                </c:pt>
                <c:pt idx="503">
                  <c:v>0.56399999999999995</c:v>
                </c:pt>
                <c:pt idx="504">
                  <c:v>0.92200000000000004</c:v>
                </c:pt>
                <c:pt idx="505">
                  <c:v>0.22800000000000001</c:v>
                </c:pt>
                <c:pt idx="506">
                  <c:v>0.27500000000000002</c:v>
                </c:pt>
                <c:pt idx="507">
                  <c:v>9.9000000000000005E-2</c:v>
                </c:pt>
                <c:pt idx="508">
                  <c:v>0.48499999999999999</c:v>
                </c:pt>
                <c:pt idx="509">
                  <c:v>0.629</c:v>
                </c:pt>
                <c:pt idx="510">
                  <c:v>0.41599999999999998</c:v>
                </c:pt>
                <c:pt idx="511">
                  <c:v>0.49299999999999999</c:v>
                </c:pt>
                <c:pt idx="512">
                  <c:v>0.60199999999999998</c:v>
                </c:pt>
                <c:pt idx="513">
                  <c:v>0.95299999999999996</c:v>
                </c:pt>
                <c:pt idx="514">
                  <c:v>0.77800000000000002</c:v>
                </c:pt>
                <c:pt idx="515">
                  <c:v>0.90300000000000002</c:v>
                </c:pt>
                <c:pt idx="516">
                  <c:v>0.91900000000000004</c:v>
                </c:pt>
                <c:pt idx="517">
                  <c:v>0.56999999999999995</c:v>
                </c:pt>
                <c:pt idx="518">
                  <c:v>0.39100000000000001</c:v>
                </c:pt>
                <c:pt idx="519">
                  <c:v>0.72599999999999998</c:v>
                </c:pt>
                <c:pt idx="520">
                  <c:v>0.113</c:v>
                </c:pt>
                <c:pt idx="521">
                  <c:v>0.17599999999999999</c:v>
                </c:pt>
                <c:pt idx="522">
                  <c:v>0.36299999999999999</c:v>
                </c:pt>
                <c:pt idx="523">
                  <c:v>0.89</c:v>
                </c:pt>
                <c:pt idx="524">
                  <c:v>0.16</c:v>
                </c:pt>
                <c:pt idx="525">
                  <c:v>0.57799999999999996</c:v>
                </c:pt>
                <c:pt idx="526">
                  <c:v>0.61099999999999999</c:v>
                </c:pt>
                <c:pt idx="527">
                  <c:v>0.71699999999999997</c:v>
                </c:pt>
                <c:pt idx="528">
                  <c:v>0.128</c:v>
                </c:pt>
                <c:pt idx="529">
                  <c:v>0.55500000000000005</c:v>
                </c:pt>
                <c:pt idx="530">
                  <c:v>0.82599999999999996</c:v>
                </c:pt>
                <c:pt idx="531">
                  <c:v>0.245</c:v>
                </c:pt>
                <c:pt idx="532">
                  <c:v>0.26500000000000001</c:v>
                </c:pt>
                <c:pt idx="533">
                  <c:v>0.85399999999999998</c:v>
                </c:pt>
                <c:pt idx="534">
                  <c:v>0.95799999999999996</c:v>
                </c:pt>
                <c:pt idx="535">
                  <c:v>0.74099999999999999</c:v>
                </c:pt>
                <c:pt idx="536">
                  <c:v>9.4E-2</c:v>
                </c:pt>
                <c:pt idx="537">
                  <c:v>0.64700000000000002</c:v>
                </c:pt>
                <c:pt idx="538">
                  <c:v>1.6E-2</c:v>
                </c:pt>
                <c:pt idx="539">
                  <c:v>0.35899999999999999</c:v>
                </c:pt>
                <c:pt idx="540">
                  <c:v>0.76</c:v>
                </c:pt>
                <c:pt idx="541">
                  <c:v>0.25</c:v>
                </c:pt>
                <c:pt idx="542">
                  <c:v>0.441</c:v>
                </c:pt>
                <c:pt idx="543">
                  <c:v>0.96599999999999997</c:v>
                </c:pt>
                <c:pt idx="544">
                  <c:v>0.11700000000000001</c:v>
                </c:pt>
                <c:pt idx="545">
                  <c:v>0.81799999999999995</c:v>
                </c:pt>
                <c:pt idx="546">
                  <c:v>0.997</c:v>
                </c:pt>
                <c:pt idx="547">
                  <c:v>0.80300000000000005</c:v>
                </c:pt>
                <c:pt idx="548">
                  <c:v>0.93</c:v>
                </c:pt>
                <c:pt idx="549">
                  <c:v>0.26600000000000001</c:v>
                </c:pt>
                <c:pt idx="550">
                  <c:v>0.76600000000000001</c:v>
                </c:pt>
                <c:pt idx="551">
                  <c:v>0.215</c:v>
                </c:pt>
                <c:pt idx="552">
                  <c:v>0.48599999999999999</c:v>
                </c:pt>
                <c:pt idx="553">
                  <c:v>0.82799999999999996</c:v>
                </c:pt>
                <c:pt idx="554">
                  <c:v>0.55100000000000005</c:v>
                </c:pt>
                <c:pt idx="555">
                  <c:v>4.1000000000000002E-2</c:v>
                </c:pt>
                <c:pt idx="556">
                  <c:v>0.20899999999999999</c:v>
                </c:pt>
                <c:pt idx="557">
                  <c:v>0.81299999999999994</c:v>
                </c:pt>
                <c:pt idx="558">
                  <c:v>0.54300000000000004</c:v>
                </c:pt>
                <c:pt idx="559">
                  <c:v>0.11600000000000001</c:v>
                </c:pt>
                <c:pt idx="560">
                  <c:v>0.51</c:v>
                </c:pt>
                <c:pt idx="561">
                  <c:v>0.86599999999999999</c:v>
                </c:pt>
                <c:pt idx="562">
                  <c:v>0.24299999999999999</c:v>
                </c:pt>
                <c:pt idx="563">
                  <c:v>0.81899999999999995</c:v>
                </c:pt>
                <c:pt idx="564">
                  <c:v>0.38500000000000001</c:v>
                </c:pt>
                <c:pt idx="565">
                  <c:v>0.26800000000000002</c:v>
                </c:pt>
                <c:pt idx="566">
                  <c:v>8.5999999999999993E-2</c:v>
                </c:pt>
                <c:pt idx="567">
                  <c:v>0.122</c:v>
                </c:pt>
                <c:pt idx="568">
                  <c:v>0.874</c:v>
                </c:pt>
                <c:pt idx="569">
                  <c:v>0.33800000000000002</c:v>
                </c:pt>
                <c:pt idx="570">
                  <c:v>8.8999999999999996E-2</c:v>
                </c:pt>
                <c:pt idx="571">
                  <c:v>0.86799999999999999</c:v>
                </c:pt>
                <c:pt idx="572">
                  <c:v>0.43</c:v>
                </c:pt>
                <c:pt idx="573">
                  <c:v>0.91500000000000004</c:v>
                </c:pt>
                <c:pt idx="574">
                  <c:v>1.4999999999999999E-2</c:v>
                </c:pt>
                <c:pt idx="575">
                  <c:v>0.97599999999999998</c:v>
                </c:pt>
                <c:pt idx="576">
                  <c:v>0.14199999999999999</c:v>
                </c:pt>
                <c:pt idx="577">
                  <c:v>0.19400000000000001</c:v>
                </c:pt>
                <c:pt idx="578">
                  <c:v>0.57999999999999996</c:v>
                </c:pt>
                <c:pt idx="579">
                  <c:v>0.44900000000000001</c:v>
                </c:pt>
                <c:pt idx="580">
                  <c:v>2.4E-2</c:v>
                </c:pt>
                <c:pt idx="581">
                  <c:v>0.24199999999999999</c:v>
                </c:pt>
                <c:pt idx="582">
                  <c:v>0.41099999999999998</c:v>
                </c:pt>
                <c:pt idx="583">
                  <c:v>0.64300000000000002</c:v>
                </c:pt>
                <c:pt idx="584">
                  <c:v>0.14699999999999999</c:v>
                </c:pt>
                <c:pt idx="585">
                  <c:v>0.72299999999999998</c:v>
                </c:pt>
                <c:pt idx="586">
                  <c:v>0.2</c:v>
                </c:pt>
                <c:pt idx="587">
                  <c:v>0.45100000000000001</c:v>
                </c:pt>
                <c:pt idx="588">
                  <c:v>2.9000000000000001E-2</c:v>
                </c:pt>
                <c:pt idx="589">
                  <c:v>0.78100000000000003</c:v>
                </c:pt>
                <c:pt idx="590">
                  <c:v>0.432</c:v>
                </c:pt>
                <c:pt idx="591">
                  <c:v>0.10299999999999999</c:v>
                </c:pt>
                <c:pt idx="592">
                  <c:v>0.26900000000000002</c:v>
                </c:pt>
                <c:pt idx="593">
                  <c:v>0.39900000000000002</c:v>
                </c:pt>
                <c:pt idx="594">
                  <c:v>0.65</c:v>
                </c:pt>
                <c:pt idx="595">
                  <c:v>0.255</c:v>
                </c:pt>
                <c:pt idx="596">
                  <c:v>3.4000000000000002E-2</c:v>
                </c:pt>
                <c:pt idx="597">
                  <c:v>0.61599999999999999</c:v>
                </c:pt>
                <c:pt idx="598">
                  <c:v>0.58499999999999996</c:v>
                </c:pt>
                <c:pt idx="599">
                  <c:v>0.38700000000000001</c:v>
                </c:pt>
                <c:pt idx="600">
                  <c:v>0.33300000000000002</c:v>
                </c:pt>
                <c:pt idx="601">
                  <c:v>0.32100000000000001</c:v>
                </c:pt>
                <c:pt idx="602">
                  <c:v>0.50800000000000001</c:v>
                </c:pt>
                <c:pt idx="603">
                  <c:v>0.44400000000000001</c:v>
                </c:pt>
                <c:pt idx="604">
                  <c:v>0.30099999999999999</c:v>
                </c:pt>
                <c:pt idx="605">
                  <c:v>0.108</c:v>
                </c:pt>
                <c:pt idx="606">
                  <c:v>0.28399999999999997</c:v>
                </c:pt>
                <c:pt idx="607">
                  <c:v>0.36099999999999999</c:v>
                </c:pt>
                <c:pt idx="608">
                  <c:v>0.435</c:v>
                </c:pt>
                <c:pt idx="609">
                  <c:v>0.372</c:v>
                </c:pt>
                <c:pt idx="610">
                  <c:v>0.92100000000000004</c:v>
                </c:pt>
                <c:pt idx="611">
                  <c:v>0.94599999999999995</c:v>
                </c:pt>
                <c:pt idx="612">
                  <c:v>0.79900000000000004</c:v>
                </c:pt>
                <c:pt idx="613">
                  <c:v>0.187</c:v>
                </c:pt>
                <c:pt idx="614">
                  <c:v>0.06</c:v>
                </c:pt>
                <c:pt idx="615">
                  <c:v>8.4000000000000005E-2</c:v>
                </c:pt>
                <c:pt idx="616">
                  <c:v>0.54900000000000004</c:v>
                </c:pt>
                <c:pt idx="617">
                  <c:v>0.49399999999999999</c:v>
                </c:pt>
                <c:pt idx="618">
                  <c:v>5.7000000000000002E-2</c:v>
                </c:pt>
                <c:pt idx="619">
                  <c:v>0.13</c:v>
                </c:pt>
                <c:pt idx="620">
                  <c:v>0.49199999999999999</c:v>
                </c:pt>
                <c:pt idx="621">
                  <c:v>0.58299999999999996</c:v>
                </c:pt>
                <c:pt idx="622">
                  <c:v>3.0000000000000001E-3</c:v>
                </c:pt>
                <c:pt idx="623">
                  <c:v>0.93600000000000005</c:v>
                </c:pt>
                <c:pt idx="624">
                  <c:v>0.20200000000000001</c:v>
                </c:pt>
                <c:pt idx="625">
                  <c:v>0.872</c:v>
                </c:pt>
                <c:pt idx="626">
                  <c:v>0.18</c:v>
                </c:pt>
                <c:pt idx="627">
                  <c:v>0.75900000000000001</c:v>
                </c:pt>
                <c:pt idx="628">
                  <c:v>0.68200000000000005</c:v>
                </c:pt>
                <c:pt idx="629">
                  <c:v>0.71399999999999997</c:v>
                </c:pt>
                <c:pt idx="630">
                  <c:v>0.84</c:v>
                </c:pt>
                <c:pt idx="631">
                  <c:v>0.70899999999999996</c:v>
                </c:pt>
                <c:pt idx="632">
                  <c:v>0.755</c:v>
                </c:pt>
                <c:pt idx="633">
                  <c:v>0.35199999999999998</c:v>
                </c:pt>
                <c:pt idx="634">
                  <c:v>0.17799999999999999</c:v>
                </c:pt>
                <c:pt idx="635">
                  <c:v>0.16700000000000001</c:v>
                </c:pt>
                <c:pt idx="636">
                  <c:v>0.745</c:v>
                </c:pt>
                <c:pt idx="637">
                  <c:v>0.33100000000000002</c:v>
                </c:pt>
                <c:pt idx="638">
                  <c:v>0.24399999999999999</c:v>
                </c:pt>
                <c:pt idx="639">
                  <c:v>0.44700000000000001</c:v>
                </c:pt>
                <c:pt idx="640">
                  <c:v>0.50600000000000001</c:v>
                </c:pt>
                <c:pt idx="641">
                  <c:v>0.99</c:v>
                </c:pt>
                <c:pt idx="642">
                  <c:v>0.26400000000000001</c:v>
                </c:pt>
                <c:pt idx="643">
                  <c:v>1.9E-2</c:v>
                </c:pt>
                <c:pt idx="644">
                  <c:v>0.71</c:v>
                </c:pt>
                <c:pt idx="645">
                  <c:v>0.16500000000000001</c:v>
                </c:pt>
                <c:pt idx="646">
                  <c:v>0.53700000000000003</c:v>
                </c:pt>
                <c:pt idx="647">
                  <c:v>0.497</c:v>
                </c:pt>
                <c:pt idx="648">
                  <c:v>0.21199999999999999</c:v>
                </c:pt>
                <c:pt idx="649">
                  <c:v>0.89600000000000002</c:v>
                </c:pt>
                <c:pt idx="650">
                  <c:v>0.879</c:v>
                </c:pt>
                <c:pt idx="651">
                  <c:v>0.443</c:v>
                </c:pt>
                <c:pt idx="652">
                  <c:v>0.32700000000000001</c:v>
                </c:pt>
                <c:pt idx="653">
                  <c:v>0.83599999999999997</c:v>
                </c:pt>
                <c:pt idx="654">
                  <c:v>6.7000000000000004E-2</c:v>
                </c:pt>
                <c:pt idx="655">
                  <c:v>0.56899999999999995</c:v>
                </c:pt>
                <c:pt idx="656">
                  <c:v>0.60399999999999998</c:v>
                </c:pt>
                <c:pt idx="657">
                  <c:v>0.29699999999999999</c:v>
                </c:pt>
                <c:pt idx="658">
                  <c:v>0.73099999999999998</c:v>
                </c:pt>
                <c:pt idx="659">
                  <c:v>0.316</c:v>
                </c:pt>
                <c:pt idx="660">
                  <c:v>0.64600000000000002</c:v>
                </c:pt>
                <c:pt idx="661">
                  <c:v>0.14799999999999999</c:v>
                </c:pt>
                <c:pt idx="662">
                  <c:v>0.47899999999999998</c:v>
                </c:pt>
                <c:pt idx="663">
                  <c:v>0.59399999999999997</c:v>
                </c:pt>
                <c:pt idx="664">
                  <c:v>0.14099999999999999</c:v>
                </c:pt>
                <c:pt idx="665">
                  <c:v>0.23499999999999999</c:v>
                </c:pt>
                <c:pt idx="666">
                  <c:v>0.129</c:v>
                </c:pt>
                <c:pt idx="667">
                  <c:v>0.36599999999999999</c:v>
                </c:pt>
                <c:pt idx="668">
                  <c:v>0.625</c:v>
                </c:pt>
                <c:pt idx="669">
                  <c:v>0.312</c:v>
                </c:pt>
                <c:pt idx="670">
                  <c:v>0.78900000000000003</c:v>
                </c:pt>
                <c:pt idx="671">
                  <c:v>5.2999999999999999E-2</c:v>
                </c:pt>
                <c:pt idx="672">
                  <c:v>0.74</c:v>
                </c:pt>
                <c:pt idx="673">
                  <c:v>1.2999999999999999E-2</c:v>
                </c:pt>
                <c:pt idx="674">
                  <c:v>0.26100000000000001</c:v>
                </c:pt>
                <c:pt idx="675">
                  <c:v>0.84099999999999997</c:v>
                </c:pt>
                <c:pt idx="676">
                  <c:v>0.63600000000000001</c:v>
                </c:pt>
                <c:pt idx="677">
                  <c:v>0.28199999999999997</c:v>
                </c:pt>
                <c:pt idx="678">
                  <c:v>0.45400000000000001</c:v>
                </c:pt>
                <c:pt idx="679">
                  <c:v>0.80700000000000005</c:v>
                </c:pt>
                <c:pt idx="680">
                  <c:v>0.22</c:v>
                </c:pt>
                <c:pt idx="681">
                  <c:v>0.86099999999999999</c:v>
                </c:pt>
                <c:pt idx="682">
                  <c:v>0.97299999999999998</c:v>
                </c:pt>
                <c:pt idx="683">
                  <c:v>0.623</c:v>
                </c:pt>
                <c:pt idx="684">
                  <c:v>0.157</c:v>
                </c:pt>
                <c:pt idx="685">
                  <c:v>0.98299999999999998</c:v>
                </c:pt>
                <c:pt idx="686">
                  <c:v>0.378</c:v>
                </c:pt>
                <c:pt idx="687">
                  <c:v>0.86699999999999999</c:v>
                </c:pt>
                <c:pt idx="688">
                  <c:v>0.90800000000000003</c:v>
                </c:pt>
                <c:pt idx="689">
                  <c:v>0.69</c:v>
                </c:pt>
                <c:pt idx="690">
                  <c:v>0.498</c:v>
                </c:pt>
                <c:pt idx="691">
                  <c:v>3.7999999999999999E-2</c:v>
                </c:pt>
                <c:pt idx="692">
                  <c:v>0.57499999999999996</c:v>
                </c:pt>
                <c:pt idx="693">
                  <c:v>0.91</c:v>
                </c:pt>
                <c:pt idx="694">
                  <c:v>0.96699999999999997</c:v>
                </c:pt>
                <c:pt idx="695">
                  <c:v>0.191</c:v>
                </c:pt>
                <c:pt idx="696">
                  <c:v>0.85599999999999998</c:v>
                </c:pt>
                <c:pt idx="697">
                  <c:v>0.23400000000000001</c:v>
                </c:pt>
                <c:pt idx="698">
                  <c:v>0.59299999999999997</c:v>
                </c:pt>
                <c:pt idx="699">
                  <c:v>0.754</c:v>
                </c:pt>
                <c:pt idx="700">
                  <c:v>0.53100000000000003</c:v>
                </c:pt>
                <c:pt idx="701">
                  <c:v>0.503</c:v>
                </c:pt>
                <c:pt idx="702">
                  <c:v>0.55000000000000004</c:v>
                </c:pt>
                <c:pt idx="703">
                  <c:v>0.54400000000000004</c:v>
                </c:pt>
                <c:pt idx="704">
                  <c:v>4.7E-2</c:v>
                </c:pt>
                <c:pt idx="705">
                  <c:v>0.67</c:v>
                </c:pt>
                <c:pt idx="706">
                  <c:v>0.42099999999999999</c:v>
                </c:pt>
                <c:pt idx="707">
                  <c:v>0.65200000000000002</c:v>
                </c:pt>
                <c:pt idx="708">
                  <c:v>0.75600000000000001</c:v>
                </c:pt>
                <c:pt idx="709">
                  <c:v>0.51100000000000001</c:v>
                </c:pt>
                <c:pt idx="710">
                  <c:v>0.65900000000000003</c:v>
                </c:pt>
                <c:pt idx="711">
                  <c:v>0.98899999999999999</c:v>
                </c:pt>
                <c:pt idx="712">
                  <c:v>7.0999999999999994E-2</c:v>
                </c:pt>
                <c:pt idx="713">
                  <c:v>0.85799999999999998</c:v>
                </c:pt>
                <c:pt idx="714">
                  <c:v>4.4999999999999998E-2</c:v>
                </c:pt>
                <c:pt idx="715">
                  <c:v>0.68400000000000005</c:v>
                </c:pt>
                <c:pt idx="716">
                  <c:v>0.76700000000000002</c:v>
                </c:pt>
                <c:pt idx="717">
                  <c:v>0.48099999999999998</c:v>
                </c:pt>
                <c:pt idx="718">
                  <c:v>0.92300000000000004</c:v>
                </c:pt>
                <c:pt idx="719">
                  <c:v>0.32900000000000001</c:v>
                </c:pt>
                <c:pt idx="720">
                  <c:v>0.36499999999999999</c:v>
                </c:pt>
                <c:pt idx="721">
                  <c:v>4.8000000000000001E-2</c:v>
                </c:pt>
                <c:pt idx="722">
                  <c:v>0.82699999999999996</c:v>
                </c:pt>
                <c:pt idx="723">
                  <c:v>9.8000000000000004E-2</c:v>
                </c:pt>
                <c:pt idx="724">
                  <c:v>0.46200000000000002</c:v>
                </c:pt>
                <c:pt idx="725">
                  <c:v>0.40799999999999997</c:v>
                </c:pt>
                <c:pt idx="726">
                  <c:v>0.85</c:v>
                </c:pt>
                <c:pt idx="727">
                  <c:v>0.46300000000000002</c:v>
                </c:pt>
                <c:pt idx="728">
                  <c:v>0.48299999999999998</c:v>
                </c:pt>
                <c:pt idx="729">
                  <c:v>0.371</c:v>
                </c:pt>
                <c:pt idx="730">
                  <c:v>0.91700000000000004</c:v>
                </c:pt>
                <c:pt idx="731">
                  <c:v>0.47399999999999998</c:v>
                </c:pt>
                <c:pt idx="732">
                  <c:v>0.81100000000000005</c:v>
                </c:pt>
                <c:pt idx="733">
                  <c:v>0.61399999999999999</c:v>
                </c:pt>
                <c:pt idx="734">
                  <c:v>0.82099999999999995</c:v>
                </c:pt>
                <c:pt idx="735">
                  <c:v>0.57399999999999995</c:v>
                </c:pt>
                <c:pt idx="736">
                  <c:v>0.5</c:v>
                </c:pt>
                <c:pt idx="737">
                  <c:v>0.48399999999999999</c:v>
                </c:pt>
                <c:pt idx="738">
                  <c:v>0.46800000000000003</c:v>
                </c:pt>
                <c:pt idx="739">
                  <c:v>0.32600000000000001</c:v>
                </c:pt>
                <c:pt idx="740">
                  <c:v>0.753</c:v>
                </c:pt>
                <c:pt idx="741">
                  <c:v>0.23</c:v>
                </c:pt>
                <c:pt idx="742">
                  <c:v>0.69099999999999995</c:v>
                </c:pt>
                <c:pt idx="743">
                  <c:v>0.65500000000000003</c:v>
                </c:pt>
                <c:pt idx="744">
                  <c:v>0.56100000000000005</c:v>
                </c:pt>
                <c:pt idx="745">
                  <c:v>0.29099999999999998</c:v>
                </c:pt>
                <c:pt idx="746">
                  <c:v>0.82199999999999995</c:v>
                </c:pt>
                <c:pt idx="747">
                  <c:v>0.6</c:v>
                </c:pt>
                <c:pt idx="748">
                  <c:v>0.68</c:v>
                </c:pt>
                <c:pt idx="749">
                  <c:v>0.71799999999999997</c:v>
                </c:pt>
                <c:pt idx="750">
                  <c:v>0.95699999999999996</c:v>
                </c:pt>
                <c:pt idx="751">
                  <c:v>0.42799999999999999</c:v>
                </c:pt>
                <c:pt idx="752">
                  <c:v>0.97899999999999998</c:v>
                </c:pt>
                <c:pt idx="753">
                  <c:v>0.21099999999999999</c:v>
                </c:pt>
                <c:pt idx="754">
                  <c:v>8.1000000000000003E-2</c:v>
                </c:pt>
                <c:pt idx="755">
                  <c:v>0.51900000000000002</c:v>
                </c:pt>
                <c:pt idx="756">
                  <c:v>0.71899999999999997</c:v>
                </c:pt>
                <c:pt idx="757">
                  <c:v>7.9000000000000001E-2</c:v>
                </c:pt>
                <c:pt idx="758">
                  <c:v>0.72</c:v>
                </c:pt>
                <c:pt idx="759">
                  <c:v>0.36399999999999999</c:v>
                </c:pt>
                <c:pt idx="760">
                  <c:v>0.88300000000000001</c:v>
                </c:pt>
                <c:pt idx="761">
                  <c:v>0.78400000000000003</c:v>
                </c:pt>
                <c:pt idx="762">
                  <c:v>0.72799999999999998</c:v>
                </c:pt>
                <c:pt idx="763">
                  <c:v>0.51700000000000002</c:v>
                </c:pt>
                <c:pt idx="764">
                  <c:v>8.7999999999999995E-2</c:v>
                </c:pt>
                <c:pt idx="765">
                  <c:v>0.379</c:v>
                </c:pt>
                <c:pt idx="766">
                  <c:v>0.98699999999999999</c:v>
                </c:pt>
                <c:pt idx="767">
                  <c:v>0.01</c:v>
                </c:pt>
                <c:pt idx="768">
                  <c:v>0.69299999999999995</c:v>
                </c:pt>
                <c:pt idx="769">
                  <c:v>0.41499999999999998</c:v>
                </c:pt>
                <c:pt idx="770">
                  <c:v>0.13600000000000001</c:v>
                </c:pt>
                <c:pt idx="771">
                  <c:v>0.86299999999999999</c:v>
                </c:pt>
                <c:pt idx="772">
                  <c:v>0.84399999999999997</c:v>
                </c:pt>
                <c:pt idx="773">
                  <c:v>0.88200000000000001</c:v>
                </c:pt>
                <c:pt idx="774">
                  <c:v>0.48</c:v>
                </c:pt>
                <c:pt idx="775">
                  <c:v>0.80500000000000005</c:v>
                </c:pt>
                <c:pt idx="776">
                  <c:v>9.6000000000000002E-2</c:v>
                </c:pt>
                <c:pt idx="777">
                  <c:v>0.105</c:v>
                </c:pt>
                <c:pt idx="778">
                  <c:v>0.71299999999999997</c:v>
                </c:pt>
                <c:pt idx="779">
                  <c:v>0.38800000000000001</c:v>
                </c:pt>
                <c:pt idx="780">
                  <c:v>0.89800000000000002</c:v>
                </c:pt>
                <c:pt idx="781">
                  <c:v>0.65100000000000002</c:v>
                </c:pt>
                <c:pt idx="782">
                  <c:v>0.35099999999999998</c:v>
                </c:pt>
                <c:pt idx="783">
                  <c:v>0.69899999999999995</c:v>
                </c:pt>
                <c:pt idx="784">
                  <c:v>0.83199999999999996</c:v>
                </c:pt>
                <c:pt idx="785">
                  <c:v>0.9</c:v>
                </c:pt>
                <c:pt idx="786">
                  <c:v>0.185</c:v>
                </c:pt>
                <c:pt idx="787">
                  <c:v>0.51200000000000001</c:v>
                </c:pt>
                <c:pt idx="788">
                  <c:v>0.68500000000000005</c:v>
                </c:pt>
                <c:pt idx="789">
                  <c:v>7.0000000000000001E-3</c:v>
                </c:pt>
                <c:pt idx="790">
                  <c:v>0.93500000000000005</c:v>
                </c:pt>
                <c:pt idx="791">
                  <c:v>0.47299999999999998</c:v>
                </c:pt>
                <c:pt idx="792">
                  <c:v>0.48699999999999999</c:v>
                </c:pt>
                <c:pt idx="793">
                  <c:v>5.1999999999999998E-2</c:v>
                </c:pt>
                <c:pt idx="794">
                  <c:v>0.39</c:v>
                </c:pt>
                <c:pt idx="795">
                  <c:v>0.34699999999999998</c:v>
                </c:pt>
                <c:pt idx="796">
                  <c:v>0.35699999999999998</c:v>
                </c:pt>
                <c:pt idx="797">
                  <c:v>0.53600000000000003</c:v>
                </c:pt>
                <c:pt idx="798">
                  <c:v>0.40899999999999997</c:v>
                </c:pt>
                <c:pt idx="799">
                  <c:v>3.1E-2</c:v>
                </c:pt>
                <c:pt idx="800">
                  <c:v>0.217</c:v>
                </c:pt>
                <c:pt idx="801">
                  <c:v>0.27400000000000002</c:v>
                </c:pt>
                <c:pt idx="802">
                  <c:v>0.45700000000000002</c:v>
                </c:pt>
                <c:pt idx="803">
                  <c:v>0.41699999999999998</c:v>
                </c:pt>
                <c:pt idx="804">
                  <c:v>0.72699999999999998</c:v>
                </c:pt>
                <c:pt idx="805">
                  <c:v>0.17499999999999999</c:v>
                </c:pt>
                <c:pt idx="806">
                  <c:v>0.19500000000000001</c:v>
                </c:pt>
                <c:pt idx="807">
                  <c:v>0.43099999999999999</c:v>
                </c:pt>
                <c:pt idx="808">
                  <c:v>0.77100000000000002</c:v>
                </c:pt>
                <c:pt idx="809">
                  <c:v>0.40400000000000003</c:v>
                </c:pt>
                <c:pt idx="810">
                  <c:v>0.99099999999999999</c:v>
                </c:pt>
                <c:pt idx="811">
                  <c:v>0.77900000000000003</c:v>
                </c:pt>
                <c:pt idx="812">
                  <c:v>0.88100000000000001</c:v>
                </c:pt>
                <c:pt idx="813">
                  <c:v>0.40100000000000002</c:v>
                </c:pt>
                <c:pt idx="814">
                  <c:v>0.51800000000000002</c:v>
                </c:pt>
                <c:pt idx="815">
                  <c:v>0.52200000000000002</c:v>
                </c:pt>
                <c:pt idx="816">
                  <c:v>9.1999999999999998E-2</c:v>
                </c:pt>
                <c:pt idx="817">
                  <c:v>0.63200000000000001</c:v>
                </c:pt>
                <c:pt idx="818">
                  <c:v>0.69799999999999995</c:v>
                </c:pt>
                <c:pt idx="819">
                  <c:v>0.39600000000000002</c:v>
                </c:pt>
                <c:pt idx="820">
                  <c:v>0.80200000000000005</c:v>
                </c:pt>
                <c:pt idx="821">
                  <c:v>0.73499999999999999</c:v>
                </c:pt>
                <c:pt idx="822">
                  <c:v>0.96099999999999997</c:v>
                </c:pt>
                <c:pt idx="823">
                  <c:v>0.40699999999999997</c:v>
                </c:pt>
                <c:pt idx="824">
                  <c:v>0.628</c:v>
                </c:pt>
                <c:pt idx="825">
                  <c:v>0.155</c:v>
                </c:pt>
                <c:pt idx="826">
                  <c:v>0.79400000000000004</c:v>
                </c:pt>
                <c:pt idx="827">
                  <c:v>0.80900000000000005</c:v>
                </c:pt>
                <c:pt idx="828">
                  <c:v>0.20300000000000001</c:v>
                </c:pt>
                <c:pt idx="829">
                  <c:v>0.80800000000000005</c:v>
                </c:pt>
                <c:pt idx="830">
                  <c:v>0.77</c:v>
                </c:pt>
                <c:pt idx="831">
                  <c:v>0.95899999999999996</c:v>
                </c:pt>
                <c:pt idx="832">
                  <c:v>0.53800000000000003</c:v>
                </c:pt>
                <c:pt idx="833">
                  <c:v>0.32300000000000001</c:v>
                </c:pt>
                <c:pt idx="834">
                  <c:v>0.214</c:v>
                </c:pt>
                <c:pt idx="835">
                  <c:v>0.65400000000000003</c:v>
                </c:pt>
                <c:pt idx="836">
                  <c:v>0.60699999999999998</c:v>
                </c:pt>
                <c:pt idx="837">
                  <c:v>0.89300000000000002</c:v>
                </c:pt>
                <c:pt idx="838">
                  <c:v>0.90600000000000003</c:v>
                </c:pt>
                <c:pt idx="839">
                  <c:v>0.318</c:v>
                </c:pt>
                <c:pt idx="840">
                  <c:v>0.996</c:v>
                </c:pt>
                <c:pt idx="841">
                  <c:v>0.439</c:v>
                </c:pt>
                <c:pt idx="842">
                  <c:v>0.95</c:v>
                </c:pt>
                <c:pt idx="843">
                  <c:v>0.192</c:v>
                </c:pt>
                <c:pt idx="844">
                  <c:v>0.25900000000000001</c:v>
                </c:pt>
                <c:pt idx="845">
                  <c:v>0.93300000000000005</c:v>
                </c:pt>
                <c:pt idx="846">
                  <c:v>0.71499999999999997</c:v>
                </c:pt>
                <c:pt idx="847">
                  <c:v>0.182</c:v>
                </c:pt>
                <c:pt idx="848">
                  <c:v>0.32200000000000001</c:v>
                </c:pt>
                <c:pt idx="849">
                  <c:v>8.3000000000000004E-2</c:v>
                </c:pt>
                <c:pt idx="850">
                  <c:v>0.94899999999999995</c:v>
                </c:pt>
                <c:pt idx="851">
                  <c:v>0.54</c:v>
                </c:pt>
                <c:pt idx="852">
                  <c:v>0.159</c:v>
                </c:pt>
                <c:pt idx="853">
                  <c:v>0.56599999999999995</c:v>
                </c:pt>
                <c:pt idx="854">
                  <c:v>0.90700000000000003</c:v>
                </c:pt>
                <c:pt idx="855">
                  <c:v>0.81699999999999995</c:v>
                </c:pt>
                <c:pt idx="856">
                  <c:v>0.16900000000000001</c:v>
                </c:pt>
                <c:pt idx="857">
                  <c:v>0.13100000000000001</c:v>
                </c:pt>
                <c:pt idx="858">
                  <c:v>0.63300000000000001</c:v>
                </c:pt>
                <c:pt idx="859">
                  <c:v>0.94099999999999995</c:v>
                </c:pt>
                <c:pt idx="860">
                  <c:v>0.67400000000000004</c:v>
                </c:pt>
                <c:pt idx="861">
                  <c:v>0.308</c:v>
                </c:pt>
                <c:pt idx="862">
                  <c:v>0.12</c:v>
                </c:pt>
                <c:pt idx="863">
                  <c:v>6.5000000000000002E-2</c:v>
                </c:pt>
                <c:pt idx="864">
                  <c:v>0.95499999999999996</c:v>
                </c:pt>
                <c:pt idx="865">
                  <c:v>0.995</c:v>
                </c:pt>
                <c:pt idx="866">
                  <c:v>0.59599999999999997</c:v>
                </c:pt>
                <c:pt idx="867">
                  <c:v>0.124</c:v>
                </c:pt>
                <c:pt idx="868">
                  <c:v>0.10199999999999999</c:v>
                </c:pt>
                <c:pt idx="869">
                  <c:v>0.13500000000000001</c:v>
                </c:pt>
                <c:pt idx="870">
                  <c:v>0.23300000000000001</c:v>
                </c:pt>
                <c:pt idx="871">
                  <c:v>0.60499999999999998</c:v>
                </c:pt>
                <c:pt idx="872">
                  <c:v>0.38900000000000001</c:v>
                </c:pt>
                <c:pt idx="873">
                  <c:v>0.125</c:v>
                </c:pt>
                <c:pt idx="874">
                  <c:v>0.23799999999999999</c:v>
                </c:pt>
                <c:pt idx="875">
                  <c:v>0.89900000000000002</c:v>
                </c:pt>
                <c:pt idx="876">
                  <c:v>0.56000000000000005</c:v>
                </c:pt>
                <c:pt idx="877">
                  <c:v>0.28499999999999998</c:v>
                </c:pt>
                <c:pt idx="878">
                  <c:v>0.88500000000000001</c:v>
                </c:pt>
                <c:pt idx="879">
                  <c:v>1.4E-2</c:v>
                </c:pt>
                <c:pt idx="880">
                  <c:v>0.47199999999999998</c:v>
                </c:pt>
                <c:pt idx="881">
                  <c:v>0.25700000000000001</c:v>
                </c:pt>
                <c:pt idx="882">
                  <c:v>0.97099999999999997</c:v>
                </c:pt>
                <c:pt idx="883">
                  <c:v>0.73799999999999999</c:v>
                </c:pt>
                <c:pt idx="884">
                  <c:v>0.16800000000000001</c:v>
                </c:pt>
                <c:pt idx="885">
                  <c:v>0.72499999999999998</c:v>
                </c:pt>
                <c:pt idx="886">
                  <c:v>0.35</c:v>
                </c:pt>
                <c:pt idx="887">
                  <c:v>0.66900000000000004</c:v>
                </c:pt>
                <c:pt idx="888">
                  <c:v>0.20599999999999999</c:v>
                </c:pt>
                <c:pt idx="889">
                  <c:v>5.6000000000000001E-2</c:v>
                </c:pt>
                <c:pt idx="890">
                  <c:v>0.56299999999999994</c:v>
                </c:pt>
                <c:pt idx="891">
                  <c:v>0.42699999999999999</c:v>
                </c:pt>
                <c:pt idx="892">
                  <c:v>0.253</c:v>
                </c:pt>
                <c:pt idx="893">
                  <c:v>0.28100000000000003</c:v>
                </c:pt>
                <c:pt idx="894">
                  <c:v>0</c:v>
                </c:pt>
                <c:pt idx="895">
                  <c:v>0.75800000000000001</c:v>
                </c:pt>
                <c:pt idx="896">
                  <c:v>0.47599999999999998</c:v>
                </c:pt>
                <c:pt idx="897">
                  <c:v>0.70699999999999996</c:v>
                </c:pt>
                <c:pt idx="898">
                  <c:v>0.33900000000000002</c:v>
                </c:pt>
                <c:pt idx="899">
                  <c:v>0.875</c:v>
                </c:pt>
                <c:pt idx="900">
                  <c:v>0.85499999999999998</c:v>
                </c:pt>
                <c:pt idx="901">
                  <c:v>0.73599999999999999</c:v>
                </c:pt>
                <c:pt idx="902">
                  <c:v>0.64900000000000002</c:v>
                </c:pt>
                <c:pt idx="903">
                  <c:v>0.115</c:v>
                </c:pt>
                <c:pt idx="904">
                  <c:v>0.99199999999999999</c:v>
                </c:pt>
                <c:pt idx="905">
                  <c:v>0.89200000000000002</c:v>
                </c:pt>
                <c:pt idx="906">
                  <c:v>0.74399999999999999</c:v>
                </c:pt>
                <c:pt idx="907">
                  <c:v>0.68899999999999995</c:v>
                </c:pt>
                <c:pt idx="908">
                  <c:v>0.55700000000000005</c:v>
                </c:pt>
                <c:pt idx="909">
                  <c:v>0.621</c:v>
                </c:pt>
                <c:pt idx="910">
                  <c:v>0.17199999999999999</c:v>
                </c:pt>
                <c:pt idx="911">
                  <c:v>0.81</c:v>
                </c:pt>
                <c:pt idx="912">
                  <c:v>0.20399999999999999</c:v>
                </c:pt>
                <c:pt idx="913">
                  <c:v>0.96399999999999997</c:v>
                </c:pt>
                <c:pt idx="914">
                  <c:v>0.41799999999999998</c:v>
                </c:pt>
                <c:pt idx="915">
                  <c:v>0.49099999999999999</c:v>
                </c:pt>
                <c:pt idx="916">
                  <c:v>0.504</c:v>
                </c:pt>
                <c:pt idx="917">
                  <c:v>7.6999999999999999E-2</c:v>
                </c:pt>
                <c:pt idx="918">
                  <c:v>2.8000000000000001E-2</c:v>
                </c:pt>
                <c:pt idx="919">
                  <c:v>0.02</c:v>
                </c:pt>
                <c:pt idx="920">
                  <c:v>0.29499999999999998</c:v>
                </c:pt>
                <c:pt idx="921">
                  <c:v>0.39800000000000002</c:v>
                </c:pt>
                <c:pt idx="922">
                  <c:v>0.878</c:v>
                </c:pt>
                <c:pt idx="923">
                  <c:v>0.47099999999999997</c:v>
                </c:pt>
                <c:pt idx="924">
                  <c:v>0.376</c:v>
                </c:pt>
                <c:pt idx="925">
                  <c:v>0.60799999999999998</c:v>
                </c:pt>
                <c:pt idx="926">
                  <c:v>0.375</c:v>
                </c:pt>
                <c:pt idx="927">
                  <c:v>0.313</c:v>
                </c:pt>
                <c:pt idx="928">
                  <c:v>0.54100000000000004</c:v>
                </c:pt>
                <c:pt idx="929">
                  <c:v>0.39700000000000002</c:v>
                </c:pt>
                <c:pt idx="930">
                  <c:v>0.73699999999999999</c:v>
                </c:pt>
                <c:pt idx="931">
                  <c:v>8.9999999999999993E-3</c:v>
                </c:pt>
                <c:pt idx="932">
                  <c:v>0.91800000000000004</c:v>
                </c:pt>
                <c:pt idx="933">
                  <c:v>0.59199999999999997</c:v>
                </c:pt>
                <c:pt idx="934">
                  <c:v>0.84499999999999997</c:v>
                </c:pt>
                <c:pt idx="935">
                  <c:v>1.0999999999999999E-2</c:v>
                </c:pt>
                <c:pt idx="936">
                  <c:v>0.33</c:v>
                </c:pt>
                <c:pt idx="937">
                  <c:v>0.44</c:v>
                </c:pt>
                <c:pt idx="938">
                  <c:v>0.224</c:v>
                </c:pt>
                <c:pt idx="939">
                  <c:v>0.51300000000000001</c:v>
                </c:pt>
                <c:pt idx="940">
                  <c:v>0.41899999999999998</c:v>
                </c:pt>
                <c:pt idx="941">
                  <c:v>0.83799999999999997</c:v>
                </c:pt>
                <c:pt idx="942">
                  <c:v>0.52800000000000002</c:v>
                </c:pt>
                <c:pt idx="943">
                  <c:v>0.10100000000000001</c:v>
                </c:pt>
                <c:pt idx="944">
                  <c:v>9.0999999999999998E-2</c:v>
                </c:pt>
                <c:pt idx="945">
                  <c:v>0.91400000000000003</c:v>
                </c:pt>
                <c:pt idx="946">
                  <c:v>0.433</c:v>
                </c:pt>
                <c:pt idx="947">
                  <c:v>0.41299999999999998</c:v>
                </c:pt>
                <c:pt idx="948">
                  <c:v>6.2E-2</c:v>
                </c:pt>
                <c:pt idx="949">
                  <c:v>0.77200000000000002</c:v>
                </c:pt>
                <c:pt idx="950">
                  <c:v>0.40300000000000002</c:v>
                </c:pt>
                <c:pt idx="951">
                  <c:v>0.34</c:v>
                </c:pt>
                <c:pt idx="952">
                  <c:v>0.67600000000000005</c:v>
                </c:pt>
                <c:pt idx="953">
                  <c:v>7.8E-2</c:v>
                </c:pt>
                <c:pt idx="954">
                  <c:v>9.7000000000000003E-2</c:v>
                </c:pt>
                <c:pt idx="955">
                  <c:v>0.19900000000000001</c:v>
                </c:pt>
                <c:pt idx="956">
                  <c:v>0.20100000000000001</c:v>
                </c:pt>
                <c:pt idx="957">
                  <c:v>0.8</c:v>
                </c:pt>
                <c:pt idx="958">
                  <c:v>0.64400000000000002</c:v>
                </c:pt>
                <c:pt idx="959">
                  <c:v>0.749</c:v>
                </c:pt>
                <c:pt idx="960">
                  <c:v>0.20499999999999999</c:v>
                </c:pt>
                <c:pt idx="961">
                  <c:v>8.6999999999999994E-2</c:v>
                </c:pt>
                <c:pt idx="962">
                  <c:v>0.67300000000000004</c:v>
                </c:pt>
                <c:pt idx="963">
                  <c:v>0.61299999999999999</c:v>
                </c:pt>
                <c:pt idx="964">
                  <c:v>0.64800000000000002</c:v>
                </c:pt>
                <c:pt idx="965">
                  <c:v>0.36</c:v>
                </c:pt>
                <c:pt idx="966">
                  <c:v>0.78600000000000003</c:v>
                </c:pt>
                <c:pt idx="967">
                  <c:v>0.69599999999999995</c:v>
                </c:pt>
                <c:pt idx="968">
                  <c:v>0.20699999999999999</c:v>
                </c:pt>
                <c:pt idx="969">
                  <c:v>0.26200000000000001</c:v>
                </c:pt>
                <c:pt idx="970">
                  <c:v>0.38300000000000001</c:v>
                </c:pt>
                <c:pt idx="971">
                  <c:v>0.94399999999999995</c:v>
                </c:pt>
                <c:pt idx="972">
                  <c:v>0.193</c:v>
                </c:pt>
                <c:pt idx="973">
                  <c:v>0.94</c:v>
                </c:pt>
                <c:pt idx="974">
                  <c:v>0.873</c:v>
                </c:pt>
                <c:pt idx="975">
                  <c:v>0.38400000000000001</c:v>
                </c:pt>
                <c:pt idx="976">
                  <c:v>0.48799999999999999</c:v>
                </c:pt>
                <c:pt idx="977">
                  <c:v>0.88700000000000001</c:v>
                </c:pt>
                <c:pt idx="978">
                  <c:v>0.68799999999999994</c:v>
                </c:pt>
                <c:pt idx="979">
                  <c:v>0.61899999999999999</c:v>
                </c:pt>
                <c:pt idx="980">
                  <c:v>0.86</c:v>
                </c:pt>
                <c:pt idx="981">
                  <c:v>0.44800000000000001</c:v>
                </c:pt>
                <c:pt idx="982">
                  <c:v>0.52300000000000002</c:v>
                </c:pt>
                <c:pt idx="983">
                  <c:v>0.67800000000000005</c:v>
                </c:pt>
                <c:pt idx="984">
                  <c:v>8.5000000000000006E-2</c:v>
                </c:pt>
                <c:pt idx="985">
                  <c:v>0.55600000000000005</c:v>
                </c:pt>
                <c:pt idx="986">
                  <c:v>0.622</c:v>
                </c:pt>
                <c:pt idx="987">
                  <c:v>0.23899999999999999</c:v>
                </c:pt>
                <c:pt idx="988">
                  <c:v>0.37</c:v>
                </c:pt>
                <c:pt idx="989">
                  <c:v>0.999</c:v>
                </c:pt>
                <c:pt idx="990">
                  <c:v>0.33600000000000002</c:v>
                </c:pt>
                <c:pt idx="991">
                  <c:v>0.92</c:v>
                </c:pt>
                <c:pt idx="992">
                  <c:v>0.31</c:v>
                </c:pt>
                <c:pt idx="993">
                  <c:v>9.5000000000000001E-2</c:v>
                </c:pt>
                <c:pt idx="994">
                  <c:v>0.46700000000000003</c:v>
                </c:pt>
                <c:pt idx="995">
                  <c:v>0.79600000000000004</c:v>
                </c:pt>
                <c:pt idx="996">
                  <c:v>8.0000000000000002E-3</c:v>
                </c:pt>
                <c:pt idx="997">
                  <c:v>0.79800000000000004</c:v>
                </c:pt>
                <c:pt idx="998">
                  <c:v>0.50900000000000001</c:v>
                </c:pt>
                <c:pt idx="999">
                  <c:v>0.79200000000000004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406400</xdr:colOff>
      <xdr:row>1</xdr:row>
      <xdr:rowOff>158750</xdr:rowOff>
    </xdr:from>
    <xdr:to>
      <xdr:col>43</xdr:col>
      <xdr:colOff>323850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75520-43F1-445E-A614-19D55F33CBC2}"/>
            </a:ext>
          </a:extLst>
        </xdr:cNvPr>
        <xdr:cNvSpPr txBox="1"/>
      </xdr:nvSpPr>
      <xdr:spPr>
        <a:xfrm>
          <a:off x="23698200" y="349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5" x14ac:dyDescent="0.25"/>
  <cols>
    <col min="1" max="1" width="31.5703125" customWidth="1"/>
    <col min="4" max="4" width="10.5703125" customWidth="1"/>
    <col min="5" max="5" width="10.42578125" customWidth="1"/>
  </cols>
  <sheetData>
    <row r="1" spans="1:16" x14ac:dyDescent="0.25">
      <c r="A1" s="1" t="s">
        <v>0</v>
      </c>
    </row>
    <row r="3" spans="1:16" x14ac:dyDescent="0.25">
      <c r="A3" t="s">
        <v>1</v>
      </c>
      <c r="B3" t="s">
        <v>2</v>
      </c>
      <c r="C3">
        <v>10</v>
      </c>
    </row>
    <row r="4" spans="1:16" x14ac:dyDescent="0.25">
      <c r="A4" t="s">
        <v>4</v>
      </c>
      <c r="B4" t="s">
        <v>3</v>
      </c>
      <c r="C4">
        <v>150</v>
      </c>
    </row>
    <row r="5" spans="1:16" x14ac:dyDescent="0.25">
      <c r="A5" t="s">
        <v>5</v>
      </c>
      <c r="C5">
        <v>90</v>
      </c>
    </row>
    <row r="6" spans="1:16" x14ac:dyDescent="0.25">
      <c r="A6" t="s">
        <v>6</v>
      </c>
      <c r="C6">
        <f>C4-C5</f>
        <v>60</v>
      </c>
    </row>
    <row r="7" spans="1:16" x14ac:dyDescent="0.25">
      <c r="A7" t="s">
        <v>7</v>
      </c>
      <c r="C7">
        <v>30</v>
      </c>
    </row>
    <row r="9" spans="1:16" x14ac:dyDescent="0.25">
      <c r="A9" t="s">
        <v>8</v>
      </c>
      <c r="B9" t="s">
        <v>9</v>
      </c>
      <c r="C9">
        <v>75</v>
      </c>
    </row>
    <row r="10" spans="1:16" x14ac:dyDescent="0.25">
      <c r="A10" t="s">
        <v>10</v>
      </c>
      <c r="B10" t="s">
        <v>11</v>
      </c>
      <c r="C10">
        <v>30</v>
      </c>
    </row>
    <row r="11" spans="1:16" x14ac:dyDescent="0.25">
      <c r="A11" t="s">
        <v>12</v>
      </c>
      <c r="B11" t="s">
        <v>13</v>
      </c>
      <c r="C11">
        <v>0.45</v>
      </c>
    </row>
    <row r="12" spans="1:16" x14ac:dyDescent="0.25">
      <c r="A12" t="s">
        <v>14</v>
      </c>
      <c r="B12" t="s">
        <v>15</v>
      </c>
      <c r="C12">
        <v>10</v>
      </c>
    </row>
    <row r="13" spans="1:16" x14ac:dyDescent="0.25">
      <c r="A13" t="s">
        <v>16</v>
      </c>
    </row>
    <row r="14" spans="1:16" x14ac:dyDescent="0.25">
      <c r="A14" t="s">
        <v>17</v>
      </c>
      <c r="C14">
        <v>10</v>
      </c>
    </row>
    <row r="16" spans="1:16" x14ac:dyDescent="0.25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25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25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25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25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25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25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25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25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25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25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25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25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25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25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25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25">
      <c r="C32" s="2"/>
      <c r="O32">
        <v>12</v>
      </c>
      <c r="P32" s="2">
        <f>M29</f>
        <v>170.5</v>
      </c>
    </row>
    <row r="33" spans="1:16" x14ac:dyDescent="0.25">
      <c r="A33" t="s">
        <v>32</v>
      </c>
      <c r="C33" s="2">
        <f>M19+C4</f>
        <v>-40</v>
      </c>
    </row>
    <row r="34" spans="1:16" x14ac:dyDescent="0.25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25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25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25">
      <c r="A37" s="1" t="s">
        <v>35</v>
      </c>
      <c r="B37" s="1" t="s">
        <v>36</v>
      </c>
      <c r="C37" s="2">
        <f>M29</f>
        <v>170.5</v>
      </c>
    </row>
    <row r="38" spans="1:16" x14ac:dyDescent="0.25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25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zoomScaleNormal="100" workbookViewId="0">
      <selection activeCell="E10" sqref="E10"/>
    </sheetView>
  </sheetViews>
  <sheetFormatPr defaultRowHeight="15" x14ac:dyDescent="0.25"/>
  <cols>
    <col min="1" max="1" width="31.5703125" customWidth="1"/>
    <col min="3" max="3" width="10.42578125" customWidth="1"/>
    <col min="4" max="4" width="10.5703125" customWidth="1"/>
    <col min="5" max="5" width="10.42578125" customWidth="1"/>
    <col min="6" max="6" width="10.7109375" customWidth="1"/>
  </cols>
  <sheetData>
    <row r="1" spans="1:6" x14ac:dyDescent="0.25">
      <c r="A1" s="1" t="s">
        <v>0</v>
      </c>
    </row>
    <row r="3" spans="1:6" x14ac:dyDescent="0.25">
      <c r="A3" t="s">
        <v>1</v>
      </c>
      <c r="B3" t="s">
        <v>2</v>
      </c>
      <c r="C3" s="17">
        <v>10</v>
      </c>
      <c r="F3" s="17" t="s">
        <v>113</v>
      </c>
    </row>
    <row r="4" spans="1:6" x14ac:dyDescent="0.25">
      <c r="A4" t="s">
        <v>4</v>
      </c>
      <c r="B4" t="s">
        <v>3</v>
      </c>
      <c r="C4" s="17">
        <v>150</v>
      </c>
      <c r="F4" s="18" t="s">
        <v>114</v>
      </c>
    </row>
    <row r="5" spans="1:6" x14ac:dyDescent="0.25">
      <c r="A5" t="s">
        <v>5</v>
      </c>
      <c r="C5" s="17">
        <v>90</v>
      </c>
      <c r="F5" s="19" t="s">
        <v>115</v>
      </c>
    </row>
    <row r="6" spans="1:6" x14ac:dyDescent="0.25">
      <c r="A6" t="s">
        <v>6</v>
      </c>
      <c r="C6" s="17">
        <f>C4-C5</f>
        <v>60</v>
      </c>
    </row>
    <row r="7" spans="1:6" x14ac:dyDescent="0.25">
      <c r="A7" t="s">
        <v>7</v>
      </c>
      <c r="C7" s="17">
        <v>30</v>
      </c>
    </row>
    <row r="9" spans="1:6" x14ac:dyDescent="0.25">
      <c r="A9" t="s">
        <v>8</v>
      </c>
      <c r="B9" t="s">
        <v>9</v>
      </c>
      <c r="C9" s="19">
        <v>36.1</v>
      </c>
    </row>
    <row r="10" spans="1:6" x14ac:dyDescent="0.25">
      <c r="A10" t="s">
        <v>10</v>
      </c>
      <c r="B10" t="s">
        <v>11</v>
      </c>
      <c r="C10" s="19">
        <v>30</v>
      </c>
    </row>
    <row r="11" spans="1:6" x14ac:dyDescent="0.25">
      <c r="A11" t="s">
        <v>12</v>
      </c>
      <c r="B11" t="s">
        <v>13</v>
      </c>
      <c r="C11" s="18">
        <v>0.15</v>
      </c>
    </row>
    <row r="12" spans="1:6" x14ac:dyDescent="0.25">
      <c r="A12" t="s">
        <v>14</v>
      </c>
      <c r="B12" t="s">
        <v>15</v>
      </c>
      <c r="C12" s="17">
        <v>10</v>
      </c>
    </row>
    <row r="13" spans="1:6" x14ac:dyDescent="0.25">
      <c r="A13" t="s">
        <v>16</v>
      </c>
    </row>
    <row r="14" spans="1:6" x14ac:dyDescent="0.25">
      <c r="A14" t="s">
        <v>17</v>
      </c>
      <c r="C14" s="18">
        <v>15</v>
      </c>
    </row>
    <row r="15" spans="1:6" x14ac:dyDescent="0.25">
      <c r="A15" t="s">
        <v>40</v>
      </c>
      <c r="C15" s="18">
        <v>1.1000000000000001</v>
      </c>
    </row>
    <row r="17" spans="1:17" x14ac:dyDescent="0.2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25">
      <c r="A18" t="s">
        <v>116</v>
      </c>
      <c r="D18">
        <v>0</v>
      </c>
      <c r="E18" s="2">
        <f>-C3</f>
        <v>-10</v>
      </c>
      <c r="F18" s="2"/>
      <c r="G18" s="2">
        <f>C4</f>
        <v>150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1:17" x14ac:dyDescent="0.25">
      <c r="A19" t="s">
        <v>116</v>
      </c>
      <c r="D19">
        <v>1</v>
      </c>
      <c r="E19" s="2">
        <f>-C5</f>
        <v>-90</v>
      </c>
      <c r="F19" s="2"/>
      <c r="G19" s="2">
        <f>C4</f>
        <v>150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1:17" x14ac:dyDescent="0.25">
      <c r="A20" t="s">
        <v>116</v>
      </c>
      <c r="D20">
        <v>2</v>
      </c>
      <c r="E20" s="2">
        <f>-(C6+C7)</f>
        <v>-90</v>
      </c>
      <c r="F20" s="2"/>
      <c r="G20" s="2">
        <f>C4</f>
        <v>150</v>
      </c>
      <c r="H20" s="2"/>
      <c r="I20" s="2"/>
      <c r="J20" s="2"/>
      <c r="K20" s="2"/>
      <c r="L20" s="2">
        <f t="shared" ref="L20:L29" si="0">(E20+K20)/($C$15^D20)</f>
        <v>-74.380165289256183</v>
      </c>
      <c r="M20" s="2">
        <f t="shared" ref="M20:M29" si="1">M19+L20</f>
        <v>-166.198347107438</v>
      </c>
      <c r="O20">
        <v>1</v>
      </c>
      <c r="P20" s="2">
        <f>M19</f>
        <v>-91.818181818181813</v>
      </c>
    </row>
    <row r="21" spans="1:17" x14ac:dyDescent="0.25">
      <c r="A21" t="s">
        <v>117</v>
      </c>
      <c r="D21">
        <v>3</v>
      </c>
      <c r="E21" s="2"/>
      <c r="F21" s="2">
        <v>0.2</v>
      </c>
      <c r="G21" s="2">
        <f>F21*$C$4</f>
        <v>30</v>
      </c>
      <c r="H21" s="2">
        <f>$C$4-G21</f>
        <v>120</v>
      </c>
      <c r="I21" s="2">
        <f>$C$9</f>
        <v>36.1</v>
      </c>
      <c r="J21" s="2">
        <f>$C$10</f>
        <v>30</v>
      </c>
      <c r="K21" s="2">
        <f>(I21-J21-G21)*(1-$C$11)+G21</f>
        <v>9.6850000000000023</v>
      </c>
      <c r="L21" s="2">
        <f>(E21+K21)/($C$15^D21)</f>
        <v>7.2764838467317805</v>
      </c>
      <c r="M21" s="2">
        <f t="shared" si="1"/>
        <v>-158.9218632607062</v>
      </c>
      <c r="O21">
        <v>2</v>
      </c>
      <c r="P21" s="2">
        <f>P22+C7/(C15^D20)</f>
        <v>-141.40495867768593</v>
      </c>
    </row>
    <row r="22" spans="1:17" x14ac:dyDescent="0.25">
      <c r="A22" t="s">
        <v>119</v>
      </c>
      <c r="D22">
        <v>4</v>
      </c>
      <c r="E22" s="2"/>
      <c r="F22" s="2">
        <v>0.32</v>
      </c>
      <c r="G22" s="2">
        <f t="shared" ref="G22:G33" si="2">F22*$C$4</f>
        <v>48</v>
      </c>
      <c r="H22" s="2">
        <f>H21-G22</f>
        <v>72</v>
      </c>
      <c r="I22" s="2">
        <f t="shared" ref="I22:I29" si="3">$C$9</f>
        <v>36.1</v>
      </c>
      <c r="J22" s="2">
        <f t="shared" ref="J22:J33" si="4">$C$10</f>
        <v>30</v>
      </c>
      <c r="K22" s="2">
        <f t="shared" ref="K22:K33" si="5">(I22-J22-G22)*(1-$C$11)+G22</f>
        <v>12.385000000000005</v>
      </c>
      <c r="L22" s="2">
        <f t="shared" si="0"/>
        <v>8.4591216446964008</v>
      </c>
      <c r="M22" s="2">
        <f t="shared" si="1"/>
        <v>-150.46274161600979</v>
      </c>
      <c r="O22">
        <v>2</v>
      </c>
      <c r="P22" s="2">
        <f>M20</f>
        <v>-166.198347107438</v>
      </c>
      <c r="Q22">
        <f>$P$37*O22+$P$38</f>
        <v>-166.198347107438</v>
      </c>
    </row>
    <row r="23" spans="1:17" x14ac:dyDescent="0.25">
      <c r="A23" t="s">
        <v>120</v>
      </c>
      <c r="D23">
        <v>5</v>
      </c>
      <c r="E23" s="2"/>
      <c r="F23" s="2">
        <v>0.192</v>
      </c>
      <c r="G23" s="2">
        <f t="shared" si="2"/>
        <v>28.8</v>
      </c>
      <c r="H23" s="2">
        <f t="shared" ref="H23:H33" si="6">H22-G23</f>
        <v>43.2</v>
      </c>
      <c r="I23" s="2">
        <f t="shared" si="3"/>
        <v>36.1</v>
      </c>
      <c r="J23" s="2">
        <f t="shared" si="4"/>
        <v>30</v>
      </c>
      <c r="K23" s="2">
        <f t="shared" si="5"/>
        <v>9.5050000000000026</v>
      </c>
      <c r="L23" s="2">
        <f t="shared" si="0"/>
        <v>5.9018571756772698</v>
      </c>
      <c r="M23" s="2">
        <f t="shared" si="1"/>
        <v>-144.56088444033253</v>
      </c>
      <c r="O23">
        <v>3</v>
      </c>
      <c r="P23" s="2">
        <f>M21</f>
        <v>-158.9218632607062</v>
      </c>
      <c r="Q23">
        <f t="shared" ref="Q23:Q35" si="7">$P$37*O23+$P$38</f>
        <v>-162.12744298710342</v>
      </c>
    </row>
    <row r="24" spans="1:17" x14ac:dyDescent="0.25">
      <c r="A24" t="s">
        <v>121</v>
      </c>
      <c r="D24">
        <v>6</v>
      </c>
      <c r="E24" s="2"/>
      <c r="F24" s="2">
        <v>0.1152</v>
      </c>
      <c r="G24" s="2">
        <f t="shared" si="2"/>
        <v>17.28</v>
      </c>
      <c r="H24" s="2">
        <f t="shared" si="6"/>
        <v>25.92</v>
      </c>
      <c r="I24" s="2">
        <f t="shared" si="3"/>
        <v>36.1</v>
      </c>
      <c r="J24" s="2">
        <f t="shared" si="4"/>
        <v>30</v>
      </c>
      <c r="K24" s="2">
        <f t="shared" si="5"/>
        <v>7.777000000000001</v>
      </c>
      <c r="L24" s="2">
        <f t="shared" si="0"/>
        <v>4.3899137540282256</v>
      </c>
      <c r="M24" s="2">
        <f t="shared" si="1"/>
        <v>-140.17097068630432</v>
      </c>
      <c r="O24">
        <v>4</v>
      </c>
      <c r="P24" s="2">
        <f t="shared" ref="P24:P31" si="8">M22</f>
        <v>-150.46274161600979</v>
      </c>
      <c r="Q24">
        <f t="shared" si="7"/>
        <v>-158.05653886676885</v>
      </c>
    </row>
    <row r="25" spans="1:17" x14ac:dyDescent="0.25">
      <c r="A25" t="s">
        <v>122</v>
      </c>
      <c r="D25">
        <v>7</v>
      </c>
      <c r="E25" s="2"/>
      <c r="F25" s="2">
        <v>0.1152</v>
      </c>
      <c r="G25" s="2">
        <f t="shared" si="2"/>
        <v>17.28</v>
      </c>
      <c r="H25" s="2">
        <f t="shared" si="6"/>
        <v>8.64</v>
      </c>
      <c r="I25" s="2">
        <f t="shared" si="3"/>
        <v>36.1</v>
      </c>
      <c r="J25" s="2">
        <f t="shared" si="4"/>
        <v>30</v>
      </c>
      <c r="K25" s="2">
        <f t="shared" si="5"/>
        <v>7.777000000000001</v>
      </c>
      <c r="L25" s="2">
        <f t="shared" si="0"/>
        <v>3.9908306854802045</v>
      </c>
      <c r="M25" s="2">
        <f t="shared" si="1"/>
        <v>-136.18014000082411</v>
      </c>
      <c r="O25">
        <v>5</v>
      </c>
      <c r="P25" s="2">
        <f t="shared" si="8"/>
        <v>-144.56088444033253</v>
      </c>
      <c r="Q25">
        <f t="shared" si="7"/>
        <v>-153.98563474643424</v>
      </c>
    </row>
    <row r="26" spans="1:17" x14ac:dyDescent="0.25">
      <c r="A26" t="s">
        <v>118</v>
      </c>
      <c r="D26">
        <v>8</v>
      </c>
      <c r="E26" s="2"/>
      <c r="F26" s="2">
        <v>5.7599999999999998E-2</v>
      </c>
      <c r="G26" s="2">
        <f t="shared" si="2"/>
        <v>8.64</v>
      </c>
      <c r="H26" s="2">
        <f t="shared" si="6"/>
        <v>0</v>
      </c>
      <c r="I26" s="2">
        <f t="shared" si="3"/>
        <v>36.1</v>
      </c>
      <c r="J26" s="2">
        <f t="shared" si="4"/>
        <v>30</v>
      </c>
      <c r="K26" s="2">
        <f t="shared" si="5"/>
        <v>6.4810000000000016</v>
      </c>
      <c r="L26" s="2">
        <f t="shared" si="0"/>
        <v>3.0234343311392813</v>
      </c>
      <c r="M26" s="2">
        <f t="shared" si="1"/>
        <v>-133.15670566968484</v>
      </c>
      <c r="O26">
        <v>6</v>
      </c>
      <c r="P26" s="2">
        <f t="shared" si="8"/>
        <v>-140.17097068630432</v>
      </c>
      <c r="Q26">
        <f t="shared" si="7"/>
        <v>-149.91473062609967</v>
      </c>
    </row>
    <row r="27" spans="1:17" x14ac:dyDescent="0.2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36.1</v>
      </c>
      <c r="J27" s="2">
        <f t="shared" si="4"/>
        <v>30</v>
      </c>
      <c r="K27" s="2">
        <f t="shared" si="5"/>
        <v>5.1850000000000014</v>
      </c>
      <c r="L27" s="2">
        <f t="shared" si="0"/>
        <v>2.1989461512613335</v>
      </c>
      <c r="M27" s="2">
        <f t="shared" si="1"/>
        <v>-130.9577595184235</v>
      </c>
      <c r="O27">
        <v>7</v>
      </c>
      <c r="P27" s="2">
        <f t="shared" si="8"/>
        <v>-136.18014000082411</v>
      </c>
      <c r="Q27">
        <f t="shared" si="7"/>
        <v>-145.84382650576509</v>
      </c>
    </row>
    <row r="28" spans="1:17" x14ac:dyDescent="0.2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36.1</v>
      </c>
      <c r="J28" s="2">
        <f t="shared" si="4"/>
        <v>30</v>
      </c>
      <c r="K28" s="2">
        <f t="shared" si="5"/>
        <v>5.1850000000000014</v>
      </c>
      <c r="L28" s="2">
        <f t="shared" si="0"/>
        <v>1.9990419556921213</v>
      </c>
      <c r="M28" s="2">
        <f t="shared" si="1"/>
        <v>-128.95871756273138</v>
      </c>
      <c r="O28">
        <v>8</v>
      </c>
      <c r="P28" s="2">
        <f t="shared" si="8"/>
        <v>-133.15670566968484</v>
      </c>
      <c r="Q28">
        <f t="shared" si="7"/>
        <v>-141.77292238543049</v>
      </c>
    </row>
    <row r="29" spans="1:17" x14ac:dyDescent="0.2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36.1</v>
      </c>
      <c r="J29" s="2">
        <f t="shared" si="4"/>
        <v>30</v>
      </c>
      <c r="K29" s="2">
        <f t="shared" si="5"/>
        <v>5.1850000000000014</v>
      </c>
      <c r="L29" s="2">
        <f t="shared" si="0"/>
        <v>1.8173108688110191</v>
      </c>
      <c r="M29" s="2">
        <f t="shared" si="1"/>
        <v>-127.14140669392036</v>
      </c>
      <c r="O29">
        <v>9</v>
      </c>
      <c r="P29" s="2">
        <f t="shared" si="8"/>
        <v>-130.9577595184235</v>
      </c>
      <c r="Q29">
        <f t="shared" si="7"/>
        <v>-137.70201826509592</v>
      </c>
    </row>
    <row r="30" spans="1:17" x14ac:dyDescent="0.25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36.1</v>
      </c>
      <c r="J30" s="2">
        <f t="shared" si="4"/>
        <v>30</v>
      </c>
      <c r="K30" s="2">
        <f t="shared" si="5"/>
        <v>5.1850000000000014</v>
      </c>
      <c r="L30" s="2">
        <f>(E30+K30)/($C$15^D30)</f>
        <v>1.6521007898281992</v>
      </c>
      <c r="M30" s="2">
        <f>M29+L30</f>
        <v>-125.48930590409216</v>
      </c>
      <c r="O30">
        <v>10</v>
      </c>
      <c r="P30" s="2">
        <f t="shared" si="8"/>
        <v>-128.95871756273138</v>
      </c>
      <c r="Q30">
        <f t="shared" si="7"/>
        <v>-133.63111414476134</v>
      </c>
    </row>
    <row r="31" spans="1:17" x14ac:dyDescent="0.25">
      <c r="D31">
        <v>13</v>
      </c>
      <c r="G31" s="2">
        <f t="shared" si="2"/>
        <v>0</v>
      </c>
      <c r="H31" s="2">
        <f t="shared" si="6"/>
        <v>0</v>
      </c>
      <c r="I31" s="2">
        <f>$C$9</f>
        <v>36.1</v>
      </c>
      <c r="J31" s="2">
        <f t="shared" si="4"/>
        <v>30</v>
      </c>
      <c r="K31" s="2">
        <f t="shared" si="5"/>
        <v>5.1850000000000014</v>
      </c>
      <c r="L31" s="2">
        <f t="shared" ref="L31:L33" si="9">(E31+K31)/($C$15^D31)</f>
        <v>1.5019098089347265</v>
      </c>
      <c r="M31" s="2">
        <f t="shared" ref="M31:M33" si="10">M30+L31</f>
        <v>-123.98739609515744</v>
      </c>
      <c r="O31">
        <v>11</v>
      </c>
      <c r="P31" s="2">
        <f t="shared" si="8"/>
        <v>-127.14140669392036</v>
      </c>
      <c r="Q31">
        <f t="shared" si="7"/>
        <v>-129.56021002442674</v>
      </c>
    </row>
    <row r="32" spans="1:17" x14ac:dyDescent="0.25">
      <c r="D32">
        <v>14</v>
      </c>
      <c r="G32" s="2">
        <f t="shared" si="2"/>
        <v>0</v>
      </c>
      <c r="H32" s="2">
        <f t="shared" si="6"/>
        <v>0</v>
      </c>
      <c r="I32" s="2">
        <f>$C$9</f>
        <v>36.1</v>
      </c>
      <c r="J32" s="2">
        <f t="shared" si="4"/>
        <v>30</v>
      </c>
      <c r="K32" s="2">
        <f t="shared" si="5"/>
        <v>5.1850000000000014</v>
      </c>
      <c r="L32" s="2">
        <f t="shared" si="9"/>
        <v>1.3653725535770238</v>
      </c>
      <c r="M32" s="2">
        <f t="shared" si="10"/>
        <v>-122.62202354158042</v>
      </c>
      <c r="O32">
        <v>12</v>
      </c>
      <c r="P32" s="2">
        <f>M30</f>
        <v>-125.48930590409216</v>
      </c>
      <c r="Q32">
        <f t="shared" si="7"/>
        <v>-125.48930590409216</v>
      </c>
    </row>
    <row r="33" spans="1:17" x14ac:dyDescent="0.25">
      <c r="C33" s="2"/>
      <c r="D33">
        <v>15</v>
      </c>
      <c r="E33">
        <f>C3+C7</f>
        <v>40</v>
      </c>
      <c r="G33" s="2">
        <f t="shared" si="2"/>
        <v>0</v>
      </c>
      <c r="H33" s="2">
        <f t="shared" si="6"/>
        <v>0</v>
      </c>
      <c r="I33" s="2">
        <f>$C$9+C12</f>
        <v>46.1</v>
      </c>
      <c r="J33" s="2">
        <f t="shared" si="4"/>
        <v>30</v>
      </c>
      <c r="K33" s="2">
        <f t="shared" si="5"/>
        <v>13.685</v>
      </c>
      <c r="L33" s="2">
        <f t="shared" si="9"/>
        <v>12.851762170383537</v>
      </c>
      <c r="M33" s="2">
        <f t="shared" si="10"/>
        <v>-109.77026137119688</v>
      </c>
      <c r="O33">
        <v>13</v>
      </c>
      <c r="P33" s="2">
        <f>M32</f>
        <v>-122.62202354158042</v>
      </c>
      <c r="Q33">
        <f t="shared" si="7"/>
        <v>-121.41840178375759</v>
      </c>
    </row>
    <row r="34" spans="1:17" x14ac:dyDescent="0.25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-119.34594334596342</v>
      </c>
      <c r="Q34">
        <f t="shared" si="7"/>
        <v>-117.347497663423</v>
      </c>
    </row>
    <row r="35" spans="1:17" x14ac:dyDescent="0.25">
      <c r="C35" s="2"/>
      <c r="O35">
        <v>15</v>
      </c>
      <c r="P35" s="2">
        <f>M33</f>
        <v>-109.77026137119688</v>
      </c>
      <c r="Q35">
        <f t="shared" si="7"/>
        <v>-113.27659354308841</v>
      </c>
    </row>
    <row r="36" spans="1:17" x14ac:dyDescent="0.25">
      <c r="A36" t="s">
        <v>32</v>
      </c>
      <c r="C36" s="2">
        <f>-(C3+C7/(C15^D20))</f>
        <v>-34.793388429752063</v>
      </c>
    </row>
    <row r="37" spans="1:17" x14ac:dyDescent="0.25">
      <c r="A37" t="s">
        <v>33</v>
      </c>
      <c r="C37" s="2">
        <f t="array" ref="C37">MAX(IF(M18:M30&lt;C36,M18:M30))</f>
        <v>-91.818181818181813</v>
      </c>
      <c r="D37">
        <f>INDEX($D$18:$D$30,MATCH(C37,$M$18:$M$30,0))</f>
        <v>1</v>
      </c>
      <c r="O37" s="1" t="s">
        <v>30</v>
      </c>
      <c r="P37">
        <f>(P32-P22)/(O32-O22)</f>
        <v>4.0709041203345837</v>
      </c>
    </row>
    <row r="38" spans="1:17" x14ac:dyDescent="0.25">
      <c r="A38" t="s">
        <v>34</v>
      </c>
      <c r="C38" s="2">
        <f t="array" ref="C38">MIN(IF(M18:M30&gt;C36,M18:M30))</f>
        <v>-10</v>
      </c>
      <c r="D38">
        <f>INDEX($D$18:$D$30,MATCH(C38,$M$18:$M$30,0))</f>
        <v>0</v>
      </c>
      <c r="O38" s="1" t="s">
        <v>31</v>
      </c>
      <c r="P38">
        <f>P22-P37*O22</f>
        <v>-174.34015534810717</v>
      </c>
    </row>
    <row r="39" spans="1:17" x14ac:dyDescent="0.25">
      <c r="A39" s="1" t="s">
        <v>41</v>
      </c>
      <c r="B39" s="1" t="s">
        <v>28</v>
      </c>
      <c r="C39" s="2">
        <f>(C36-C37)/(C38-C37)+(D37-2)</f>
        <v>-0.30303030303030298</v>
      </c>
    </row>
    <row r="40" spans="1:17" x14ac:dyDescent="0.25">
      <c r="A40" s="1" t="s">
        <v>42</v>
      </c>
      <c r="B40" s="1" t="s">
        <v>36</v>
      </c>
      <c r="C40" s="2">
        <f>M30</f>
        <v>-125.48930590409216</v>
      </c>
    </row>
    <row r="41" spans="1:17" x14ac:dyDescent="0.25">
      <c r="A41" s="1" t="s">
        <v>26</v>
      </c>
      <c r="B41" s="1" t="s">
        <v>37</v>
      </c>
      <c r="C41" s="2">
        <f>-SUM(L21:L30)/SUM(L18:L20)</f>
        <v>0.24494251544529322</v>
      </c>
    </row>
    <row r="42" spans="1:17" x14ac:dyDescent="0.25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H6" sqref="H6"/>
    </sheetView>
  </sheetViews>
  <sheetFormatPr defaultRowHeight="15" x14ac:dyDescent="0.25"/>
  <cols>
    <col min="1" max="1" width="14" customWidth="1"/>
    <col min="2" max="2" width="12.5703125" customWidth="1"/>
    <col min="4" max="4" width="10.85546875" customWidth="1"/>
    <col min="8" max="8" width="12.42578125" customWidth="1"/>
    <col min="9" max="9" width="13.5703125" customWidth="1"/>
    <col min="10" max="10" width="15.42578125" customWidth="1"/>
  </cols>
  <sheetData>
    <row r="1" spans="1:12" x14ac:dyDescent="0.25">
      <c r="A1" s="1" t="s">
        <v>67</v>
      </c>
    </row>
    <row r="2" spans="1:12" x14ac:dyDescent="0.25">
      <c r="A2" s="1"/>
    </row>
    <row r="3" spans="1:12" x14ac:dyDescent="0.25">
      <c r="A3" s="1" t="s">
        <v>61</v>
      </c>
      <c r="B3">
        <v>120</v>
      </c>
    </row>
    <row r="5" spans="1:12" ht="32.1" customHeight="1" x14ac:dyDescent="0.25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25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25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25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25">
      <c r="A10" t="s">
        <v>52</v>
      </c>
      <c r="B10">
        <v>0.1</v>
      </c>
      <c r="C10">
        <f>B10</f>
        <v>0.1</v>
      </c>
    </row>
    <row r="11" spans="1:12" x14ac:dyDescent="0.25">
      <c r="A11" t="s">
        <v>54</v>
      </c>
      <c r="B11">
        <v>1</v>
      </c>
      <c r="C11">
        <v>9</v>
      </c>
    </row>
    <row r="12" spans="1:12" x14ac:dyDescent="0.25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25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25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25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25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25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11.7109375" customWidth="1"/>
    <col min="4" max="4" width="9.85546875" customWidth="1"/>
    <col min="5" max="5" width="12.5703125" customWidth="1"/>
  </cols>
  <sheetData>
    <row r="2" spans="1:7" x14ac:dyDescent="0.25">
      <c r="B2" s="1" t="s">
        <v>74</v>
      </c>
      <c r="C2" s="1" t="s">
        <v>75</v>
      </c>
      <c r="D2" s="1"/>
    </row>
    <row r="3" spans="1:7" x14ac:dyDescent="0.25">
      <c r="A3" t="s">
        <v>68</v>
      </c>
      <c r="B3">
        <v>8000</v>
      </c>
      <c r="C3">
        <v>16000</v>
      </c>
    </row>
    <row r="4" spans="1:7" x14ac:dyDescent="0.25">
      <c r="A4" t="s">
        <v>77</v>
      </c>
      <c r="B4">
        <v>1800</v>
      </c>
      <c r="C4">
        <v>1600</v>
      </c>
    </row>
    <row r="5" spans="1:7" x14ac:dyDescent="0.25">
      <c r="A5" t="s">
        <v>52</v>
      </c>
      <c r="B5">
        <v>0.08</v>
      </c>
      <c r="C5">
        <v>0.08</v>
      </c>
    </row>
    <row r="6" spans="1:7" x14ac:dyDescent="0.25">
      <c r="A6" t="s">
        <v>69</v>
      </c>
      <c r="B6">
        <v>4</v>
      </c>
      <c r="C6">
        <v>7</v>
      </c>
    </row>
    <row r="7" spans="1:7" x14ac:dyDescent="0.25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25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25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25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25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25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25">
      <c r="B14" s="20" t="s">
        <v>74</v>
      </c>
      <c r="C14" s="20"/>
      <c r="D14" s="7"/>
      <c r="E14" s="20" t="s">
        <v>75</v>
      </c>
      <c r="F14" s="20"/>
    </row>
    <row r="15" spans="1:7" ht="32.450000000000003" customHeight="1" x14ac:dyDescent="0.25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25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25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25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25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25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25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25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25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25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25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25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25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25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25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25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25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25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25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25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25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25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25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25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25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25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25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25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25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25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25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25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25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25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25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25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25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25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25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25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25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5" x14ac:dyDescent="0.25"/>
  <cols>
    <col min="1" max="1" width="17.7109375" customWidth="1"/>
    <col min="2" max="2" width="14.28515625" customWidth="1"/>
    <col min="3" max="3" width="11.5703125" customWidth="1"/>
    <col min="4" max="4" width="14.42578125" customWidth="1"/>
    <col min="7" max="7" width="13" customWidth="1"/>
    <col min="8" max="8" width="12.140625" customWidth="1"/>
    <col min="10" max="10" width="12.5703125" customWidth="1"/>
    <col min="11" max="11" width="15.140625" customWidth="1"/>
    <col min="13" max="13" width="9.42578125" bestFit="1" customWidth="1"/>
  </cols>
  <sheetData>
    <row r="1" spans="1:14" x14ac:dyDescent="0.25">
      <c r="A1" s="1" t="s">
        <v>79</v>
      </c>
    </row>
    <row r="2" spans="1:14" x14ac:dyDescent="0.25">
      <c r="G2" s="11" t="s">
        <v>91</v>
      </c>
      <c r="J2" s="1" t="s">
        <v>93</v>
      </c>
    </row>
    <row r="3" spans="1:14" ht="45" x14ac:dyDescent="0.25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25">
      <c r="A4">
        <v>1</v>
      </c>
      <c r="B4" t="s">
        <v>84</v>
      </c>
      <c r="C4" s="9">
        <v>0</v>
      </c>
      <c r="D4" s="9">
        <v>0</v>
      </c>
    </row>
    <row r="5" spans="1:14" x14ac:dyDescent="0.25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25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25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25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25">
      <c r="A10" s="1" t="s">
        <v>94</v>
      </c>
      <c r="B10">
        <v>0.15</v>
      </c>
    </row>
    <row r="12" spans="1:14" x14ac:dyDescent="0.25">
      <c r="A12" s="1" t="s">
        <v>95</v>
      </c>
    </row>
    <row r="14" spans="1:14" x14ac:dyDescent="0.25">
      <c r="A14" t="s">
        <v>52</v>
      </c>
      <c r="B14">
        <v>0.15</v>
      </c>
    </row>
    <row r="15" spans="1:14" x14ac:dyDescent="0.25">
      <c r="A15" t="s">
        <v>54</v>
      </c>
      <c r="B15">
        <v>5</v>
      </c>
    </row>
    <row r="16" spans="1:14" x14ac:dyDescent="0.25">
      <c r="A16" t="s">
        <v>59</v>
      </c>
      <c r="B16" s="6">
        <f>1/B17</f>
        <v>3.352155098011401</v>
      </c>
    </row>
    <row r="17" spans="1:2" x14ac:dyDescent="0.25">
      <c r="A17" t="s">
        <v>58</v>
      </c>
      <c r="B17" s="6">
        <f>B14*(1+B14)^B15/((1+B14)^B15-1)</f>
        <v>0.29831555246152841</v>
      </c>
    </row>
    <row r="19" spans="1:2" x14ac:dyDescent="0.25">
      <c r="A19" s="1"/>
      <c r="B19" s="1"/>
    </row>
    <row r="20" spans="1:2" x14ac:dyDescent="0.25">
      <c r="A20" s="13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B42" workbookViewId="0">
      <selection activeCell="L74" sqref="L74"/>
    </sheetView>
  </sheetViews>
  <sheetFormatPr defaultRowHeight="15" x14ac:dyDescent="0.25"/>
  <cols>
    <col min="1" max="1" width="31.5703125" customWidth="1"/>
    <col min="4" max="4" width="10.5703125" customWidth="1"/>
    <col min="5" max="5" width="10.42578125" customWidth="1"/>
  </cols>
  <sheetData>
    <row r="1" spans="1:3" x14ac:dyDescent="0.25">
      <c r="A1" s="1" t="s">
        <v>0</v>
      </c>
    </row>
    <row r="3" spans="1:3" x14ac:dyDescent="0.25">
      <c r="A3" t="s">
        <v>1</v>
      </c>
      <c r="B3" t="s">
        <v>2</v>
      </c>
      <c r="C3">
        <v>10</v>
      </c>
    </row>
    <row r="4" spans="1:3" x14ac:dyDescent="0.25">
      <c r="A4" t="s">
        <v>4</v>
      </c>
      <c r="B4" t="s">
        <v>3</v>
      </c>
      <c r="C4">
        <v>149.25</v>
      </c>
    </row>
    <row r="5" spans="1:3" x14ac:dyDescent="0.25">
      <c r="A5" t="s">
        <v>5</v>
      </c>
      <c r="C5">
        <v>90</v>
      </c>
    </row>
    <row r="6" spans="1:3" x14ac:dyDescent="0.25">
      <c r="A6" t="s">
        <v>6</v>
      </c>
      <c r="C6">
        <f>C4-C5</f>
        <v>59.25</v>
      </c>
    </row>
    <row r="7" spans="1:3" x14ac:dyDescent="0.25">
      <c r="A7" t="s">
        <v>7</v>
      </c>
      <c r="C7">
        <v>30</v>
      </c>
    </row>
    <row r="9" spans="1:3" x14ac:dyDescent="0.25">
      <c r="A9" t="s">
        <v>8</v>
      </c>
      <c r="B9" t="s">
        <v>9</v>
      </c>
      <c r="C9">
        <v>75</v>
      </c>
    </row>
    <row r="10" spans="1:3" x14ac:dyDescent="0.25">
      <c r="A10" t="s">
        <v>10</v>
      </c>
      <c r="B10" t="s">
        <v>11</v>
      </c>
      <c r="C10">
        <v>30</v>
      </c>
    </row>
    <row r="11" spans="1:3" x14ac:dyDescent="0.25">
      <c r="A11" t="s">
        <v>12</v>
      </c>
      <c r="B11" t="s">
        <v>13</v>
      </c>
      <c r="C11">
        <v>0.45</v>
      </c>
    </row>
    <row r="12" spans="1:3" x14ac:dyDescent="0.25">
      <c r="A12" t="s">
        <v>14</v>
      </c>
      <c r="B12" t="s">
        <v>15</v>
      </c>
      <c r="C12">
        <v>10</v>
      </c>
    </row>
    <row r="13" spans="1:3" x14ac:dyDescent="0.25">
      <c r="A13" t="s">
        <v>16</v>
      </c>
    </row>
    <row r="14" spans="1:3" x14ac:dyDescent="0.25">
      <c r="A14" t="s">
        <v>17</v>
      </c>
      <c r="C14">
        <v>10</v>
      </c>
    </row>
    <row r="15" spans="1:3" x14ac:dyDescent="0.25">
      <c r="A15" t="s">
        <v>40</v>
      </c>
      <c r="C15">
        <v>1.1000000000000001</v>
      </c>
    </row>
    <row r="17" spans="4:17" x14ac:dyDescent="0.2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25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25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25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25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25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25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25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25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25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2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2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2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25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25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25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25">
      <c r="C33" s="2"/>
      <c r="O33">
        <v>12</v>
      </c>
      <c r="P33" s="2">
        <f>M30</f>
        <v>17.524263126404179</v>
      </c>
    </row>
    <row r="34" spans="1:16" x14ac:dyDescent="0.25">
      <c r="A34" t="s">
        <v>32</v>
      </c>
      <c r="C34" s="2">
        <f>-(C3+C7/(C15^D20))</f>
        <v>-34.793388429752063</v>
      </c>
    </row>
    <row r="35" spans="1:16" x14ac:dyDescent="0.25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25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25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25">
      <c r="A38" s="1" t="s">
        <v>42</v>
      </c>
      <c r="B38" s="1" t="s">
        <v>36</v>
      </c>
      <c r="C38" s="2">
        <f>M30</f>
        <v>17.524263126404179</v>
      </c>
    </row>
    <row r="39" spans="1:16" x14ac:dyDescent="0.25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25">
      <c r="A40" s="1" t="s">
        <v>43</v>
      </c>
      <c r="B40" s="1" t="s">
        <v>44</v>
      </c>
      <c r="C40" s="3">
        <v>0.12104680463923945</v>
      </c>
    </row>
    <row r="43" spans="1:16" x14ac:dyDescent="0.25">
      <c r="A43" s="1" t="s">
        <v>97</v>
      </c>
    </row>
    <row r="45" spans="1:16" x14ac:dyDescent="0.25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25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25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25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25">
      <c r="A50" s="1" t="s">
        <v>103</v>
      </c>
    </row>
    <row r="51" spans="1:10" x14ac:dyDescent="0.25">
      <c r="B51" s="1" t="s">
        <v>102</v>
      </c>
      <c r="C51" s="1" t="s">
        <v>104</v>
      </c>
    </row>
    <row r="52" spans="1:10" x14ac:dyDescent="0.25">
      <c r="A52" t="s">
        <v>9</v>
      </c>
      <c r="B52">
        <v>70</v>
      </c>
      <c r="C52">
        <v>3</v>
      </c>
    </row>
    <row r="53" spans="1:10" x14ac:dyDescent="0.25">
      <c r="A53" t="s">
        <v>11</v>
      </c>
      <c r="B53">
        <v>30</v>
      </c>
      <c r="C53">
        <v>3</v>
      </c>
    </row>
    <row r="54" spans="1:10" x14ac:dyDescent="0.25">
      <c r="A54" t="s">
        <v>3</v>
      </c>
      <c r="B54">
        <v>150</v>
      </c>
      <c r="C54">
        <v>6</v>
      </c>
    </row>
    <row r="56" spans="1:10" x14ac:dyDescent="0.25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25">
      <c r="A57">
        <v>1</v>
      </c>
      <c r="B57" s="5">
        <f ca="1">_xlfn.NORM.INV(RAND(),$B$52,$C$52)</f>
        <v>72.062145408603385</v>
      </c>
      <c r="C57" s="5">
        <f ca="1">_xlfn.NORM.INV(RAND(),$B$53,$C$53)</f>
        <v>28.702157282836023</v>
      </c>
      <c r="D57" s="5">
        <f ca="1">_xlfn.NORM.INV(RAND(),$B$54,$C$54)</f>
        <v>136.96543761253005</v>
      </c>
      <c r="E57" s="5">
        <f ca="1">$J$46*(B57-$B$46)+$J$47*(C57-$B$47)+$J$48*(D57-$B$48)</f>
        <v>2.4434071940943305</v>
      </c>
      <c r="F57" s="5">
        <f ca="1">E57+$C$46</f>
        <v>19.563517751237814</v>
      </c>
      <c r="G57">
        <f ca="1">COUNTIF($F$57:$F$1056,"&lt;"&amp;F57)/COUNT($F$57:$F$1056)</f>
        <v>0.91600000000000004</v>
      </c>
      <c r="I57">
        <f t="array" aca="1" ref="I57" ca="1">MAX(IF($G$57:$G$1058&lt;0.05,$G$57:$G$1058))</f>
        <v>4.9000000000000002E-2</v>
      </c>
      <c r="J57">
        <f ca="1">INDEX($F$57:$F$1058,MATCH(I57,$G$57:$G$1058,0))</f>
        <v>-16.703755010297321</v>
      </c>
    </row>
    <row r="58" spans="1:10" x14ac:dyDescent="0.25">
      <c r="A58">
        <v>2</v>
      </c>
      <c r="B58" s="5">
        <f t="shared" ref="B58:B121" ca="1" si="9">_xlfn.NORM.INV(RAND(),$B$52,$C$52)</f>
        <v>73.196627019665286</v>
      </c>
      <c r="C58" s="5">
        <f t="shared" ref="C58:C121" ca="1" si="10">_xlfn.NORM.INV(RAND(),$B$53,$C$53)</f>
        <v>32.151898115726773</v>
      </c>
      <c r="D58" s="5">
        <f t="shared" ref="D58:D121" ca="1" si="11">_xlfn.NORM.INV(RAND(),$B$54,$C$54)</f>
        <v>149.34010055998476</v>
      </c>
      <c r="E58" s="5">
        <f t="shared" ref="E58:E60" ca="1" si="12">$J$46*(B58-$B$46)+$J$47*(C58-$B$47)+$J$48*(D58-$B$48)</f>
        <v>-10.691412960093375</v>
      </c>
      <c r="F58" s="5">
        <f ca="1">E58+$C$46</f>
        <v>6.4286975970501086</v>
      </c>
      <c r="G58">
        <f t="shared" ref="G58:G121" ca="1" si="13">COUNTIF($F$57:$F$1056,"&lt;"&amp;F58)/COUNT($F$57:$F$1056)</f>
        <v>0.58099999999999996</v>
      </c>
      <c r="I58">
        <f t="array" aca="1" ref="I58" ca="1">MAX(IF($G$57:$G$1058&lt;0.95,$G$57:$G$1058))</f>
        <v>0.94899999999999995</v>
      </c>
      <c r="J58">
        <f ca="1">INDEX($F$57:$F$1058,MATCH(I58,$G$57:$G$1058,0))</f>
        <v>22.839691275256943</v>
      </c>
    </row>
    <row r="59" spans="1:10" x14ac:dyDescent="0.25">
      <c r="A59">
        <v>3</v>
      </c>
      <c r="B59" s="5">
        <f t="shared" ca="1" si="9"/>
        <v>64.880183744635872</v>
      </c>
      <c r="C59" s="5">
        <f t="shared" ca="1" si="10"/>
        <v>29.553949599191338</v>
      </c>
      <c r="D59" s="5">
        <f t="shared" ca="1" si="11"/>
        <v>156.27918449197551</v>
      </c>
      <c r="E59" s="5">
        <f t="shared" ca="1" si="12"/>
        <v>-30.402348117145831</v>
      </c>
      <c r="F59" s="5">
        <f t="shared" ref="F59:F121" ca="1" si="14">E59+$C$46</f>
        <v>-13.282237560002347</v>
      </c>
      <c r="G59">
        <f t="shared" ca="1" si="13"/>
        <v>0.09</v>
      </c>
    </row>
    <row r="60" spans="1:10" x14ac:dyDescent="0.25">
      <c r="A60">
        <v>4</v>
      </c>
      <c r="B60" s="5">
        <f t="shared" ca="1" si="9"/>
        <v>68.778772092847021</v>
      </c>
      <c r="C60" s="5">
        <f t="shared" ca="1" si="10"/>
        <v>30.503932640325491</v>
      </c>
      <c r="D60" s="5">
        <f t="shared" ca="1" si="11"/>
        <v>147.09619670105178</v>
      </c>
      <c r="E60" s="5">
        <f t="shared" ca="1" si="12"/>
        <v>-17.21850010296362</v>
      </c>
      <c r="F60" s="5">
        <f t="shared" ca="1" si="14"/>
        <v>-9.8389545820136703E-2</v>
      </c>
      <c r="G60">
        <f t="shared" ca="1" si="13"/>
        <v>0.36799999999999999</v>
      </c>
      <c r="I60" s="1" t="s">
        <v>108</v>
      </c>
    </row>
    <row r="61" spans="1:10" x14ac:dyDescent="0.25">
      <c r="A61">
        <v>5</v>
      </c>
      <c r="B61" s="5">
        <f ca="1">_xlfn.NORM.INV(RAND(),$B$52,$C$52)</f>
        <v>69.26279654887999</v>
      </c>
      <c r="C61" s="5">
        <f ca="1">_xlfn.NORM.INV(RAND(),$B$53,$C$53)</f>
        <v>29.786100464904084</v>
      </c>
      <c r="D61" s="5">
        <f ca="1">_xlfn.NORM.INV(RAND(),$B$54,$C$54)</f>
        <v>145.60699956130631</v>
      </c>
      <c r="E61" s="5">
        <f ca="1">$J$46*(B61-$B$46)+$J$47*(C61-$B$47)+$J$48*(D61-$B$48)</f>
        <v>-13.059248701196255</v>
      </c>
      <c r="F61" s="5">
        <f t="shared" ca="1" si="14"/>
        <v>4.0608618559472287</v>
      </c>
      <c r="G61">
        <f t="shared" ca="1" si="13"/>
        <v>0.502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-12.632020344633826</v>
      </c>
    </row>
    <row r="62" spans="1:10" x14ac:dyDescent="0.25">
      <c r="A62">
        <v>6</v>
      </c>
      <c r="B62" s="5">
        <f t="shared" ca="1" si="9"/>
        <v>68.426986436847699</v>
      </c>
      <c r="C62" s="5">
        <f t="shared" ca="1" si="10"/>
        <v>24.797356558940621</v>
      </c>
      <c r="D62" s="5">
        <f t="shared" ca="1" si="11"/>
        <v>156.65787421308005</v>
      </c>
      <c r="E62" s="5">
        <f t="shared" ref="E62:E69" ca="1" si="16">$J$46*(B62-$B$46)+$J$47*(C62-$B$47)+$J$48*(D62-$B$48)</f>
        <v>-7.4151525533385056</v>
      </c>
      <c r="F62" s="5">
        <f t="shared" ca="1" si="14"/>
        <v>9.704958003804979</v>
      </c>
      <c r="G62">
        <f t="shared" ca="1" si="13"/>
        <v>0.68100000000000005</v>
      </c>
      <c r="I62">
        <f t="array" aca="1" ref="I62" ca="1">MAX(IF($G$57:$G$1058&lt;0.9,$G$57:$G$1058))</f>
        <v>0.89900000000000002</v>
      </c>
      <c r="J62">
        <f ca="1">INDEX($F$57:$F$1058,MATCH(I62,$G$57:$G$1058,0))</f>
        <v>18.473955143683824</v>
      </c>
    </row>
    <row r="63" spans="1:10" x14ac:dyDescent="0.25">
      <c r="A63">
        <v>7</v>
      </c>
      <c r="B63" s="5">
        <f t="shared" ca="1" si="9"/>
        <v>72.825502919031905</v>
      </c>
      <c r="C63" s="5">
        <f t="shared" ca="1" si="10"/>
        <v>31.079216400280512</v>
      </c>
      <c r="D63" s="5">
        <f t="shared" ca="1" si="11"/>
        <v>146.74231240182235</v>
      </c>
      <c r="E63" s="5">
        <f t="shared" ca="1" si="16"/>
        <v>-7.3321026868885877</v>
      </c>
      <c r="F63" s="5">
        <f t="shared" ca="1" si="14"/>
        <v>9.788007870254896</v>
      </c>
      <c r="G63">
        <f t="shared" ca="1" si="13"/>
        <v>0.68600000000000005</v>
      </c>
    </row>
    <row r="64" spans="1:10" x14ac:dyDescent="0.25">
      <c r="A64">
        <v>8</v>
      </c>
      <c r="B64" s="5">
        <f t="shared" ca="1" si="9"/>
        <v>70.440066877153967</v>
      </c>
      <c r="C64" s="5">
        <f t="shared" ca="1" si="10"/>
        <v>26.745914896605981</v>
      </c>
      <c r="D64" s="5">
        <f t="shared" ca="1" si="11"/>
        <v>149.72104355987395</v>
      </c>
      <c r="E64" s="5">
        <f t="shared" ca="1" si="16"/>
        <v>-3.4968927107006924</v>
      </c>
      <c r="F64" s="5">
        <f t="shared" ca="1" si="14"/>
        <v>13.623217846442792</v>
      </c>
      <c r="G64">
        <f t="shared" ca="1" si="13"/>
        <v>0.79500000000000004</v>
      </c>
      <c r="I64" s="1" t="s">
        <v>109</v>
      </c>
      <c r="J64" s="1" t="s">
        <v>111</v>
      </c>
    </row>
    <row r="65" spans="1:10" x14ac:dyDescent="0.25">
      <c r="A65">
        <v>9</v>
      </c>
      <c r="B65" s="5">
        <f t="shared" ca="1" si="9"/>
        <v>65.040268461379057</v>
      </c>
      <c r="C65" s="5">
        <f t="shared" ca="1" si="10"/>
        <v>30.217686369220779</v>
      </c>
      <c r="D65" s="5">
        <f t="shared" ca="1" si="11"/>
        <v>151.86037578851875</v>
      </c>
      <c r="E65" s="5">
        <f t="shared" ca="1" si="16"/>
        <v>-29.427876917294551</v>
      </c>
      <c r="F65" s="5">
        <f t="shared" ca="1" si="14"/>
        <v>-12.307766360151067</v>
      </c>
      <c r="G65">
        <f t="shared" ca="1" si="13"/>
        <v>0.1</v>
      </c>
      <c r="I65" s="5">
        <f ca="1">AVERAGE(F57:F1058)</f>
        <v>3.5303784398098701</v>
      </c>
      <c r="J65" s="5">
        <f ca="1">MEDIAN(F57:F1058)</f>
        <v>3.9390764480885085</v>
      </c>
    </row>
    <row r="66" spans="1:10" x14ac:dyDescent="0.25">
      <c r="A66">
        <v>10</v>
      </c>
      <c r="B66" s="5">
        <f t="shared" ca="1" si="9"/>
        <v>69.905800225681247</v>
      </c>
      <c r="C66" s="5">
        <f t="shared" ca="1" si="10"/>
        <v>31.137602409939831</v>
      </c>
      <c r="D66" s="5">
        <f t="shared" ca="1" si="11"/>
        <v>154.7347287135216</v>
      </c>
      <c r="E66" s="5">
        <f t="shared" ca="1" si="16"/>
        <v>-19.956734022121054</v>
      </c>
      <c r="F66" s="5">
        <f t="shared" ca="1" si="14"/>
        <v>-2.8366234649775706</v>
      </c>
      <c r="G66">
        <f t="shared" ca="1" si="13"/>
        <v>0.29899999999999999</v>
      </c>
    </row>
    <row r="67" spans="1:10" x14ac:dyDescent="0.25">
      <c r="A67">
        <v>11</v>
      </c>
      <c r="B67" s="5">
        <f t="shared" ca="1" si="9"/>
        <v>67.306298709622297</v>
      </c>
      <c r="C67" s="5">
        <f t="shared" ca="1" si="10"/>
        <v>30.625047191685084</v>
      </c>
      <c r="D67" s="5">
        <f t="shared" ca="1" si="11"/>
        <v>146.50380159111683</v>
      </c>
      <c r="E67" s="5">
        <f t="shared" ca="1" si="16"/>
        <v>-21.350143369409793</v>
      </c>
      <c r="F67" s="5">
        <f t="shared" ca="1" si="14"/>
        <v>-4.2300328122663089</v>
      </c>
      <c r="G67">
        <f t="shared" ca="1" si="13"/>
        <v>0.25800000000000001</v>
      </c>
      <c r="I67" s="1" t="s">
        <v>110</v>
      </c>
    </row>
    <row r="68" spans="1:10" x14ac:dyDescent="0.25">
      <c r="A68">
        <v>12</v>
      </c>
      <c r="B68" s="5">
        <f t="shared" ca="1" si="9"/>
        <v>70.467089104328267</v>
      </c>
      <c r="C68" s="5">
        <f t="shared" ca="1" si="10"/>
        <v>28.012793286289263</v>
      </c>
      <c r="D68" s="5">
        <f t="shared" ca="1" si="11"/>
        <v>147.42129318122562</v>
      </c>
      <c r="E68" s="5">
        <f t="shared" ca="1" si="16"/>
        <v>-5.7205257353991819</v>
      </c>
      <c r="F68" s="5">
        <f t="shared" ca="1" si="14"/>
        <v>11.399584821744302</v>
      </c>
      <c r="G68">
        <f t="shared" ca="1" si="13"/>
        <v>0.73399999999999999</v>
      </c>
      <c r="I68" s="8">
        <f t="array" aca="1" ref="I68" ca="1">MAX(IF($F$57:$F$1058&lt;0,$F$57:$F$1058))</f>
        <v>-1.2079206830726719E-2</v>
      </c>
      <c r="J68" s="17">
        <f ca="1">INDEX($G$57:$G$1058,MATCH(I68,$F$57:$F$1058,0))</f>
        <v>0.371</v>
      </c>
    </row>
    <row r="69" spans="1:10" x14ac:dyDescent="0.25">
      <c r="A69">
        <v>13</v>
      </c>
      <c r="B69" s="5">
        <f t="shared" ca="1" si="9"/>
        <v>73.74831250115453</v>
      </c>
      <c r="C69" s="5">
        <f t="shared" ca="1" si="10"/>
        <v>26.852650601070447</v>
      </c>
      <c r="D69" s="5">
        <f t="shared" ca="1" si="11"/>
        <v>153.89366298081387</v>
      </c>
      <c r="E69" s="5">
        <f t="shared" ca="1" si="16"/>
        <v>3.1963768130464461</v>
      </c>
      <c r="F69" s="5">
        <f t="shared" ca="1" si="14"/>
        <v>20.316487370189929</v>
      </c>
      <c r="G69">
        <f t="shared" ca="1" si="13"/>
        <v>0.92900000000000005</v>
      </c>
    </row>
    <row r="70" spans="1:10" x14ac:dyDescent="0.25">
      <c r="A70">
        <v>14</v>
      </c>
      <c r="B70" s="5">
        <f t="shared" ca="1" si="9"/>
        <v>66.117115825435135</v>
      </c>
      <c r="C70" s="5">
        <f t="shared" ca="1" si="10"/>
        <v>26.929169978443788</v>
      </c>
      <c r="D70" s="5">
        <f t="shared" ca="1" si="11"/>
        <v>161.02228478469962</v>
      </c>
      <c r="E70" s="5">
        <f t="shared" ref="E70:E133" ca="1" si="17">$J$46*(B70-$B$46)+$J$47*(C70-$B$47)+$J$48*(D70-$B$48)</f>
        <v>-22.172559967609491</v>
      </c>
      <c r="F70" s="5">
        <f t="shared" ca="1" si="14"/>
        <v>-5.0524494104660072</v>
      </c>
      <c r="G70">
        <f t="shared" ca="1" si="13"/>
        <v>0.23599999999999999</v>
      </c>
      <c r="I70" s="1" t="s">
        <v>112</v>
      </c>
    </row>
    <row r="71" spans="1:10" x14ac:dyDescent="0.25">
      <c r="A71">
        <v>15</v>
      </c>
      <c r="B71" s="5">
        <f t="shared" ca="1" si="9"/>
        <v>66.490131678179338</v>
      </c>
      <c r="C71" s="5">
        <f t="shared" ca="1" si="10"/>
        <v>31.213664955854632</v>
      </c>
      <c r="D71" s="5">
        <f t="shared" ca="1" si="11"/>
        <v>139.69604228406391</v>
      </c>
      <c r="E71" s="5">
        <f t="shared" ca="1" si="17"/>
        <v>-21.605188412808133</v>
      </c>
      <c r="F71" s="5">
        <f t="shared" ca="1" si="14"/>
        <v>-4.4850778556646489</v>
      </c>
      <c r="G71">
        <f t="shared" ca="1" si="13"/>
        <v>0.249</v>
      </c>
      <c r="I71">
        <f t="array" aca="1" ref="I71" ca="1">MAX(IF($F$57:$F$1058&lt;$C$46,$F$57:$F$1058))</f>
        <v>17.11834907069537</v>
      </c>
      <c r="J71" s="17">
        <f ca="1">1-INDEX($G$57:$G$1058,MATCH(I71,$F$57:$F$1058,0))</f>
        <v>0.122</v>
      </c>
    </row>
    <row r="72" spans="1:10" x14ac:dyDescent="0.25">
      <c r="A72">
        <v>16</v>
      </c>
      <c r="B72" s="5">
        <f t="shared" ca="1" si="9"/>
        <v>68.228680584419521</v>
      </c>
      <c r="C72" s="5">
        <f t="shared" ca="1" si="10"/>
        <v>30.463783885268381</v>
      </c>
      <c r="D72" s="5">
        <f t="shared" ca="1" si="11"/>
        <v>145.75422181209149</v>
      </c>
      <c r="E72" s="5">
        <f t="shared" ca="1" si="17"/>
        <v>-17.919612456145138</v>
      </c>
      <c r="F72" s="5">
        <f t="shared" ca="1" si="14"/>
        <v>-0.79950189900165469</v>
      </c>
      <c r="G72">
        <f t="shared" ca="1" si="13"/>
        <v>0.35399999999999998</v>
      </c>
    </row>
    <row r="73" spans="1:10" x14ac:dyDescent="0.25">
      <c r="A73">
        <v>17</v>
      </c>
      <c r="B73" s="5">
        <f t="shared" ca="1" si="9"/>
        <v>73.248120110495236</v>
      </c>
      <c r="C73" s="5">
        <f t="shared" ca="1" si="10"/>
        <v>38.097786095931738</v>
      </c>
      <c r="D73" s="5">
        <f t="shared" ca="1" si="11"/>
        <v>146.20766511606001</v>
      </c>
      <c r="E73" s="5">
        <f t="shared" ca="1" si="17"/>
        <v>-25.466393976464971</v>
      </c>
      <c r="F73" s="5">
        <f t="shared" ca="1" si="14"/>
        <v>-8.3462834193214874</v>
      </c>
      <c r="G73">
        <f t="shared" ca="1" si="13"/>
        <v>0.16400000000000001</v>
      </c>
    </row>
    <row r="74" spans="1:10" x14ac:dyDescent="0.25">
      <c r="A74">
        <v>18</v>
      </c>
      <c r="B74" s="5">
        <f t="shared" ca="1" si="9"/>
        <v>66.19249960944201</v>
      </c>
      <c r="C74" s="5">
        <f t="shared" ca="1" si="10"/>
        <v>24.132420661338639</v>
      </c>
      <c r="D74" s="5">
        <f t="shared" ca="1" si="11"/>
        <v>152.46531125725585</v>
      </c>
      <c r="E74" s="5">
        <f t="shared" ca="1" si="17"/>
        <v>-9.5396380452513725</v>
      </c>
      <c r="F74" s="5">
        <f t="shared" ca="1" si="14"/>
        <v>7.5804725118921112</v>
      </c>
      <c r="G74">
        <f t="shared" ca="1" si="13"/>
        <v>0.61699999999999999</v>
      </c>
    </row>
    <row r="75" spans="1:10" x14ac:dyDescent="0.25">
      <c r="A75">
        <v>19</v>
      </c>
      <c r="B75" s="5">
        <f t="shared" ca="1" si="9"/>
        <v>71.478525629830898</v>
      </c>
      <c r="C75" s="5">
        <f t="shared" ca="1" si="10"/>
        <v>32.392734446032897</v>
      </c>
      <c r="D75" s="5">
        <f t="shared" ca="1" si="11"/>
        <v>141.57790676027003</v>
      </c>
      <c r="E75" s="5">
        <f t="shared" ca="1" si="17"/>
        <v>-11.9798826328299</v>
      </c>
      <c r="F75" s="5">
        <f t="shared" ca="1" si="14"/>
        <v>5.1402279243135833</v>
      </c>
      <c r="G75">
        <f t="shared" ca="1" si="13"/>
        <v>0.53400000000000003</v>
      </c>
    </row>
    <row r="76" spans="1:10" x14ac:dyDescent="0.25">
      <c r="A76">
        <v>20</v>
      </c>
      <c r="B76" s="5">
        <f t="shared" ca="1" si="9"/>
        <v>73.021824001138512</v>
      </c>
      <c r="C76" s="5">
        <f t="shared" ca="1" si="10"/>
        <v>29.263674112903914</v>
      </c>
      <c r="D76" s="5">
        <f t="shared" ca="1" si="11"/>
        <v>146.61589787236582</v>
      </c>
      <c r="E76" s="5">
        <f t="shared" ca="1" si="17"/>
        <v>-1.6448773680451005</v>
      </c>
      <c r="F76" s="5">
        <f t="shared" ca="1" si="14"/>
        <v>15.475233189098383</v>
      </c>
      <c r="G76">
        <f t="shared" ca="1" si="13"/>
        <v>0.84199999999999997</v>
      </c>
    </row>
    <row r="77" spans="1:10" x14ac:dyDescent="0.25">
      <c r="A77">
        <v>21</v>
      </c>
      <c r="B77" s="5">
        <f t="shared" ca="1" si="9"/>
        <v>67.097298371484129</v>
      </c>
      <c r="C77" s="5">
        <f t="shared" ca="1" si="10"/>
        <v>29.234387927048054</v>
      </c>
      <c r="D77" s="5">
        <f t="shared" ca="1" si="11"/>
        <v>146.83102619871775</v>
      </c>
      <c r="E77" s="5">
        <f t="shared" ca="1" si="17"/>
        <v>-18.226119210322899</v>
      </c>
      <c r="F77" s="5">
        <f t="shared" ca="1" si="14"/>
        <v>-1.1060086531794155</v>
      </c>
      <c r="G77">
        <f t="shared" ca="1" si="13"/>
        <v>0.34499999999999997</v>
      </c>
    </row>
    <row r="78" spans="1:10" x14ac:dyDescent="0.25">
      <c r="A78">
        <v>22</v>
      </c>
      <c r="B78" s="5">
        <f t="shared" ca="1" si="9"/>
        <v>72.79487231821669</v>
      </c>
      <c r="C78" s="5">
        <f t="shared" ca="1" si="10"/>
        <v>28.612692425421297</v>
      </c>
      <c r="D78" s="5">
        <f t="shared" ca="1" si="11"/>
        <v>142.26925865655318</v>
      </c>
      <c r="E78" s="5">
        <f t="shared" ca="1" si="17"/>
        <v>1.8817059702434715</v>
      </c>
      <c r="F78" s="5">
        <f t="shared" ca="1" si="14"/>
        <v>19.001816527386957</v>
      </c>
      <c r="G78">
        <f t="shared" ca="1" si="13"/>
        <v>0.90900000000000003</v>
      </c>
    </row>
    <row r="79" spans="1:10" x14ac:dyDescent="0.25">
      <c r="A79">
        <v>23</v>
      </c>
      <c r="B79" s="5">
        <f t="shared" ca="1" si="9"/>
        <v>69.519982522273708</v>
      </c>
      <c r="C79" s="5">
        <f t="shared" ca="1" si="10"/>
        <v>31.303868938318601</v>
      </c>
      <c r="D79" s="5">
        <f t="shared" ca="1" si="11"/>
        <v>153.20486871143933</v>
      </c>
      <c r="E79" s="5">
        <f t="shared" ca="1" si="17"/>
        <v>-20.674301226162058</v>
      </c>
      <c r="F79" s="5">
        <f t="shared" ca="1" si="14"/>
        <v>-3.5541906690185741</v>
      </c>
      <c r="G79">
        <f t="shared" ca="1" si="13"/>
        <v>0.27700000000000002</v>
      </c>
    </row>
    <row r="80" spans="1:10" x14ac:dyDescent="0.25">
      <c r="A80">
        <v>24</v>
      </c>
      <c r="B80" s="5">
        <f t="shared" ca="1" si="9"/>
        <v>68.891258593048775</v>
      </c>
      <c r="C80" s="5">
        <f t="shared" ca="1" si="10"/>
        <v>33.52413207254682</v>
      </c>
      <c r="D80" s="5">
        <f t="shared" ca="1" si="11"/>
        <v>148.69490247825206</v>
      </c>
      <c r="E80" s="5">
        <f t="shared" ca="1" si="17"/>
        <v>-26.201193575905375</v>
      </c>
      <c r="F80" s="5">
        <f t="shared" ca="1" si="14"/>
        <v>-9.0810830187618912</v>
      </c>
      <c r="G80">
        <f t="shared" ca="1" si="13"/>
        <v>0.15</v>
      </c>
    </row>
    <row r="81" spans="1:7" x14ac:dyDescent="0.25">
      <c r="A81">
        <v>25</v>
      </c>
      <c r="B81" s="5">
        <f t="shared" ca="1" si="9"/>
        <v>74.610540441161604</v>
      </c>
      <c r="C81" s="5">
        <f t="shared" ca="1" si="10"/>
        <v>26.703563158544927</v>
      </c>
      <c r="D81" s="5">
        <f t="shared" ca="1" si="11"/>
        <v>155.97198569047293</v>
      </c>
      <c r="E81" s="5">
        <f t="shared" ca="1" si="17"/>
        <v>4.9010196048384023</v>
      </c>
      <c r="F81" s="5">
        <f t="shared" ca="1" si="14"/>
        <v>22.021130161981887</v>
      </c>
      <c r="G81">
        <f t="shared" ca="1" si="13"/>
        <v>0.94499999999999995</v>
      </c>
    </row>
    <row r="82" spans="1:7" x14ac:dyDescent="0.25">
      <c r="A82">
        <v>26</v>
      </c>
      <c r="B82" s="5">
        <f t="shared" ca="1" si="9"/>
        <v>70.99171145575383</v>
      </c>
      <c r="C82" s="5">
        <f t="shared" ca="1" si="10"/>
        <v>33.43419449230516</v>
      </c>
      <c r="D82" s="5">
        <f t="shared" ca="1" si="11"/>
        <v>140.4898161689581</v>
      </c>
      <c r="E82" s="5">
        <f t="shared" ca="1" si="17"/>
        <v>-15.661990202159313</v>
      </c>
      <c r="F82" s="5">
        <f t="shared" ca="1" si="14"/>
        <v>1.458120354984171</v>
      </c>
      <c r="G82">
        <f t="shared" ca="1" si="13"/>
        <v>0.42</v>
      </c>
    </row>
    <row r="83" spans="1:7" x14ac:dyDescent="0.25">
      <c r="A83">
        <v>27</v>
      </c>
      <c r="B83" s="5">
        <f t="shared" ca="1" si="9"/>
        <v>66.808976269185919</v>
      </c>
      <c r="C83" s="5">
        <f t="shared" ca="1" si="10"/>
        <v>26.926196023541312</v>
      </c>
      <c r="D83" s="5">
        <f t="shared" ca="1" si="11"/>
        <v>143.51000221100375</v>
      </c>
      <c r="E83" s="5">
        <f t="shared" ca="1" si="17"/>
        <v>-10.795052553596603</v>
      </c>
      <c r="F83" s="5">
        <f t="shared" ca="1" si="14"/>
        <v>6.3250580035468804</v>
      </c>
      <c r="G83">
        <f t="shared" ca="1" si="13"/>
        <v>0.57699999999999996</v>
      </c>
    </row>
    <row r="84" spans="1:7" x14ac:dyDescent="0.25">
      <c r="A84">
        <v>28</v>
      </c>
      <c r="B84" s="5">
        <f t="shared" ca="1" si="9"/>
        <v>72.619001938652218</v>
      </c>
      <c r="C84" s="5">
        <f t="shared" ca="1" si="10"/>
        <v>31.111935320062912</v>
      </c>
      <c r="D84" s="5">
        <f t="shared" ca="1" si="11"/>
        <v>144.24672803016693</v>
      </c>
      <c r="E84" s="5">
        <f t="shared" ca="1" si="17"/>
        <v>-6.655444510421507</v>
      </c>
      <c r="F84" s="5">
        <f t="shared" ca="1" si="14"/>
        <v>10.464666046721977</v>
      </c>
      <c r="G84">
        <f t="shared" ca="1" si="13"/>
        <v>0.70599999999999996</v>
      </c>
    </row>
    <row r="85" spans="1:7" x14ac:dyDescent="0.25">
      <c r="A85">
        <v>29</v>
      </c>
      <c r="B85" s="5">
        <f t="shared" ca="1" si="9"/>
        <v>72.556105518266321</v>
      </c>
      <c r="C85" s="5">
        <f t="shared" ca="1" si="10"/>
        <v>28.578860114877664</v>
      </c>
      <c r="D85" s="5">
        <f t="shared" ca="1" si="11"/>
        <v>161.59671890608988</v>
      </c>
      <c r="E85" s="5">
        <f t="shared" ca="1" si="17"/>
        <v>-9.1056632840116727</v>
      </c>
      <c r="F85" s="5">
        <f t="shared" ca="1" si="14"/>
        <v>8.014447273131811</v>
      </c>
      <c r="G85">
        <f t="shared" ca="1" si="13"/>
        <v>0.63</v>
      </c>
    </row>
    <row r="86" spans="1:7" x14ac:dyDescent="0.25">
      <c r="A86">
        <v>30</v>
      </c>
      <c r="B86" s="5">
        <f t="shared" ca="1" si="9"/>
        <v>70.89565846375362</v>
      </c>
      <c r="C86" s="5">
        <f t="shared" ca="1" si="10"/>
        <v>31.478355494751437</v>
      </c>
      <c r="D86" s="5">
        <f t="shared" ca="1" si="11"/>
        <v>152.48942130871617</v>
      </c>
      <c r="E86" s="5">
        <f t="shared" ca="1" si="17"/>
        <v>-16.93386402587673</v>
      </c>
      <c r="F86" s="5">
        <f t="shared" ca="1" si="14"/>
        <v>0.18624653126675383</v>
      </c>
      <c r="G86">
        <f t="shared" ca="1" si="13"/>
        <v>0.377</v>
      </c>
    </row>
    <row r="87" spans="1:7" x14ac:dyDescent="0.25">
      <c r="A87">
        <v>31</v>
      </c>
      <c r="B87" s="5">
        <f t="shared" ca="1" si="9"/>
        <v>68.890187341033936</v>
      </c>
      <c r="C87" s="5">
        <f t="shared" ca="1" si="10"/>
        <v>30.254854290015849</v>
      </c>
      <c r="D87" s="5">
        <f t="shared" ca="1" si="11"/>
        <v>152.86723573856423</v>
      </c>
      <c r="E87" s="5">
        <f t="shared" ca="1" si="17"/>
        <v>-19.321487211531942</v>
      </c>
      <c r="F87" s="5">
        <f t="shared" ca="1" si="14"/>
        <v>-2.2013766543884579</v>
      </c>
      <c r="G87">
        <f t="shared" ca="1" si="13"/>
        <v>0.315</v>
      </c>
    </row>
    <row r="88" spans="1:7" x14ac:dyDescent="0.25">
      <c r="A88">
        <v>32</v>
      </c>
      <c r="B88" s="5">
        <f t="shared" ca="1" si="9"/>
        <v>67.262555507021801</v>
      </c>
      <c r="C88" s="5">
        <f t="shared" ca="1" si="10"/>
        <v>29.796245092240543</v>
      </c>
      <c r="D88" s="5">
        <f t="shared" ca="1" si="11"/>
        <v>153.11812974899181</v>
      </c>
      <c r="E88" s="5">
        <f t="shared" ca="1" si="17"/>
        <v>-22.721749233939246</v>
      </c>
      <c r="F88" s="5">
        <f t="shared" ca="1" si="14"/>
        <v>-5.601638676795762</v>
      </c>
      <c r="G88">
        <f t="shared" ca="1" si="13"/>
        <v>0.22500000000000001</v>
      </c>
    </row>
    <row r="89" spans="1:7" x14ac:dyDescent="0.25">
      <c r="A89">
        <v>33</v>
      </c>
      <c r="B89" s="5">
        <f t="shared" ca="1" si="9"/>
        <v>64.411513560901767</v>
      </c>
      <c r="C89" s="5">
        <f t="shared" ca="1" si="10"/>
        <v>29.243534697021122</v>
      </c>
      <c r="D89" s="5">
        <f t="shared" ca="1" si="11"/>
        <v>156.58440950479391</v>
      </c>
      <c r="E89" s="5">
        <f t="shared" ca="1" si="17"/>
        <v>-31.008829383172621</v>
      </c>
      <c r="F89" s="5">
        <f t="shared" ca="1" si="14"/>
        <v>-13.888718826029137</v>
      </c>
      <c r="G89">
        <f t="shared" ca="1" si="13"/>
        <v>0.08</v>
      </c>
    </row>
    <row r="90" spans="1:7" x14ac:dyDescent="0.25">
      <c r="A90">
        <v>34</v>
      </c>
      <c r="B90" s="5">
        <f t="shared" ca="1" si="9"/>
        <v>67.72273742375657</v>
      </c>
      <c r="C90" s="5">
        <f t="shared" ca="1" si="10"/>
        <v>31.113399353465891</v>
      </c>
      <c r="D90" s="5">
        <f t="shared" ca="1" si="11"/>
        <v>155.83322269822008</v>
      </c>
      <c r="E90" s="5">
        <f t="shared" ca="1" si="17"/>
        <v>-26.578342566974669</v>
      </c>
      <c r="F90" s="5">
        <f t="shared" ca="1" si="14"/>
        <v>-9.4582320098311854</v>
      </c>
      <c r="G90">
        <f t="shared" ca="1" si="13"/>
        <v>0.14299999999999999</v>
      </c>
    </row>
    <row r="91" spans="1:7" x14ac:dyDescent="0.25">
      <c r="A91">
        <v>35</v>
      </c>
      <c r="B91" s="5">
        <f t="shared" ca="1" si="9"/>
        <v>73.782641333348025</v>
      </c>
      <c r="C91" s="5">
        <f t="shared" ca="1" si="10"/>
        <v>28.081098708457695</v>
      </c>
      <c r="D91" s="5">
        <f t="shared" ca="1" si="11"/>
        <v>155.46182377773584</v>
      </c>
      <c r="E91" s="5">
        <f t="shared" ca="1" si="17"/>
        <v>-0.98381542160834368</v>
      </c>
      <c r="F91" s="5">
        <f t="shared" ca="1" si="14"/>
        <v>16.136295135535139</v>
      </c>
      <c r="G91">
        <f t="shared" ca="1" si="13"/>
        <v>0.85299999999999998</v>
      </c>
    </row>
    <row r="92" spans="1:7" x14ac:dyDescent="0.25">
      <c r="A92">
        <v>36</v>
      </c>
      <c r="B92" s="5">
        <f t="shared" ca="1" si="9"/>
        <v>69.240544763783959</v>
      </c>
      <c r="C92" s="5">
        <f t="shared" ca="1" si="10"/>
        <v>31.309063634474025</v>
      </c>
      <c r="D92" s="5">
        <f t="shared" ca="1" si="11"/>
        <v>153.06110653645229</v>
      </c>
      <c r="E92" s="5">
        <f t="shared" ca="1" si="17"/>
        <v>-21.391806279663758</v>
      </c>
      <c r="F92" s="5">
        <f t="shared" ca="1" si="14"/>
        <v>-4.2716957225202741</v>
      </c>
      <c r="G92">
        <f t="shared" ca="1" si="13"/>
        <v>0.25600000000000001</v>
      </c>
    </row>
    <row r="93" spans="1:7" x14ac:dyDescent="0.25">
      <c r="A93">
        <v>37</v>
      </c>
      <c r="B93" s="5">
        <f t="shared" ca="1" si="9"/>
        <v>67.658202902960966</v>
      </c>
      <c r="C93" s="5">
        <f t="shared" ca="1" si="10"/>
        <v>32.565203135513869</v>
      </c>
      <c r="D93" s="5">
        <f t="shared" ca="1" si="11"/>
        <v>145.00960103135242</v>
      </c>
      <c r="E93" s="5">
        <f t="shared" ca="1" si="17"/>
        <v>-24.980926767437886</v>
      </c>
      <c r="F93" s="5">
        <f t="shared" ca="1" si="14"/>
        <v>-7.8608162102944021</v>
      </c>
      <c r="G93">
        <f t="shared" ca="1" si="13"/>
        <v>0.17699999999999999</v>
      </c>
    </row>
    <row r="94" spans="1:7" x14ac:dyDescent="0.25">
      <c r="A94">
        <v>38</v>
      </c>
      <c r="B94" s="5">
        <f t="shared" ca="1" si="9"/>
        <v>65.299284542702793</v>
      </c>
      <c r="C94" s="5">
        <f t="shared" ca="1" si="10"/>
        <v>30.449757254605551</v>
      </c>
      <c r="D94" s="5">
        <f t="shared" ca="1" si="11"/>
        <v>163.99245101641637</v>
      </c>
      <c r="E94" s="5">
        <f t="shared" ca="1" si="17"/>
        <v>-35.890231886345788</v>
      </c>
      <c r="F94" s="5">
        <f t="shared" ca="1" si="14"/>
        <v>-18.770121329202304</v>
      </c>
      <c r="G94">
        <f t="shared" ca="1" si="13"/>
        <v>3.5999999999999997E-2</v>
      </c>
    </row>
    <row r="95" spans="1:7" x14ac:dyDescent="0.25">
      <c r="A95">
        <v>39</v>
      </c>
      <c r="B95" s="5">
        <f t="shared" ca="1" si="9"/>
        <v>69.210222963470358</v>
      </c>
      <c r="C95" s="5">
        <f t="shared" ca="1" si="10"/>
        <v>27.893407870512576</v>
      </c>
      <c r="D95" s="5">
        <f t="shared" ca="1" si="11"/>
        <v>157.62290295215317</v>
      </c>
      <c r="E95" s="5">
        <f t="shared" ca="1" si="17"/>
        <v>-14.394834792347567</v>
      </c>
      <c r="F95" s="5">
        <f t="shared" ca="1" si="14"/>
        <v>2.7252757647959172</v>
      </c>
      <c r="G95">
        <f t="shared" ca="1" si="13"/>
        <v>0.45600000000000002</v>
      </c>
    </row>
    <row r="96" spans="1:7" x14ac:dyDescent="0.25">
      <c r="A96">
        <v>40</v>
      </c>
      <c r="B96" s="5">
        <f t="shared" ca="1" si="9"/>
        <v>71.281902960647855</v>
      </c>
      <c r="C96" s="5">
        <f t="shared" ca="1" si="10"/>
        <v>34.265226846411949</v>
      </c>
      <c r="D96" s="5">
        <f t="shared" ca="1" si="11"/>
        <v>153.09649999426608</v>
      </c>
      <c r="E96" s="5">
        <f t="shared" ca="1" si="17"/>
        <v>-23.965915484524874</v>
      </c>
      <c r="F96" s="5">
        <f t="shared" ca="1" si="14"/>
        <v>-6.8458049273813906</v>
      </c>
      <c r="G96">
        <f t="shared" ca="1" si="13"/>
        <v>0.19600000000000001</v>
      </c>
    </row>
    <row r="97" spans="1:7" x14ac:dyDescent="0.25">
      <c r="A97">
        <v>41</v>
      </c>
      <c r="B97" s="5">
        <f t="shared" ca="1" si="9"/>
        <v>69.80763406125152</v>
      </c>
      <c r="C97" s="5">
        <f t="shared" ca="1" si="10"/>
        <v>27.605896635918128</v>
      </c>
      <c r="D97" s="5">
        <f t="shared" ca="1" si="11"/>
        <v>153.69666786005754</v>
      </c>
      <c r="E97" s="5">
        <f t="shared" ca="1" si="17"/>
        <v>-9.8075292826830314</v>
      </c>
      <c r="F97" s="5">
        <f t="shared" ca="1" si="14"/>
        <v>7.3125812744604524</v>
      </c>
      <c r="G97">
        <f t="shared" ca="1" si="13"/>
        <v>0.60899999999999999</v>
      </c>
    </row>
    <row r="98" spans="1:7" x14ac:dyDescent="0.25">
      <c r="A98">
        <v>42</v>
      </c>
      <c r="B98" s="5">
        <f t="shared" ca="1" si="9"/>
        <v>69.25393248341453</v>
      </c>
      <c r="C98" s="5">
        <f t="shared" ca="1" si="10"/>
        <v>25.940494179856124</v>
      </c>
      <c r="D98" s="5">
        <f t="shared" ca="1" si="11"/>
        <v>149.18929198708557</v>
      </c>
      <c r="E98" s="5">
        <f t="shared" ca="1" si="17"/>
        <v>-4.2736752989854265</v>
      </c>
      <c r="F98" s="5">
        <f t="shared" ca="1" si="14"/>
        <v>12.846435258158056</v>
      </c>
      <c r="G98">
        <f t="shared" ca="1" si="13"/>
        <v>0.77600000000000002</v>
      </c>
    </row>
    <row r="99" spans="1:7" x14ac:dyDescent="0.25">
      <c r="A99">
        <v>43</v>
      </c>
      <c r="B99" s="5">
        <f t="shared" ca="1" si="9"/>
        <v>68.155679103337903</v>
      </c>
      <c r="C99" s="5">
        <f t="shared" ca="1" si="10"/>
        <v>35.553676256416743</v>
      </c>
      <c r="D99" s="5">
        <f t="shared" ca="1" si="11"/>
        <v>146.45696045836937</v>
      </c>
      <c r="E99" s="5">
        <f t="shared" ca="1" si="17"/>
        <v>-32.718182629296095</v>
      </c>
      <c r="F99" s="5">
        <f t="shared" ca="1" si="14"/>
        <v>-15.598072072152611</v>
      </c>
      <c r="G99">
        <f t="shared" ca="1" si="13"/>
        <v>6.3E-2</v>
      </c>
    </row>
    <row r="100" spans="1:7" x14ac:dyDescent="0.25">
      <c r="A100">
        <v>44</v>
      </c>
      <c r="B100" s="5">
        <f t="shared" ca="1" si="9"/>
        <v>64.170902476632008</v>
      </c>
      <c r="C100" s="5">
        <f t="shared" ca="1" si="10"/>
        <v>37.815351150074761</v>
      </c>
      <c r="D100" s="5">
        <f t="shared" ca="1" si="11"/>
        <v>148.61042870885132</v>
      </c>
      <c r="E100" s="5">
        <f t="shared" ca="1" si="17"/>
        <v>-51.324867964031611</v>
      </c>
      <c r="F100" s="5">
        <f t="shared" ca="1" si="14"/>
        <v>-34.204757406888127</v>
      </c>
      <c r="G100">
        <f t="shared" ca="1" si="13"/>
        <v>1E-3</v>
      </c>
    </row>
    <row r="101" spans="1:7" x14ac:dyDescent="0.25">
      <c r="A101">
        <v>45</v>
      </c>
      <c r="B101" s="5">
        <f t="shared" ca="1" si="9"/>
        <v>73.108319180045882</v>
      </c>
      <c r="C101" s="5">
        <f t="shared" ca="1" si="10"/>
        <v>33.96209088097492</v>
      </c>
      <c r="D101" s="5">
        <f t="shared" ca="1" si="11"/>
        <v>155.23828713327464</v>
      </c>
      <c r="E101" s="5">
        <f t="shared" ca="1" si="17"/>
        <v>-19.172253106629903</v>
      </c>
      <c r="F101" s="5">
        <f t="shared" ca="1" si="14"/>
        <v>-2.0521425494864189</v>
      </c>
      <c r="G101">
        <f t="shared" ca="1" si="13"/>
        <v>0.32</v>
      </c>
    </row>
    <row r="102" spans="1:7" x14ac:dyDescent="0.25">
      <c r="A102">
        <v>46</v>
      </c>
      <c r="B102" s="5">
        <f t="shared" ca="1" si="9"/>
        <v>70.546750284974806</v>
      </c>
      <c r="C102" s="5">
        <f t="shared" ca="1" si="10"/>
        <v>28.035328318694518</v>
      </c>
      <c r="D102" s="5">
        <f t="shared" ca="1" si="11"/>
        <v>146.94784145526233</v>
      </c>
      <c r="E102" s="5">
        <f t="shared" ca="1" si="17"/>
        <v>-5.305844282216742</v>
      </c>
      <c r="F102" s="5">
        <f t="shared" ca="1" si="14"/>
        <v>11.814266274926741</v>
      </c>
      <c r="G102">
        <f t="shared" ca="1" si="13"/>
        <v>0.75</v>
      </c>
    </row>
    <row r="103" spans="1:7" x14ac:dyDescent="0.25">
      <c r="A103">
        <v>47</v>
      </c>
      <c r="B103" s="5">
        <f t="shared" ca="1" si="9"/>
        <v>70.810425059761471</v>
      </c>
      <c r="C103" s="5">
        <f t="shared" ca="1" si="10"/>
        <v>27.64061884801578</v>
      </c>
      <c r="D103" s="5">
        <f t="shared" ca="1" si="11"/>
        <v>151.34537875133836</v>
      </c>
      <c r="E103" s="5">
        <f t="shared" ca="1" si="17"/>
        <v>-5.836688257600386</v>
      </c>
      <c r="F103" s="5">
        <f t="shared" ca="1" si="14"/>
        <v>11.283422299543098</v>
      </c>
      <c r="G103">
        <f t="shared" ca="1" si="13"/>
        <v>0.72899999999999998</v>
      </c>
    </row>
    <row r="104" spans="1:7" x14ac:dyDescent="0.25">
      <c r="A104">
        <v>48</v>
      </c>
      <c r="B104" s="5">
        <f t="shared" ca="1" si="9"/>
        <v>67.781442850574066</v>
      </c>
      <c r="C104" s="5">
        <f t="shared" ca="1" si="10"/>
        <v>34.321884163151914</v>
      </c>
      <c r="D104" s="5">
        <f t="shared" ca="1" si="11"/>
        <v>156.88169225232809</v>
      </c>
      <c r="E104" s="5">
        <f t="shared" ca="1" si="17"/>
        <v>-35.940618173420745</v>
      </c>
      <c r="F104" s="5">
        <f t="shared" ca="1" si="14"/>
        <v>-18.820507616277261</v>
      </c>
      <c r="G104">
        <f t="shared" ca="1" si="13"/>
        <v>3.5000000000000003E-2</v>
      </c>
    </row>
    <row r="105" spans="1:7" x14ac:dyDescent="0.25">
      <c r="A105">
        <v>49</v>
      </c>
      <c r="B105" s="5">
        <f t="shared" ca="1" si="9"/>
        <v>70.932810190781481</v>
      </c>
      <c r="C105" s="5">
        <f t="shared" ca="1" si="10"/>
        <v>29.045431422468361</v>
      </c>
      <c r="D105" s="5">
        <f t="shared" ca="1" si="11"/>
        <v>148.84835243720249</v>
      </c>
      <c r="E105" s="5">
        <f t="shared" ca="1" si="17"/>
        <v>-8.0729161318205502</v>
      </c>
      <c r="F105" s="5">
        <f t="shared" ca="1" si="14"/>
        <v>9.0471944253229335</v>
      </c>
      <c r="G105">
        <f t="shared" ca="1" si="13"/>
        <v>0.66300000000000003</v>
      </c>
    </row>
    <row r="106" spans="1:7" x14ac:dyDescent="0.25">
      <c r="A106">
        <v>50</v>
      </c>
      <c r="B106" s="5">
        <f t="shared" ca="1" si="9"/>
        <v>70.618528332904418</v>
      </c>
      <c r="C106" s="5">
        <f t="shared" ca="1" si="10"/>
        <v>25.257999949779563</v>
      </c>
      <c r="D106" s="5">
        <f t="shared" ca="1" si="11"/>
        <v>157.69799948947292</v>
      </c>
      <c r="E106" s="5">
        <f t="shared" ca="1" si="17"/>
        <v>-3.1412713123201348</v>
      </c>
      <c r="F106" s="5">
        <f t="shared" ca="1" si="14"/>
        <v>13.978839244823348</v>
      </c>
      <c r="G106">
        <f t="shared" ca="1" si="13"/>
        <v>0.80600000000000005</v>
      </c>
    </row>
    <row r="107" spans="1:7" x14ac:dyDescent="0.25">
      <c r="A107">
        <v>51</v>
      </c>
      <c r="B107" s="5">
        <f t="shared" ca="1" si="9"/>
        <v>67.972037357322122</v>
      </c>
      <c r="C107" s="5">
        <f t="shared" ca="1" si="10"/>
        <v>25.630873271696878</v>
      </c>
      <c r="D107" s="5">
        <f t="shared" ca="1" si="11"/>
        <v>141.64192406865357</v>
      </c>
      <c r="E107" s="5">
        <f t="shared" ca="1" si="17"/>
        <v>-2.9221718050880421</v>
      </c>
      <c r="F107" s="5">
        <f t="shared" ca="1" si="14"/>
        <v>14.197938752055443</v>
      </c>
      <c r="G107">
        <f t="shared" ca="1" si="13"/>
        <v>0.81200000000000006</v>
      </c>
    </row>
    <row r="108" spans="1:7" x14ac:dyDescent="0.25">
      <c r="A108">
        <v>52</v>
      </c>
      <c r="B108" s="5">
        <f t="shared" ca="1" si="9"/>
        <v>68.303232596429737</v>
      </c>
      <c r="C108" s="5">
        <f t="shared" ca="1" si="10"/>
        <v>32.62920881466512</v>
      </c>
      <c r="D108" s="5">
        <f t="shared" ca="1" si="11"/>
        <v>155.83321154241079</v>
      </c>
      <c r="E108" s="5">
        <f t="shared" ca="1" si="17"/>
        <v>-29.190655378521157</v>
      </c>
      <c r="F108" s="5">
        <f t="shared" ca="1" si="14"/>
        <v>-12.070544821377673</v>
      </c>
      <c r="G108">
        <f t="shared" ca="1" si="13"/>
        <v>0.107</v>
      </c>
    </row>
    <row r="109" spans="1:7" x14ac:dyDescent="0.25">
      <c r="A109">
        <v>53</v>
      </c>
      <c r="B109" s="5">
        <f t="shared" ca="1" si="9"/>
        <v>67.68202769100192</v>
      </c>
      <c r="C109" s="5">
        <f t="shared" ca="1" si="10"/>
        <v>25.745767143979087</v>
      </c>
      <c r="D109" s="5">
        <f t="shared" ca="1" si="11"/>
        <v>156.35824864365927</v>
      </c>
      <c r="E109" s="5">
        <f t="shared" ca="1" si="17"/>
        <v>-11.983248517057064</v>
      </c>
      <c r="F109" s="5">
        <f t="shared" ca="1" si="14"/>
        <v>5.1368620400864202</v>
      </c>
      <c r="G109">
        <f t="shared" ca="1" si="13"/>
        <v>0.53300000000000003</v>
      </c>
    </row>
    <row r="110" spans="1:7" x14ac:dyDescent="0.25">
      <c r="A110">
        <v>54</v>
      </c>
      <c r="B110" s="5">
        <f t="shared" ca="1" si="9"/>
        <v>70.736010879260576</v>
      </c>
      <c r="C110" s="5">
        <f t="shared" ca="1" si="10"/>
        <v>34.04981916332811</v>
      </c>
      <c r="D110" s="5">
        <f t="shared" ca="1" si="11"/>
        <v>151.85716403970306</v>
      </c>
      <c r="E110" s="5">
        <f t="shared" ca="1" si="17"/>
        <v>-24.221112387314314</v>
      </c>
      <c r="F110" s="5">
        <f t="shared" ca="1" si="14"/>
        <v>-7.10100183017083</v>
      </c>
      <c r="G110">
        <f t="shared" ca="1" si="13"/>
        <v>0.19</v>
      </c>
    </row>
    <row r="111" spans="1:7" x14ac:dyDescent="0.25">
      <c r="A111">
        <v>55</v>
      </c>
      <c r="B111" s="5">
        <f t="shared" ca="1" si="9"/>
        <v>65.288865810058013</v>
      </c>
      <c r="C111" s="5">
        <f t="shared" ca="1" si="10"/>
        <v>31.093169096590639</v>
      </c>
      <c r="D111" s="5">
        <f t="shared" ca="1" si="11"/>
        <v>147.99947616590259</v>
      </c>
      <c r="E111" s="5">
        <f t="shared" ca="1" si="17"/>
        <v>-29.098235070633777</v>
      </c>
      <c r="F111" s="5">
        <f t="shared" ca="1" si="14"/>
        <v>-11.978124513490293</v>
      </c>
      <c r="G111">
        <f t="shared" ca="1" si="13"/>
        <v>0.111</v>
      </c>
    </row>
    <row r="112" spans="1:7" x14ac:dyDescent="0.25">
      <c r="A112">
        <v>56</v>
      </c>
      <c r="B112" s="5">
        <f t="shared" ca="1" si="9"/>
        <v>67.630327249563237</v>
      </c>
      <c r="C112" s="5">
        <f t="shared" ca="1" si="10"/>
        <v>32.095947124505336</v>
      </c>
      <c r="D112" s="5">
        <f t="shared" ca="1" si="11"/>
        <v>163.70744246362841</v>
      </c>
      <c r="E112" s="5">
        <f t="shared" ca="1" si="17"/>
        <v>-33.823865567440805</v>
      </c>
      <c r="F112" s="5">
        <f t="shared" ca="1" si="14"/>
        <v>-16.703755010297321</v>
      </c>
      <c r="G112">
        <f t="shared" ca="1" si="13"/>
        <v>4.9000000000000002E-2</v>
      </c>
    </row>
    <row r="113" spans="1:7" x14ac:dyDescent="0.25">
      <c r="A113">
        <v>57</v>
      </c>
      <c r="B113" s="5">
        <f t="shared" ca="1" si="9"/>
        <v>70.248531464584374</v>
      </c>
      <c r="C113" s="5">
        <f t="shared" ca="1" si="10"/>
        <v>31.376365758758308</v>
      </c>
      <c r="D113" s="5">
        <f t="shared" ca="1" si="11"/>
        <v>156.35971431288516</v>
      </c>
      <c r="E113" s="5">
        <f t="shared" ca="1" si="17"/>
        <v>-20.542009399630142</v>
      </c>
      <c r="F113" s="5">
        <f t="shared" ca="1" si="14"/>
        <v>-3.4218988424866588</v>
      </c>
      <c r="G113">
        <f t="shared" ca="1" si="13"/>
        <v>0.28299999999999997</v>
      </c>
    </row>
    <row r="114" spans="1:7" x14ac:dyDescent="0.25">
      <c r="A114">
        <v>58</v>
      </c>
      <c r="B114" s="5">
        <f t="shared" ca="1" si="9"/>
        <v>67.145334339898298</v>
      </c>
      <c r="C114" s="5">
        <f t="shared" ca="1" si="10"/>
        <v>29.660274765316647</v>
      </c>
      <c r="D114" s="5">
        <f t="shared" ca="1" si="11"/>
        <v>153.5143599246081</v>
      </c>
      <c r="E114" s="5">
        <f t="shared" ca="1" si="17"/>
        <v>-22.882899702278575</v>
      </c>
      <c r="F114" s="5">
        <f t="shared" ca="1" si="14"/>
        <v>-5.7627891451350912</v>
      </c>
      <c r="G114">
        <f t="shared" ca="1" si="13"/>
        <v>0.223</v>
      </c>
    </row>
    <row r="115" spans="1:7" x14ac:dyDescent="0.25">
      <c r="A115">
        <v>59</v>
      </c>
      <c r="B115" s="5">
        <f t="shared" ca="1" si="9"/>
        <v>68.553425250683347</v>
      </c>
      <c r="C115" s="5">
        <f t="shared" ca="1" si="10"/>
        <v>34.418283711833098</v>
      </c>
      <c r="D115" s="5">
        <f t="shared" ca="1" si="11"/>
        <v>148.11700450575105</v>
      </c>
      <c r="E115" s="5">
        <f t="shared" ca="1" si="17"/>
        <v>-29.330697275268633</v>
      </c>
      <c r="F115" s="5">
        <f t="shared" ca="1" si="14"/>
        <v>-12.21058671812515</v>
      </c>
      <c r="G115">
        <f t="shared" ca="1" si="13"/>
        <v>0.104</v>
      </c>
    </row>
    <row r="116" spans="1:7" x14ac:dyDescent="0.25">
      <c r="A116">
        <v>60</v>
      </c>
      <c r="B116" s="5">
        <f t="shared" ca="1" si="9"/>
        <v>76.283777156486778</v>
      </c>
      <c r="C116" s="5">
        <f t="shared" ca="1" si="10"/>
        <v>29.140993512189748</v>
      </c>
      <c r="D116" s="5">
        <f t="shared" ca="1" si="11"/>
        <v>157.84223303747899</v>
      </c>
      <c r="E116" s="5">
        <f t="shared" ca="1" si="17"/>
        <v>1.7588178386046707</v>
      </c>
      <c r="F116" s="5">
        <f t="shared" ca="1" si="14"/>
        <v>18.878928395748154</v>
      </c>
      <c r="G116">
        <f t="shared" ca="1" si="13"/>
        <v>0.90500000000000003</v>
      </c>
    </row>
    <row r="117" spans="1:7" x14ac:dyDescent="0.25">
      <c r="A117">
        <v>61</v>
      </c>
      <c r="B117" s="5">
        <f t="shared" ca="1" si="9"/>
        <v>72.234364734239193</v>
      </c>
      <c r="C117" s="5">
        <f t="shared" ca="1" si="10"/>
        <v>30.236909873237028</v>
      </c>
      <c r="D117" s="5">
        <f t="shared" ca="1" si="11"/>
        <v>154.69165304573997</v>
      </c>
      <c r="E117" s="5">
        <f t="shared" ca="1" si="17"/>
        <v>-10.914255189329948</v>
      </c>
      <c r="F117" s="5">
        <f t="shared" ca="1" si="14"/>
        <v>6.2058553678135358</v>
      </c>
      <c r="G117">
        <f t="shared" ca="1" si="13"/>
        <v>0.57099999999999995</v>
      </c>
    </row>
    <row r="118" spans="1:7" x14ac:dyDescent="0.25">
      <c r="A118">
        <v>62</v>
      </c>
      <c r="B118" s="5">
        <f t="shared" ca="1" si="9"/>
        <v>71.227586070277752</v>
      </c>
      <c r="C118" s="5">
        <f t="shared" ca="1" si="10"/>
        <v>33.138765268829978</v>
      </c>
      <c r="D118" s="5">
        <f t="shared" ca="1" si="11"/>
        <v>155.6305171745806</v>
      </c>
      <c r="E118" s="5">
        <f t="shared" ca="1" si="17"/>
        <v>-22.336937475765065</v>
      </c>
      <c r="F118" s="5">
        <f t="shared" ca="1" si="14"/>
        <v>-5.2168269186215817</v>
      </c>
      <c r="G118">
        <f t="shared" ca="1" si="13"/>
        <v>0.23200000000000001</v>
      </c>
    </row>
    <row r="119" spans="1:7" x14ac:dyDescent="0.25">
      <c r="A119">
        <v>63</v>
      </c>
      <c r="B119" s="5">
        <f t="shared" ca="1" si="9"/>
        <v>73.03057063004114</v>
      </c>
      <c r="C119" s="5">
        <f t="shared" ca="1" si="10"/>
        <v>28.256442971587688</v>
      </c>
      <c r="D119" s="5">
        <f t="shared" ca="1" si="11"/>
        <v>156.99220648944316</v>
      </c>
      <c r="E119" s="5">
        <f t="shared" ca="1" si="17"/>
        <v>-4.3987490293870568</v>
      </c>
      <c r="F119" s="5">
        <f t="shared" ca="1" si="14"/>
        <v>12.721361527756427</v>
      </c>
      <c r="G119">
        <f t="shared" ca="1" si="13"/>
        <v>0.77300000000000002</v>
      </c>
    </row>
    <row r="120" spans="1:7" x14ac:dyDescent="0.25">
      <c r="A120">
        <v>64</v>
      </c>
      <c r="B120" s="5">
        <f t="shared" ca="1" si="9"/>
        <v>69.005508128000002</v>
      </c>
      <c r="C120" s="5">
        <f t="shared" ca="1" si="10"/>
        <v>30.998473495213183</v>
      </c>
      <c r="D120" s="5">
        <f t="shared" ca="1" si="11"/>
        <v>148.21100376539849</v>
      </c>
      <c r="E120" s="5">
        <f t="shared" ca="1" si="17"/>
        <v>-18.567211145992008</v>
      </c>
      <c r="F120" s="5">
        <f t="shared" ca="1" si="14"/>
        <v>-1.4471005888485244</v>
      </c>
      <c r="G120">
        <f t="shared" ca="1" si="13"/>
        <v>0.33700000000000002</v>
      </c>
    </row>
    <row r="121" spans="1:7" x14ac:dyDescent="0.25">
      <c r="A121">
        <v>65</v>
      </c>
      <c r="B121" s="5">
        <f t="shared" ca="1" si="9"/>
        <v>71.624057471131906</v>
      </c>
      <c r="C121" s="5">
        <f t="shared" ca="1" si="10"/>
        <v>30.996498389383664</v>
      </c>
      <c r="D121" s="5">
        <f t="shared" ca="1" si="11"/>
        <v>154.29576155111084</v>
      </c>
      <c r="E121" s="5">
        <f t="shared" ca="1" si="17"/>
        <v>-14.527019531899217</v>
      </c>
      <c r="F121" s="5">
        <f t="shared" ca="1" si="14"/>
        <v>2.5930910252442665</v>
      </c>
      <c r="G121">
        <f t="shared" ca="1" si="13"/>
        <v>0.45500000000000002</v>
      </c>
    </row>
    <row r="122" spans="1:7" x14ac:dyDescent="0.25">
      <c r="A122">
        <v>66</v>
      </c>
      <c r="B122" s="5">
        <f t="shared" ref="B122:B185" ca="1" si="18">_xlfn.NORM.INV(RAND(),$B$52,$C$52)</f>
        <v>69.437647482158098</v>
      </c>
      <c r="C122" s="5">
        <f t="shared" ref="C122:C185" ca="1" si="19">_xlfn.NORM.INV(RAND(),$B$53,$C$53)</f>
        <v>24.914203682757314</v>
      </c>
      <c r="D122" s="5">
        <f t="shared" ref="D122:D185" ca="1" si="20">_xlfn.NORM.INV(RAND(),$B$54,$C$54)</f>
        <v>157.67985717442747</v>
      </c>
      <c r="E122" s="5">
        <f t="shared" ca="1" si="17"/>
        <v>-5.4694596876287322</v>
      </c>
      <c r="F122" s="5">
        <f t="shared" ref="F122:F185" ca="1" si="21">E122+$C$46</f>
        <v>11.650650869514752</v>
      </c>
      <c r="G122">
        <f t="shared" ref="G122:G185" ca="1" si="22">COUNTIF($F$57:$F$1056,"&lt;"&amp;F122)/COUNT($F$57:$F$1056)</f>
        <v>0.74299999999999999</v>
      </c>
    </row>
    <row r="123" spans="1:7" x14ac:dyDescent="0.25">
      <c r="A123">
        <v>67</v>
      </c>
      <c r="B123" s="5">
        <f t="shared" ca="1" si="18"/>
        <v>71.054756003486119</v>
      </c>
      <c r="C123" s="5">
        <f t="shared" ca="1" si="19"/>
        <v>30.56255565085198</v>
      </c>
      <c r="D123" s="5">
        <f t="shared" ca="1" si="20"/>
        <v>153.21973152862637</v>
      </c>
      <c r="E123" s="5">
        <f t="shared" ca="1" si="17"/>
        <v>-14.325234040852651</v>
      </c>
      <c r="F123" s="5">
        <f t="shared" ca="1" si="21"/>
        <v>2.7948765162908327</v>
      </c>
      <c r="G123">
        <f t="shared" ca="1" si="22"/>
        <v>0.45900000000000002</v>
      </c>
    </row>
    <row r="124" spans="1:7" x14ac:dyDescent="0.25">
      <c r="A124">
        <v>68</v>
      </c>
      <c r="B124" s="5">
        <f t="shared" ca="1" si="18"/>
        <v>65.428252921867198</v>
      </c>
      <c r="C124" s="5">
        <f t="shared" ca="1" si="19"/>
        <v>30.576768153249166</v>
      </c>
      <c r="D124" s="5">
        <f t="shared" ca="1" si="20"/>
        <v>145.97010642265337</v>
      </c>
      <c r="E124" s="5">
        <f t="shared" ca="1" si="17"/>
        <v>-26.173062176957611</v>
      </c>
      <c r="F124" s="5">
        <f t="shared" ca="1" si="21"/>
        <v>-9.0529516198141273</v>
      </c>
      <c r="G124">
        <f t="shared" ca="1" si="22"/>
        <v>0.151</v>
      </c>
    </row>
    <row r="125" spans="1:7" x14ac:dyDescent="0.25">
      <c r="A125">
        <v>69</v>
      </c>
      <c r="B125" s="5">
        <f t="shared" ca="1" si="18"/>
        <v>67.722015596587866</v>
      </c>
      <c r="C125" s="5">
        <f t="shared" ca="1" si="19"/>
        <v>29.392847212028311</v>
      </c>
      <c r="D125" s="5">
        <f t="shared" ca="1" si="20"/>
        <v>150.21616378841676</v>
      </c>
      <c r="E125" s="5">
        <f t="shared" ca="1" si="17"/>
        <v>-18.74801716059503</v>
      </c>
      <c r="F125" s="5">
        <f t="shared" ca="1" si="21"/>
        <v>-1.6279066034515459</v>
      </c>
      <c r="G125">
        <f t="shared" ca="1" si="22"/>
        <v>0.33200000000000002</v>
      </c>
    </row>
    <row r="126" spans="1:7" x14ac:dyDescent="0.25">
      <c r="A126">
        <v>70</v>
      </c>
      <c r="B126" s="5">
        <f t="shared" ca="1" si="18"/>
        <v>67.188292102674737</v>
      </c>
      <c r="C126" s="5">
        <f t="shared" ca="1" si="19"/>
        <v>20.964073042300086</v>
      </c>
      <c r="D126" s="5">
        <f t="shared" ca="1" si="20"/>
        <v>156.76224836104237</v>
      </c>
      <c r="E126" s="5">
        <f t="shared" ca="1" si="17"/>
        <v>-0.224747867631931</v>
      </c>
      <c r="F126" s="5">
        <f t="shared" ca="1" si="21"/>
        <v>16.895362689511554</v>
      </c>
      <c r="G126">
        <f t="shared" ca="1" si="22"/>
        <v>0.871</v>
      </c>
    </row>
    <row r="127" spans="1:7" x14ac:dyDescent="0.25">
      <c r="A127">
        <v>71</v>
      </c>
      <c r="B127" s="5">
        <f t="shared" ca="1" si="18"/>
        <v>66.299269092692384</v>
      </c>
      <c r="C127" s="5">
        <f t="shared" ca="1" si="19"/>
        <v>31.410382542178215</v>
      </c>
      <c r="D127" s="5">
        <f t="shared" ca="1" si="20"/>
        <v>141.2281345404507</v>
      </c>
      <c r="E127" s="5">
        <f t="shared" ca="1" si="17"/>
        <v>-23.513292733278906</v>
      </c>
      <c r="F127" s="5">
        <f t="shared" ca="1" si="21"/>
        <v>-6.3931821761354222</v>
      </c>
      <c r="G127">
        <f t="shared" ca="1" si="22"/>
        <v>0.20799999999999999</v>
      </c>
    </row>
    <row r="128" spans="1:7" x14ac:dyDescent="0.25">
      <c r="A128">
        <v>72</v>
      </c>
      <c r="B128" s="5">
        <f t="shared" ca="1" si="18"/>
        <v>67.116782019378746</v>
      </c>
      <c r="C128" s="5">
        <f t="shared" ca="1" si="19"/>
        <v>24.863269806213797</v>
      </c>
      <c r="D128" s="5">
        <f t="shared" ca="1" si="20"/>
        <v>148.90365312180234</v>
      </c>
      <c r="E128" s="5">
        <f t="shared" ca="1" si="17"/>
        <v>-7.0801107797767884</v>
      </c>
      <c r="F128" s="5">
        <f t="shared" ca="1" si="21"/>
        <v>10.039999777366695</v>
      </c>
      <c r="G128">
        <f t="shared" ca="1" si="22"/>
        <v>0.69399999999999995</v>
      </c>
    </row>
    <row r="129" spans="1:7" x14ac:dyDescent="0.25">
      <c r="A129">
        <v>73</v>
      </c>
      <c r="B129" s="5">
        <f t="shared" ca="1" si="18"/>
        <v>69.109038851635603</v>
      </c>
      <c r="C129" s="5">
        <f t="shared" ca="1" si="19"/>
        <v>33.022806358085624</v>
      </c>
      <c r="D129" s="5">
        <f t="shared" ca="1" si="20"/>
        <v>146.27068781745029</v>
      </c>
      <c r="E129" s="5">
        <f t="shared" ca="1" si="17"/>
        <v>-22.886404567083833</v>
      </c>
      <c r="F129" s="5">
        <f t="shared" ca="1" si="21"/>
        <v>-5.7662940099403492</v>
      </c>
      <c r="G129">
        <f t="shared" ca="1" si="22"/>
        <v>0.222</v>
      </c>
    </row>
    <row r="130" spans="1:7" x14ac:dyDescent="0.25">
      <c r="A130">
        <v>74</v>
      </c>
      <c r="B130" s="5">
        <f t="shared" ca="1" si="18"/>
        <v>71.504136796174208</v>
      </c>
      <c r="C130" s="5">
        <f t="shared" ca="1" si="19"/>
        <v>30.793080900617987</v>
      </c>
      <c r="D130" s="5">
        <f t="shared" ca="1" si="20"/>
        <v>158.27972863856198</v>
      </c>
      <c r="E130" s="5">
        <f t="shared" ca="1" si="17"/>
        <v>-16.440654891698614</v>
      </c>
      <c r="F130" s="5">
        <f t="shared" ca="1" si="21"/>
        <v>0.67945566544486979</v>
      </c>
      <c r="G130">
        <f t="shared" ca="1" si="22"/>
        <v>0.39400000000000002</v>
      </c>
    </row>
    <row r="131" spans="1:7" x14ac:dyDescent="0.25">
      <c r="A131">
        <v>75</v>
      </c>
      <c r="B131" s="5">
        <f t="shared" ca="1" si="18"/>
        <v>66.238772930137657</v>
      </c>
      <c r="C131" s="5">
        <f t="shared" ca="1" si="19"/>
        <v>26.140224222601624</v>
      </c>
      <c r="D131" s="5">
        <f t="shared" ca="1" si="20"/>
        <v>146.95237138579569</v>
      </c>
      <c r="E131" s="5">
        <f t="shared" ca="1" si="17"/>
        <v>-12.047404260808426</v>
      </c>
      <c r="F131" s="5">
        <f t="shared" ca="1" si="21"/>
        <v>5.072706296335058</v>
      </c>
      <c r="G131">
        <f t="shared" ca="1" si="22"/>
        <v>0.53</v>
      </c>
    </row>
    <row r="132" spans="1:7" x14ac:dyDescent="0.25">
      <c r="A132">
        <v>76</v>
      </c>
      <c r="B132" s="5">
        <f t="shared" ca="1" si="18"/>
        <v>71.021519793858772</v>
      </c>
      <c r="C132" s="5">
        <f t="shared" ca="1" si="19"/>
        <v>30.449051474728495</v>
      </c>
      <c r="D132" s="5">
        <f t="shared" ca="1" si="20"/>
        <v>163.46537802107292</v>
      </c>
      <c r="E132" s="5">
        <f t="shared" ca="1" si="17"/>
        <v>-19.622119282137536</v>
      </c>
      <c r="F132" s="5">
        <f t="shared" ca="1" si="21"/>
        <v>-2.5020087249940524</v>
      </c>
      <c r="G132">
        <f t="shared" ca="1" si="22"/>
        <v>0.307</v>
      </c>
    </row>
    <row r="133" spans="1:7" x14ac:dyDescent="0.25">
      <c r="A133">
        <v>77</v>
      </c>
      <c r="B133" s="5">
        <f t="shared" ca="1" si="18"/>
        <v>72.087512643458453</v>
      </c>
      <c r="C133" s="5">
        <f t="shared" ca="1" si="19"/>
        <v>28.849713594516071</v>
      </c>
      <c r="D133" s="5">
        <f t="shared" ca="1" si="20"/>
        <v>152.15035188703484</v>
      </c>
      <c r="E133" s="5">
        <f t="shared" ca="1" si="17"/>
        <v>-6.0805612279057071</v>
      </c>
      <c r="F133" s="5">
        <f t="shared" ca="1" si="21"/>
        <v>11.039549329237776</v>
      </c>
      <c r="G133">
        <f t="shared" ca="1" si="22"/>
        <v>0.72199999999999998</v>
      </c>
    </row>
    <row r="134" spans="1:7" x14ac:dyDescent="0.25">
      <c r="A134">
        <v>78</v>
      </c>
      <c r="B134" s="5">
        <f t="shared" ca="1" si="18"/>
        <v>72.923109563304251</v>
      </c>
      <c r="C134" s="5">
        <f t="shared" ca="1" si="19"/>
        <v>26.54444711304566</v>
      </c>
      <c r="D134" s="5">
        <f t="shared" ca="1" si="20"/>
        <v>161.72775034456657</v>
      </c>
      <c r="E134" s="5">
        <f t="shared" ref="E134:E197" ca="1" si="23">$J$46*(B134-$B$46)+$J$47*(C134-$B$47)+$J$48*(D134-$B$48)</f>
        <v>-2.4691503013297957</v>
      </c>
      <c r="F134" s="5">
        <f t="shared" ca="1" si="21"/>
        <v>14.650960255813688</v>
      </c>
      <c r="G134">
        <f t="shared" ca="1" si="22"/>
        <v>0.82299999999999995</v>
      </c>
    </row>
    <row r="135" spans="1:7" x14ac:dyDescent="0.25">
      <c r="A135">
        <v>79</v>
      </c>
      <c r="B135" s="5">
        <f t="shared" ca="1" si="18"/>
        <v>69.998876221514706</v>
      </c>
      <c r="C135" s="5">
        <f t="shared" ca="1" si="19"/>
        <v>30.858510084736682</v>
      </c>
      <c r="D135" s="5">
        <f t="shared" ca="1" si="20"/>
        <v>146.22187712189728</v>
      </c>
      <c r="E135" s="5">
        <f t="shared" ca="1" si="23"/>
        <v>-14.329952342788632</v>
      </c>
      <c r="F135" s="5">
        <f t="shared" ca="1" si="21"/>
        <v>2.790158214354852</v>
      </c>
      <c r="G135">
        <f t="shared" ca="1" si="22"/>
        <v>0.45800000000000002</v>
      </c>
    </row>
    <row r="136" spans="1:7" x14ac:dyDescent="0.25">
      <c r="A136">
        <v>80</v>
      </c>
      <c r="B136" s="5">
        <f t="shared" ca="1" si="18"/>
        <v>64.83097581291824</v>
      </c>
      <c r="C136" s="5">
        <f t="shared" ca="1" si="19"/>
        <v>30.23718761039158</v>
      </c>
      <c r="D136" s="5">
        <f t="shared" ca="1" si="20"/>
        <v>139.62159950786378</v>
      </c>
      <c r="E136" s="5">
        <f t="shared" ca="1" si="23"/>
        <v>-23.471784325541876</v>
      </c>
      <c r="F136" s="5">
        <f t="shared" ca="1" si="21"/>
        <v>-6.3516737683983919</v>
      </c>
      <c r="G136">
        <f t="shared" ca="1" si="22"/>
        <v>0.21</v>
      </c>
    </row>
    <row r="137" spans="1:7" x14ac:dyDescent="0.25">
      <c r="A137">
        <v>81</v>
      </c>
      <c r="B137" s="5">
        <f t="shared" ca="1" si="18"/>
        <v>70.523576537435304</v>
      </c>
      <c r="C137" s="5">
        <f t="shared" ca="1" si="19"/>
        <v>28.493461132329994</v>
      </c>
      <c r="D137" s="5">
        <f t="shared" ca="1" si="20"/>
        <v>153.20002057116639</v>
      </c>
      <c r="E137" s="5">
        <f t="shared" ca="1" si="23"/>
        <v>-10.01923864866674</v>
      </c>
      <c r="F137" s="5">
        <f t="shared" ca="1" si="21"/>
        <v>7.1008719084767442</v>
      </c>
      <c r="G137">
        <f t="shared" ca="1" si="22"/>
        <v>0.60099999999999998</v>
      </c>
    </row>
    <row r="138" spans="1:7" x14ac:dyDescent="0.25">
      <c r="A138">
        <v>82</v>
      </c>
      <c r="B138" s="5">
        <f t="shared" ca="1" si="18"/>
        <v>69.793409241902424</v>
      </c>
      <c r="C138" s="5">
        <f t="shared" ca="1" si="19"/>
        <v>29.042021888882285</v>
      </c>
      <c r="D138" s="5">
        <f t="shared" ca="1" si="20"/>
        <v>157.72348950813614</v>
      </c>
      <c r="E138" s="5">
        <f t="shared" ca="1" si="23"/>
        <v>-16.028269102456147</v>
      </c>
      <c r="F138" s="5">
        <f t="shared" ca="1" si="21"/>
        <v>1.0918414546873372</v>
      </c>
      <c r="G138">
        <f t="shared" ca="1" si="22"/>
        <v>0.40600000000000003</v>
      </c>
    </row>
    <row r="139" spans="1:7" x14ac:dyDescent="0.25">
      <c r="A139">
        <v>83</v>
      </c>
      <c r="B139" s="5">
        <f t="shared" ca="1" si="18"/>
        <v>69.06376498379683</v>
      </c>
      <c r="C139" s="5">
        <f t="shared" ca="1" si="19"/>
        <v>27.919528144260916</v>
      </c>
      <c r="D139" s="5">
        <f t="shared" ca="1" si="20"/>
        <v>150.05789890708408</v>
      </c>
      <c r="E139" s="5">
        <f t="shared" ca="1" si="23"/>
        <v>-10.8002888453965</v>
      </c>
      <c r="F139" s="5">
        <f t="shared" ca="1" si="21"/>
        <v>6.3198217117469841</v>
      </c>
      <c r="G139">
        <f t="shared" ca="1" si="22"/>
        <v>0.57599999999999996</v>
      </c>
    </row>
    <row r="140" spans="1:7" x14ac:dyDescent="0.25">
      <c r="A140">
        <v>84</v>
      </c>
      <c r="B140" s="5">
        <f t="shared" ca="1" si="18"/>
        <v>75.828918253619364</v>
      </c>
      <c r="C140" s="5">
        <f t="shared" ca="1" si="19"/>
        <v>26.589876921573833</v>
      </c>
      <c r="D140" s="5">
        <f t="shared" ca="1" si="20"/>
        <v>152.42552952934435</v>
      </c>
      <c r="E140" s="5">
        <f t="shared" ca="1" si="23"/>
        <v>10.53253373698913</v>
      </c>
      <c r="F140" s="5">
        <f t="shared" ca="1" si="21"/>
        <v>27.652644294132614</v>
      </c>
      <c r="G140">
        <f t="shared" ca="1" si="22"/>
        <v>0.97799999999999998</v>
      </c>
    </row>
    <row r="141" spans="1:7" x14ac:dyDescent="0.25">
      <c r="A141">
        <v>85</v>
      </c>
      <c r="B141" s="5">
        <f t="shared" ca="1" si="18"/>
        <v>71.536490685985399</v>
      </c>
      <c r="C141" s="5">
        <f t="shared" ca="1" si="19"/>
        <v>31.253495364682347</v>
      </c>
      <c r="D141" s="5">
        <f t="shared" ca="1" si="20"/>
        <v>141.71077028093333</v>
      </c>
      <c r="E141" s="5">
        <f t="shared" ca="1" si="23"/>
        <v>-8.707705554967097</v>
      </c>
      <c r="F141" s="5">
        <f t="shared" ca="1" si="21"/>
        <v>8.4124050021763868</v>
      </c>
      <c r="G141">
        <f t="shared" ca="1" si="22"/>
        <v>0.64100000000000001</v>
      </c>
    </row>
    <row r="142" spans="1:7" x14ac:dyDescent="0.25">
      <c r="A142">
        <v>86</v>
      </c>
      <c r="B142" s="5">
        <f t="shared" ca="1" si="18"/>
        <v>70.018602288465686</v>
      </c>
      <c r="C142" s="5">
        <f t="shared" ca="1" si="19"/>
        <v>32.227011840093525</v>
      </c>
      <c r="D142" s="5">
        <f t="shared" ca="1" si="20"/>
        <v>149.56037283852638</v>
      </c>
      <c r="E142" s="5">
        <f t="shared" ca="1" si="23"/>
        <v>-19.896078168798308</v>
      </c>
      <c r="F142" s="5">
        <f t="shared" ca="1" si="21"/>
        <v>-2.7759676116548242</v>
      </c>
      <c r="G142">
        <f t="shared" ca="1" si="22"/>
        <v>0.30299999999999999</v>
      </c>
    </row>
    <row r="143" spans="1:7" x14ac:dyDescent="0.25">
      <c r="A143">
        <v>87</v>
      </c>
      <c r="B143" s="5">
        <f t="shared" ca="1" si="18"/>
        <v>68.133746359269978</v>
      </c>
      <c r="C143" s="5">
        <f t="shared" ca="1" si="19"/>
        <v>30.925630204953148</v>
      </c>
      <c r="D143" s="5">
        <f t="shared" ca="1" si="20"/>
        <v>147.9091549367968</v>
      </c>
      <c r="E143" s="5">
        <f t="shared" ca="1" si="23"/>
        <v>-20.635921204824047</v>
      </c>
      <c r="F143" s="5">
        <f t="shared" ca="1" si="21"/>
        <v>-3.5158106476805635</v>
      </c>
      <c r="G143">
        <f t="shared" ca="1" si="22"/>
        <v>0.27800000000000002</v>
      </c>
    </row>
    <row r="144" spans="1:7" x14ac:dyDescent="0.25">
      <c r="A144">
        <v>88</v>
      </c>
      <c r="B144" s="5">
        <f t="shared" ca="1" si="18"/>
        <v>70.779957473740524</v>
      </c>
      <c r="C144" s="5">
        <f t="shared" ca="1" si="19"/>
        <v>30.504564918309985</v>
      </c>
      <c r="D144" s="5">
        <f t="shared" ca="1" si="20"/>
        <v>149.49639195702014</v>
      </c>
      <c r="E144" s="5">
        <f t="shared" ca="1" si="23"/>
        <v>-12.924378637949449</v>
      </c>
      <c r="F144" s="5">
        <f t="shared" ca="1" si="21"/>
        <v>4.195731919194035</v>
      </c>
      <c r="G144">
        <f t="shared" ca="1" si="22"/>
        <v>0.50700000000000001</v>
      </c>
    </row>
    <row r="145" spans="1:7" x14ac:dyDescent="0.25">
      <c r="A145">
        <v>89</v>
      </c>
      <c r="B145" s="5">
        <f t="shared" ca="1" si="18"/>
        <v>71.067904292832509</v>
      </c>
      <c r="C145" s="5">
        <f t="shared" ca="1" si="19"/>
        <v>29.278680265651825</v>
      </c>
      <c r="D145" s="5">
        <f t="shared" ca="1" si="20"/>
        <v>143.98618666809196</v>
      </c>
      <c r="E145" s="5">
        <f t="shared" ca="1" si="23"/>
        <v>-5.7269851391883684</v>
      </c>
      <c r="F145" s="5">
        <f t="shared" ca="1" si="21"/>
        <v>11.393125417955115</v>
      </c>
      <c r="G145">
        <f t="shared" ca="1" si="22"/>
        <v>0.73299999999999998</v>
      </c>
    </row>
    <row r="146" spans="1:7" x14ac:dyDescent="0.25">
      <c r="A146">
        <v>90</v>
      </c>
      <c r="B146" s="5">
        <f t="shared" ca="1" si="18"/>
        <v>73.466788327308265</v>
      </c>
      <c r="C146" s="5">
        <f t="shared" ca="1" si="19"/>
        <v>30.172825533232412</v>
      </c>
      <c r="D146" s="5">
        <f t="shared" ca="1" si="20"/>
        <v>153.70928983670629</v>
      </c>
      <c r="E146" s="5">
        <f t="shared" ca="1" si="23"/>
        <v>-6.7637617644091126</v>
      </c>
      <c r="F146" s="5">
        <f t="shared" ca="1" si="21"/>
        <v>10.356348792734371</v>
      </c>
      <c r="G146">
        <f t="shared" ca="1" si="22"/>
        <v>0.70499999999999996</v>
      </c>
    </row>
    <row r="147" spans="1:7" x14ac:dyDescent="0.25">
      <c r="A147">
        <v>91</v>
      </c>
      <c r="B147" s="5">
        <f t="shared" ca="1" si="18"/>
        <v>72.428031141656163</v>
      </c>
      <c r="C147" s="5">
        <f t="shared" ca="1" si="19"/>
        <v>27.850117295401041</v>
      </c>
      <c r="D147" s="5">
        <f t="shared" ca="1" si="20"/>
        <v>142.2987984606971</v>
      </c>
      <c r="E147" s="5">
        <f t="shared" ca="1" si="23"/>
        <v>2.9710668682742396</v>
      </c>
      <c r="F147" s="5">
        <f t="shared" ca="1" si="21"/>
        <v>20.091177425417722</v>
      </c>
      <c r="G147">
        <f t="shared" ca="1" si="22"/>
        <v>0.92400000000000004</v>
      </c>
    </row>
    <row r="148" spans="1:7" x14ac:dyDescent="0.25">
      <c r="A148">
        <v>92</v>
      </c>
      <c r="B148" s="5">
        <f t="shared" ca="1" si="18"/>
        <v>67.943380522652959</v>
      </c>
      <c r="C148" s="5">
        <f t="shared" ca="1" si="19"/>
        <v>29.497479062991271</v>
      </c>
      <c r="D148" s="5">
        <f t="shared" ca="1" si="20"/>
        <v>156.67072448419714</v>
      </c>
      <c r="E148" s="5">
        <f t="shared" ca="1" si="23"/>
        <v>-21.900153145420653</v>
      </c>
      <c r="F148" s="5">
        <f t="shared" ca="1" si="21"/>
        <v>-4.7800425882771691</v>
      </c>
      <c r="G148">
        <f t="shared" ca="1" si="22"/>
        <v>0.24099999999999999</v>
      </c>
    </row>
    <row r="149" spans="1:7" x14ac:dyDescent="0.25">
      <c r="A149">
        <v>93</v>
      </c>
      <c r="B149" s="5">
        <f t="shared" ca="1" si="18"/>
        <v>69.262738871529677</v>
      </c>
      <c r="C149" s="5">
        <f t="shared" ca="1" si="19"/>
        <v>30.098502322779254</v>
      </c>
      <c r="D149" s="5">
        <f t="shared" ca="1" si="20"/>
        <v>149.36652723026623</v>
      </c>
      <c r="E149" s="5">
        <f t="shared" ca="1" si="23"/>
        <v>-15.957840533356787</v>
      </c>
      <c r="F149" s="5">
        <f t="shared" ca="1" si="21"/>
        <v>1.1622700237866965</v>
      </c>
      <c r="G149">
        <f t="shared" ca="1" si="22"/>
        <v>0.41</v>
      </c>
    </row>
    <row r="150" spans="1:7" x14ac:dyDescent="0.25">
      <c r="A150">
        <v>94</v>
      </c>
      <c r="B150" s="5">
        <f t="shared" ca="1" si="18"/>
        <v>71.26364979742489</v>
      </c>
      <c r="C150" s="5">
        <f t="shared" ca="1" si="19"/>
        <v>24.68639608122173</v>
      </c>
      <c r="D150" s="5">
        <f t="shared" ca="1" si="20"/>
        <v>142.69180758338871</v>
      </c>
      <c r="E150" s="5">
        <f t="shared" ca="1" si="23"/>
        <v>8.3434123687660513</v>
      </c>
      <c r="F150" s="5">
        <f t="shared" ca="1" si="21"/>
        <v>25.463522925909537</v>
      </c>
      <c r="G150">
        <f t="shared" ca="1" si="22"/>
        <v>0.96799999999999997</v>
      </c>
    </row>
    <row r="151" spans="1:7" x14ac:dyDescent="0.25">
      <c r="A151">
        <v>95</v>
      </c>
      <c r="B151" s="5">
        <f t="shared" ca="1" si="18"/>
        <v>73.115175496264769</v>
      </c>
      <c r="C151" s="5">
        <f t="shared" ca="1" si="19"/>
        <v>33.591347775286962</v>
      </c>
      <c r="D151" s="5">
        <f t="shared" ca="1" si="20"/>
        <v>152.24933448762101</v>
      </c>
      <c r="E151" s="5">
        <f t="shared" ca="1" si="23"/>
        <v>-16.506966378906647</v>
      </c>
      <c r="F151" s="5">
        <f t="shared" ca="1" si="21"/>
        <v>0.61314417823683698</v>
      </c>
      <c r="G151">
        <f t="shared" ca="1" si="22"/>
        <v>0.39200000000000002</v>
      </c>
    </row>
    <row r="152" spans="1:7" x14ac:dyDescent="0.25">
      <c r="A152">
        <v>96</v>
      </c>
      <c r="B152" s="5">
        <f t="shared" ca="1" si="18"/>
        <v>68.757317017919235</v>
      </c>
      <c r="C152" s="5">
        <f t="shared" ca="1" si="19"/>
        <v>32.08387283952279</v>
      </c>
      <c r="D152" s="5">
        <f t="shared" ca="1" si="20"/>
        <v>143.15779412324594</v>
      </c>
      <c r="E152" s="5">
        <f t="shared" ca="1" si="23"/>
        <v>-19.56888579880464</v>
      </c>
      <c r="F152" s="5">
        <f t="shared" ca="1" si="21"/>
        <v>-2.4487752416611563</v>
      </c>
      <c r="G152">
        <f t="shared" ca="1" si="22"/>
        <v>0.309</v>
      </c>
    </row>
    <row r="153" spans="1:7" x14ac:dyDescent="0.25">
      <c r="A153">
        <v>97</v>
      </c>
      <c r="B153" s="5">
        <f t="shared" ca="1" si="18"/>
        <v>67.524692321023508</v>
      </c>
      <c r="C153" s="5">
        <f t="shared" ca="1" si="19"/>
        <v>31.575728169227045</v>
      </c>
      <c r="D153" s="5">
        <f t="shared" ca="1" si="20"/>
        <v>163.19411379152112</v>
      </c>
      <c r="E153" s="5">
        <f t="shared" ca="1" si="23"/>
        <v>-32.389321110657527</v>
      </c>
      <c r="F153" s="5">
        <f t="shared" ca="1" si="21"/>
        <v>-15.269210553514043</v>
      </c>
      <c r="G153">
        <f t="shared" ca="1" si="22"/>
        <v>6.8000000000000005E-2</v>
      </c>
    </row>
    <row r="154" spans="1:7" x14ac:dyDescent="0.25">
      <c r="A154">
        <v>98</v>
      </c>
      <c r="B154" s="5">
        <f t="shared" ca="1" si="18"/>
        <v>68.191761907214484</v>
      </c>
      <c r="C154" s="5">
        <f t="shared" ca="1" si="19"/>
        <v>31.509196624028014</v>
      </c>
      <c r="D154" s="5">
        <f t="shared" ca="1" si="20"/>
        <v>160.9286533679672</v>
      </c>
      <c r="E154" s="5">
        <f t="shared" ca="1" si="23"/>
        <v>-29.119595251804029</v>
      </c>
      <c r="F154" s="5">
        <f t="shared" ca="1" si="21"/>
        <v>-11.999484694660545</v>
      </c>
      <c r="G154">
        <f t="shared" ca="1" si="22"/>
        <v>0.11</v>
      </c>
    </row>
    <row r="155" spans="1:7" x14ac:dyDescent="0.25">
      <c r="A155">
        <v>99</v>
      </c>
      <c r="B155" s="5">
        <f t="shared" ca="1" si="18"/>
        <v>61.310015051044644</v>
      </c>
      <c r="C155" s="5">
        <f t="shared" ca="1" si="19"/>
        <v>33.433382961250935</v>
      </c>
      <c r="D155" s="5">
        <f t="shared" ca="1" si="20"/>
        <v>151.62637382064077</v>
      </c>
      <c r="E155" s="5">
        <f t="shared" ca="1" si="23"/>
        <v>-48.701714756345019</v>
      </c>
      <c r="F155" s="5">
        <f t="shared" ca="1" si="21"/>
        <v>-31.581604199201536</v>
      </c>
      <c r="G155">
        <f t="shared" ca="1" si="22"/>
        <v>4.0000000000000001E-3</v>
      </c>
    </row>
    <row r="156" spans="1:7" x14ac:dyDescent="0.25">
      <c r="A156">
        <v>100</v>
      </c>
      <c r="B156" s="5">
        <f t="shared" ca="1" si="18"/>
        <v>67.313971479138502</v>
      </c>
      <c r="C156" s="5">
        <f t="shared" ca="1" si="19"/>
        <v>24.960073016221152</v>
      </c>
      <c r="D156" s="5">
        <f t="shared" ca="1" si="20"/>
        <v>137.37223620955538</v>
      </c>
      <c r="E156" s="5">
        <f t="shared" ca="1" si="23"/>
        <v>-0.58579778878729449</v>
      </c>
      <c r="F156" s="5">
        <f t="shared" ca="1" si="21"/>
        <v>16.534312768356187</v>
      </c>
      <c r="G156">
        <f t="shared" ca="1" si="22"/>
        <v>0.86399999999999999</v>
      </c>
    </row>
    <row r="157" spans="1:7" x14ac:dyDescent="0.25">
      <c r="A157">
        <v>101</v>
      </c>
      <c r="B157" s="5">
        <f t="shared" ca="1" si="18"/>
        <v>69.114136999139234</v>
      </c>
      <c r="C157" s="5">
        <f t="shared" ca="1" si="19"/>
        <v>28.524829062248092</v>
      </c>
      <c r="D157" s="5">
        <f t="shared" ca="1" si="20"/>
        <v>157.55602120290411</v>
      </c>
      <c r="E157" s="5">
        <f t="shared" ca="1" si="23"/>
        <v>-16.390710827195083</v>
      </c>
      <c r="F157" s="5">
        <f t="shared" ca="1" si="21"/>
        <v>0.72939972994840119</v>
      </c>
      <c r="G157">
        <f t="shared" ca="1" si="22"/>
        <v>0.39500000000000002</v>
      </c>
    </row>
    <row r="158" spans="1:7" x14ac:dyDescent="0.25">
      <c r="A158">
        <v>102</v>
      </c>
      <c r="B158" s="5">
        <f t="shared" ca="1" si="18"/>
        <v>70.075554587810558</v>
      </c>
      <c r="C158" s="5">
        <f t="shared" ca="1" si="19"/>
        <v>25.807336217071665</v>
      </c>
      <c r="D158" s="5">
        <f t="shared" ca="1" si="20"/>
        <v>153.41031478790728</v>
      </c>
      <c r="E158" s="5">
        <f t="shared" ca="1" si="23"/>
        <v>-3.8815717936566392</v>
      </c>
      <c r="F158" s="5">
        <f t="shared" ca="1" si="21"/>
        <v>13.238538763486844</v>
      </c>
      <c r="G158">
        <f t="shared" ca="1" si="22"/>
        <v>0.78700000000000003</v>
      </c>
    </row>
    <row r="159" spans="1:7" x14ac:dyDescent="0.25">
      <c r="A159">
        <v>103</v>
      </c>
      <c r="B159" s="5">
        <f t="shared" ca="1" si="18"/>
        <v>70.325467363897687</v>
      </c>
      <c r="C159" s="5">
        <f t="shared" ca="1" si="19"/>
        <v>30.771368968228124</v>
      </c>
      <c r="D159" s="5">
        <f t="shared" ca="1" si="20"/>
        <v>159.47432682136679</v>
      </c>
      <c r="E159" s="5">
        <f t="shared" ca="1" si="23"/>
        <v>-20.315753123194959</v>
      </c>
      <c r="F159" s="5">
        <f t="shared" ca="1" si="21"/>
        <v>-3.1956425660514753</v>
      </c>
      <c r="G159">
        <f t="shared" ca="1" si="22"/>
        <v>0.28899999999999998</v>
      </c>
    </row>
    <row r="160" spans="1:7" x14ac:dyDescent="0.25">
      <c r="A160">
        <v>104</v>
      </c>
      <c r="B160" s="5">
        <f t="shared" ca="1" si="18"/>
        <v>63.040962368033739</v>
      </c>
      <c r="C160" s="5">
        <f t="shared" ca="1" si="19"/>
        <v>35.63060646822089</v>
      </c>
      <c r="D160" s="5">
        <f t="shared" ca="1" si="20"/>
        <v>147.26561461406808</v>
      </c>
      <c r="E160" s="5">
        <f t="shared" ca="1" si="23"/>
        <v>-47.65413446687041</v>
      </c>
      <c r="F160" s="5">
        <f t="shared" ca="1" si="21"/>
        <v>-30.534023909726926</v>
      </c>
      <c r="G160">
        <f t="shared" ca="1" si="22"/>
        <v>6.0000000000000001E-3</v>
      </c>
    </row>
    <row r="161" spans="1:7" x14ac:dyDescent="0.25">
      <c r="A161">
        <v>105</v>
      </c>
      <c r="B161" s="5">
        <f t="shared" ca="1" si="18"/>
        <v>72.261605325706384</v>
      </c>
      <c r="C161" s="5">
        <f t="shared" ca="1" si="19"/>
        <v>31.935174955308831</v>
      </c>
      <c r="D161" s="5">
        <f t="shared" ca="1" si="20"/>
        <v>139.92051485064258</v>
      </c>
      <c r="E161" s="5">
        <f t="shared" ca="1" si="23"/>
        <v>-7.6216770032382648</v>
      </c>
      <c r="F161" s="5">
        <f t="shared" ca="1" si="21"/>
        <v>9.4984335539052189</v>
      </c>
      <c r="G161">
        <f t="shared" ca="1" si="22"/>
        <v>0.67500000000000004</v>
      </c>
    </row>
    <row r="162" spans="1:7" x14ac:dyDescent="0.25">
      <c r="A162">
        <v>106</v>
      </c>
      <c r="B162" s="5">
        <f t="shared" ca="1" si="18"/>
        <v>67.218127925321397</v>
      </c>
      <c r="C162" s="5">
        <f t="shared" ca="1" si="19"/>
        <v>29.428322868693829</v>
      </c>
      <c r="D162" s="5">
        <f t="shared" ca="1" si="20"/>
        <v>155.66391309731739</v>
      </c>
      <c r="E162" s="5">
        <f t="shared" ca="1" si="23"/>
        <v>-23.19008004414826</v>
      </c>
      <c r="F162" s="5">
        <f t="shared" ca="1" si="21"/>
        <v>-6.0699694870047765</v>
      </c>
      <c r="G162">
        <f t="shared" ca="1" si="22"/>
        <v>0.216</v>
      </c>
    </row>
    <row r="163" spans="1:7" x14ac:dyDescent="0.25">
      <c r="A163">
        <v>107</v>
      </c>
      <c r="B163" s="5">
        <f t="shared" ca="1" si="18"/>
        <v>69.638987250788105</v>
      </c>
      <c r="C163" s="5">
        <f t="shared" ca="1" si="19"/>
        <v>33.116102477941681</v>
      </c>
      <c r="D163" s="5">
        <f t="shared" ca="1" si="20"/>
        <v>150.23915544356203</v>
      </c>
      <c r="E163" s="5">
        <f t="shared" ca="1" si="23"/>
        <v>-23.805329795974313</v>
      </c>
      <c r="F163" s="5">
        <f t="shared" ca="1" si="21"/>
        <v>-6.6852192388308289</v>
      </c>
      <c r="G163">
        <f t="shared" ca="1" si="22"/>
        <v>0.19800000000000001</v>
      </c>
    </row>
    <row r="164" spans="1:7" x14ac:dyDescent="0.25">
      <c r="A164">
        <v>108</v>
      </c>
      <c r="B164" s="5">
        <f t="shared" ca="1" si="18"/>
        <v>67.840192407252744</v>
      </c>
      <c r="C164" s="5">
        <f t="shared" ca="1" si="19"/>
        <v>31.002857170973094</v>
      </c>
      <c r="D164" s="5">
        <f t="shared" ca="1" si="20"/>
        <v>149.75260955350402</v>
      </c>
      <c r="E164" s="5">
        <f t="shared" ca="1" si="23"/>
        <v>-22.66488932454693</v>
      </c>
      <c r="F164" s="5">
        <f t="shared" ca="1" si="21"/>
        <v>-5.5447787674034466</v>
      </c>
      <c r="G164">
        <f t="shared" ca="1" si="22"/>
        <v>0.22700000000000001</v>
      </c>
    </row>
    <row r="165" spans="1:7" x14ac:dyDescent="0.25">
      <c r="A165">
        <v>109</v>
      </c>
      <c r="B165" s="5">
        <f t="shared" ca="1" si="18"/>
        <v>73.813690829361292</v>
      </c>
      <c r="C165" s="5">
        <f t="shared" ca="1" si="19"/>
        <v>29.935575240499393</v>
      </c>
      <c r="D165" s="5">
        <f t="shared" ca="1" si="20"/>
        <v>151.33437488717638</v>
      </c>
      <c r="E165" s="5">
        <f t="shared" ca="1" si="23"/>
        <v>-3.8524611046255339</v>
      </c>
      <c r="F165" s="5">
        <f t="shared" ca="1" si="21"/>
        <v>13.267649452517951</v>
      </c>
      <c r="G165">
        <f t="shared" ca="1" si="22"/>
        <v>0.79</v>
      </c>
    </row>
    <row r="166" spans="1:7" x14ac:dyDescent="0.25">
      <c r="A166">
        <v>110</v>
      </c>
      <c r="B166" s="5">
        <f t="shared" ca="1" si="18"/>
        <v>70.982502055759468</v>
      </c>
      <c r="C166" s="5">
        <f t="shared" ca="1" si="19"/>
        <v>31.038525798695563</v>
      </c>
      <c r="D166" s="5">
        <f t="shared" ca="1" si="20"/>
        <v>148.51027648882294</v>
      </c>
      <c r="E166" s="5">
        <f t="shared" ca="1" si="23"/>
        <v>-13.31863127055386</v>
      </c>
      <c r="F166" s="5">
        <f t="shared" ca="1" si="21"/>
        <v>3.8014792865896236</v>
      </c>
      <c r="G166">
        <f t="shared" ca="1" si="22"/>
        <v>0.496</v>
      </c>
    </row>
    <row r="167" spans="1:7" x14ac:dyDescent="0.25">
      <c r="A167">
        <v>111</v>
      </c>
      <c r="B167" s="5">
        <f t="shared" ca="1" si="18"/>
        <v>69.261573456094297</v>
      </c>
      <c r="C167" s="5">
        <f t="shared" ca="1" si="19"/>
        <v>29.390230051238138</v>
      </c>
      <c r="D167" s="5">
        <f t="shared" ca="1" si="20"/>
        <v>149.42328704327781</v>
      </c>
      <c r="E167" s="5">
        <f t="shared" ca="1" si="23"/>
        <v>-14.013487822560744</v>
      </c>
      <c r="F167" s="5">
        <f t="shared" ca="1" si="21"/>
        <v>3.1066227345827393</v>
      </c>
      <c r="G167">
        <f t="shared" ca="1" si="22"/>
        <v>0.46899999999999997</v>
      </c>
    </row>
    <row r="168" spans="1:7" x14ac:dyDescent="0.25">
      <c r="A168">
        <v>112</v>
      </c>
      <c r="B168" s="5">
        <f t="shared" ca="1" si="18"/>
        <v>68.37557997311562</v>
      </c>
      <c r="C168" s="5">
        <f t="shared" ca="1" si="19"/>
        <v>29.82019046221675</v>
      </c>
      <c r="D168" s="5">
        <f t="shared" ca="1" si="20"/>
        <v>142.85337405565133</v>
      </c>
      <c r="E168" s="5">
        <f t="shared" ca="1" si="23"/>
        <v>-14.148597753945351</v>
      </c>
      <c r="F168" s="5">
        <f t="shared" ca="1" si="21"/>
        <v>2.9715128031981326</v>
      </c>
      <c r="G168">
        <f t="shared" ca="1" si="22"/>
        <v>0.46400000000000002</v>
      </c>
    </row>
    <row r="169" spans="1:7" x14ac:dyDescent="0.25">
      <c r="A169">
        <v>113</v>
      </c>
      <c r="B169" s="5">
        <f t="shared" ca="1" si="18"/>
        <v>69.773554437164165</v>
      </c>
      <c r="C169" s="5">
        <f t="shared" ca="1" si="19"/>
        <v>27.18893324238438</v>
      </c>
      <c r="D169" s="5">
        <f t="shared" ca="1" si="20"/>
        <v>148.14364409114134</v>
      </c>
      <c r="E169" s="5">
        <f t="shared" ca="1" si="23"/>
        <v>-5.7457822083147487</v>
      </c>
      <c r="F169" s="5">
        <f t="shared" ca="1" si="21"/>
        <v>11.374328348828735</v>
      </c>
      <c r="G169">
        <f t="shared" ca="1" si="22"/>
        <v>0.73199999999999998</v>
      </c>
    </row>
    <row r="170" spans="1:7" x14ac:dyDescent="0.25">
      <c r="A170">
        <v>114</v>
      </c>
      <c r="B170" s="5">
        <f t="shared" ca="1" si="18"/>
        <v>69.486067779494817</v>
      </c>
      <c r="C170" s="5">
        <f t="shared" ca="1" si="19"/>
        <v>26.172395476269877</v>
      </c>
      <c r="D170" s="5">
        <f t="shared" ca="1" si="20"/>
        <v>156.51034204863507</v>
      </c>
      <c r="E170" s="5">
        <f t="shared" ca="1" si="23"/>
        <v>-8.2181166641642776</v>
      </c>
      <c r="F170" s="5">
        <f t="shared" ca="1" si="21"/>
        <v>8.9019938929792062</v>
      </c>
      <c r="G170">
        <f t="shared" ca="1" si="22"/>
        <v>0.65800000000000003</v>
      </c>
    </row>
    <row r="171" spans="1:7" x14ac:dyDescent="0.25">
      <c r="A171">
        <v>115</v>
      </c>
      <c r="B171" s="5">
        <f t="shared" ca="1" si="18"/>
        <v>66.658034454046472</v>
      </c>
      <c r="C171" s="5">
        <f t="shared" ca="1" si="19"/>
        <v>25.118673445856661</v>
      </c>
      <c r="D171" s="5">
        <f t="shared" ca="1" si="20"/>
        <v>149.48743054805414</v>
      </c>
      <c r="E171" s="5">
        <f t="shared" ca="1" si="23"/>
        <v>-9.3893046129122961</v>
      </c>
      <c r="F171" s="5">
        <f t="shared" ca="1" si="21"/>
        <v>7.7308059442311876</v>
      </c>
      <c r="G171">
        <f t="shared" ca="1" si="22"/>
        <v>0.62</v>
      </c>
    </row>
    <row r="172" spans="1:7" x14ac:dyDescent="0.25">
      <c r="A172">
        <v>116</v>
      </c>
      <c r="B172" s="5">
        <f t="shared" ca="1" si="18"/>
        <v>75.050658398502449</v>
      </c>
      <c r="C172" s="5">
        <f t="shared" ca="1" si="19"/>
        <v>28.808356252442341</v>
      </c>
      <c r="D172" s="5">
        <f t="shared" ca="1" si="20"/>
        <v>150.80548167964153</v>
      </c>
      <c r="E172" s="5">
        <f t="shared" ca="1" si="23"/>
        <v>3.0356813320105189</v>
      </c>
      <c r="F172" s="5">
        <f t="shared" ca="1" si="21"/>
        <v>20.155791889154003</v>
      </c>
      <c r="G172">
        <f t="shared" ca="1" si="22"/>
        <v>0.92500000000000004</v>
      </c>
    </row>
    <row r="173" spans="1:7" x14ac:dyDescent="0.25">
      <c r="A173">
        <v>117</v>
      </c>
      <c r="B173" s="5">
        <f t="shared" ca="1" si="18"/>
        <v>66.764801342441714</v>
      </c>
      <c r="C173" s="5">
        <f t="shared" ca="1" si="19"/>
        <v>28.261647436251753</v>
      </c>
      <c r="D173" s="5">
        <f t="shared" ca="1" si="20"/>
        <v>152.06914985173307</v>
      </c>
      <c r="E173" s="5">
        <f t="shared" ca="1" si="23"/>
        <v>-19.260596971162752</v>
      </c>
      <c r="F173" s="5">
        <f t="shared" ca="1" si="21"/>
        <v>-2.1404864140192679</v>
      </c>
      <c r="G173">
        <f t="shared" ca="1" si="22"/>
        <v>0.317</v>
      </c>
    </row>
    <row r="174" spans="1:7" x14ac:dyDescent="0.25">
      <c r="A174">
        <v>118</v>
      </c>
      <c r="B174" s="5">
        <f t="shared" ca="1" si="18"/>
        <v>70.023527889971518</v>
      </c>
      <c r="C174" s="5">
        <f t="shared" ca="1" si="19"/>
        <v>25.82629510251671</v>
      </c>
      <c r="D174" s="5">
        <f t="shared" ca="1" si="20"/>
        <v>149.53252961017441</v>
      </c>
      <c r="E174" s="5">
        <f t="shared" ca="1" si="23"/>
        <v>-1.9902110095668699</v>
      </c>
      <c r="F174" s="5">
        <f t="shared" ca="1" si="21"/>
        <v>15.129899547576613</v>
      </c>
      <c r="G174">
        <f t="shared" ca="1" si="22"/>
        <v>0.83699999999999997</v>
      </c>
    </row>
    <row r="175" spans="1:7" x14ac:dyDescent="0.25">
      <c r="A175">
        <v>119</v>
      </c>
      <c r="B175" s="5">
        <f t="shared" ca="1" si="18"/>
        <v>65.978508721523653</v>
      </c>
      <c r="C175" s="5">
        <f t="shared" ca="1" si="19"/>
        <v>33.571651739407287</v>
      </c>
      <c r="D175" s="5">
        <f t="shared" ca="1" si="20"/>
        <v>149.79259067277249</v>
      </c>
      <c r="E175" s="5">
        <f t="shared" ca="1" si="23"/>
        <v>-35.060693473557322</v>
      </c>
      <c r="F175" s="5">
        <f t="shared" ca="1" si="21"/>
        <v>-17.940582916413838</v>
      </c>
      <c r="G175">
        <f t="shared" ca="1" si="22"/>
        <v>4.2999999999999997E-2</v>
      </c>
    </row>
    <row r="176" spans="1:7" x14ac:dyDescent="0.25">
      <c r="A176">
        <v>120</v>
      </c>
      <c r="B176" s="5">
        <f t="shared" ca="1" si="18"/>
        <v>70.93064291440588</v>
      </c>
      <c r="C176" s="5">
        <f t="shared" ca="1" si="19"/>
        <v>28.364477430292748</v>
      </c>
      <c r="D176" s="5">
        <f t="shared" ca="1" si="20"/>
        <v>154.42157717479972</v>
      </c>
      <c r="E176" s="5">
        <f t="shared" ca="1" si="23"/>
        <v>-9.180319112800893</v>
      </c>
      <c r="F176" s="5">
        <f t="shared" ca="1" si="21"/>
        <v>7.9397914443425908</v>
      </c>
      <c r="G176">
        <f t="shared" ca="1" si="22"/>
        <v>0.626</v>
      </c>
    </row>
    <row r="177" spans="1:7" x14ac:dyDescent="0.25">
      <c r="A177">
        <v>121</v>
      </c>
      <c r="B177" s="5">
        <f t="shared" ca="1" si="18"/>
        <v>67.400586147454931</v>
      </c>
      <c r="C177" s="5">
        <f t="shared" ca="1" si="19"/>
        <v>26.902276953529153</v>
      </c>
      <c r="D177" s="5">
        <f t="shared" ca="1" si="20"/>
        <v>147.50340659990417</v>
      </c>
      <c r="E177" s="5">
        <f t="shared" ca="1" si="23"/>
        <v>-11.227815596234981</v>
      </c>
      <c r="F177" s="5">
        <f t="shared" ca="1" si="21"/>
        <v>5.8922949609085027</v>
      </c>
      <c r="G177">
        <f t="shared" ca="1" si="22"/>
        <v>0.55400000000000005</v>
      </c>
    </row>
    <row r="178" spans="1:7" x14ac:dyDescent="0.25">
      <c r="A178">
        <v>122</v>
      </c>
      <c r="B178" s="5">
        <f t="shared" ca="1" si="18"/>
        <v>69.412178803744339</v>
      </c>
      <c r="C178" s="5">
        <f t="shared" ca="1" si="19"/>
        <v>35.179710998186614</v>
      </c>
      <c r="D178" s="5">
        <f t="shared" ca="1" si="20"/>
        <v>162.31348345556879</v>
      </c>
      <c r="E178" s="5">
        <f t="shared" ca="1" si="23"/>
        <v>-36.708924390271655</v>
      </c>
      <c r="F178" s="5">
        <f t="shared" ca="1" si="21"/>
        <v>-19.588813833128171</v>
      </c>
      <c r="G178">
        <f t="shared" ca="1" si="22"/>
        <v>0.03</v>
      </c>
    </row>
    <row r="179" spans="1:7" x14ac:dyDescent="0.25">
      <c r="A179">
        <v>123</v>
      </c>
      <c r="B179" s="5">
        <f t="shared" ca="1" si="18"/>
        <v>68.225272162250789</v>
      </c>
      <c r="C179" s="5">
        <f t="shared" ca="1" si="19"/>
        <v>27.036176788189323</v>
      </c>
      <c r="D179" s="5">
        <f t="shared" ca="1" si="20"/>
        <v>142.33330718813767</v>
      </c>
      <c r="E179" s="5">
        <f t="shared" ca="1" si="23"/>
        <v>-6.5124481762530451</v>
      </c>
      <c r="F179" s="5">
        <f t="shared" ca="1" si="21"/>
        <v>10.607662380890439</v>
      </c>
      <c r="G179">
        <f t="shared" ca="1" si="22"/>
        <v>0.71099999999999997</v>
      </c>
    </row>
    <row r="180" spans="1:7" x14ac:dyDescent="0.25">
      <c r="A180">
        <v>124</v>
      </c>
      <c r="B180" s="5">
        <f t="shared" ca="1" si="18"/>
        <v>68.657306836781956</v>
      </c>
      <c r="C180" s="5">
        <f t="shared" ca="1" si="19"/>
        <v>30.256629449937229</v>
      </c>
      <c r="D180" s="5">
        <f t="shared" ca="1" si="20"/>
        <v>163.70670627354974</v>
      </c>
      <c r="E180" s="5">
        <f t="shared" ca="1" si="23"/>
        <v>-25.817943461194801</v>
      </c>
      <c r="F180" s="5">
        <f t="shared" ca="1" si="21"/>
        <v>-8.6978329040513174</v>
      </c>
      <c r="G180">
        <f t="shared" ca="1" si="22"/>
        <v>0.158</v>
      </c>
    </row>
    <row r="181" spans="1:7" x14ac:dyDescent="0.25">
      <c r="A181">
        <v>125</v>
      </c>
      <c r="B181" s="5">
        <f t="shared" ca="1" si="18"/>
        <v>74.423829544213518</v>
      </c>
      <c r="C181" s="5">
        <f t="shared" ca="1" si="19"/>
        <v>30.599520776226967</v>
      </c>
      <c r="D181" s="5">
        <f t="shared" ca="1" si="20"/>
        <v>145.41777616838695</v>
      </c>
      <c r="E181" s="5">
        <f t="shared" ca="1" si="23"/>
        <v>-0.81446465283541247</v>
      </c>
      <c r="F181" s="5">
        <f t="shared" ca="1" si="21"/>
        <v>16.305645904308072</v>
      </c>
      <c r="G181">
        <f t="shared" ca="1" si="22"/>
        <v>0.85699999999999998</v>
      </c>
    </row>
    <row r="182" spans="1:7" x14ac:dyDescent="0.25">
      <c r="A182">
        <v>126</v>
      </c>
      <c r="B182" s="5">
        <f t="shared" ca="1" si="18"/>
        <v>71.222616993758905</v>
      </c>
      <c r="C182" s="5">
        <f t="shared" ca="1" si="19"/>
        <v>31.191261897457839</v>
      </c>
      <c r="D182" s="5">
        <f t="shared" ca="1" si="20"/>
        <v>149.10842675715051</v>
      </c>
      <c r="E182" s="5">
        <f t="shared" ca="1" si="23"/>
        <v>-13.396908769380129</v>
      </c>
      <c r="F182" s="5">
        <f t="shared" ca="1" si="21"/>
        <v>3.7232017877633545</v>
      </c>
      <c r="G182">
        <f t="shared" ca="1" si="22"/>
        <v>0.48899999999999999</v>
      </c>
    </row>
    <row r="183" spans="1:7" x14ac:dyDescent="0.25">
      <c r="A183">
        <v>127</v>
      </c>
      <c r="B183" s="5">
        <f t="shared" ca="1" si="18"/>
        <v>69.017527451685183</v>
      </c>
      <c r="C183" s="5">
        <f t="shared" ca="1" si="19"/>
        <v>33.194359920330733</v>
      </c>
      <c r="D183" s="5">
        <f t="shared" ca="1" si="20"/>
        <v>149.87635949733971</v>
      </c>
      <c r="E183" s="5">
        <f t="shared" ca="1" si="23"/>
        <v>-25.564129704278361</v>
      </c>
      <c r="F183" s="5">
        <f t="shared" ca="1" si="21"/>
        <v>-8.4440191471348776</v>
      </c>
      <c r="G183">
        <f t="shared" ca="1" si="22"/>
        <v>0.16200000000000001</v>
      </c>
    </row>
    <row r="184" spans="1:7" x14ac:dyDescent="0.25">
      <c r="A184">
        <v>128</v>
      </c>
      <c r="B184" s="5">
        <f t="shared" ca="1" si="18"/>
        <v>66.332555807005448</v>
      </c>
      <c r="C184" s="5">
        <f t="shared" ca="1" si="19"/>
        <v>33.895822572578403</v>
      </c>
      <c r="D184" s="5">
        <f t="shared" ca="1" si="20"/>
        <v>150.42094227005859</v>
      </c>
      <c r="E184" s="5">
        <f t="shared" ca="1" si="23"/>
        <v>-35.315849430818204</v>
      </c>
      <c r="F184" s="5">
        <f t="shared" ca="1" si="21"/>
        <v>-18.195738873674721</v>
      </c>
      <c r="G184">
        <f t="shared" ca="1" si="22"/>
        <v>4.2000000000000003E-2</v>
      </c>
    </row>
    <row r="185" spans="1:7" x14ac:dyDescent="0.25">
      <c r="A185">
        <v>129</v>
      </c>
      <c r="B185" s="5">
        <f t="shared" ca="1" si="18"/>
        <v>74.019891318682426</v>
      </c>
      <c r="C185" s="5">
        <f t="shared" ca="1" si="19"/>
        <v>27.327979718978643</v>
      </c>
      <c r="D185" s="5">
        <f t="shared" ca="1" si="20"/>
        <v>144.79147680281122</v>
      </c>
      <c r="E185" s="5">
        <f t="shared" ca="1" si="23"/>
        <v>7.5322011768546444</v>
      </c>
      <c r="F185" s="5">
        <f t="shared" ca="1" si="21"/>
        <v>24.652311733998129</v>
      </c>
      <c r="G185">
        <f t="shared" ca="1" si="22"/>
        <v>0.96</v>
      </c>
    </row>
    <row r="186" spans="1:7" x14ac:dyDescent="0.25">
      <c r="A186">
        <v>130</v>
      </c>
      <c r="B186" s="5">
        <f t="shared" ref="B186:B249" ca="1" si="24">_xlfn.NORM.INV(RAND(),$B$52,$C$52)</f>
        <v>69.301511166643039</v>
      </c>
      <c r="C186" s="5">
        <f t="shared" ref="C186:C249" ca="1" si="25">_xlfn.NORM.INV(RAND(),$B$53,$C$53)</f>
        <v>26.605817498142841</v>
      </c>
      <c r="D186" s="5">
        <f t="shared" ref="D186:D249" ca="1" si="26">_xlfn.NORM.INV(RAND(),$B$54,$C$54)</f>
        <v>163.42749171337911</v>
      </c>
      <c r="E186" s="5">
        <f t="shared" ca="1" si="23"/>
        <v>-13.67156682958629</v>
      </c>
      <c r="F186" s="5">
        <f t="shared" ref="F186:F249" ca="1" si="27">E186+$C$46</f>
        <v>3.448543727557194</v>
      </c>
      <c r="G186">
        <f t="shared" ref="G186:G249" ca="1" si="28">COUNTIF($F$57:$F$1056,"&lt;"&amp;F186)/COUNT($F$57:$F$1056)</f>
        <v>0.47799999999999998</v>
      </c>
    </row>
    <row r="187" spans="1:7" x14ac:dyDescent="0.25">
      <c r="A187">
        <v>131</v>
      </c>
      <c r="B187" s="5">
        <f t="shared" ca="1" si="24"/>
        <v>66.975050178729859</v>
      </c>
      <c r="C187" s="5">
        <f t="shared" ca="1" si="25"/>
        <v>29.345021269359005</v>
      </c>
      <c r="D187" s="5">
        <f t="shared" ca="1" si="26"/>
        <v>150.47353860253472</v>
      </c>
      <c r="E187" s="5">
        <f t="shared" ca="1" si="23"/>
        <v>-20.839394851148644</v>
      </c>
      <c r="F187" s="5">
        <f t="shared" ca="1" si="27"/>
        <v>-3.7192842940051598</v>
      </c>
      <c r="G187">
        <f t="shared" ca="1" si="28"/>
        <v>0.27300000000000002</v>
      </c>
    </row>
    <row r="188" spans="1:7" x14ac:dyDescent="0.25">
      <c r="A188">
        <v>132</v>
      </c>
      <c r="B188" s="5">
        <f t="shared" ca="1" si="24"/>
        <v>67.14276021918289</v>
      </c>
      <c r="C188" s="5">
        <f t="shared" ca="1" si="25"/>
        <v>25.754817210804596</v>
      </c>
      <c r="D188" s="5">
        <f t="shared" ca="1" si="26"/>
        <v>149.7213256374005</v>
      </c>
      <c r="E188" s="5">
        <f t="shared" ca="1" si="23"/>
        <v>-9.9382518907868178</v>
      </c>
      <c r="F188" s="5">
        <f t="shared" ca="1" si="27"/>
        <v>7.1818586663566659</v>
      </c>
      <c r="G188">
        <f t="shared" ca="1" si="28"/>
        <v>0.60299999999999998</v>
      </c>
    </row>
    <row r="189" spans="1:7" x14ac:dyDescent="0.25">
      <c r="A189">
        <v>133</v>
      </c>
      <c r="B189" s="5">
        <f t="shared" ca="1" si="24"/>
        <v>70.980296236016358</v>
      </c>
      <c r="C189" s="5">
        <f t="shared" ca="1" si="25"/>
        <v>31.881333705167247</v>
      </c>
      <c r="D189" s="5">
        <f t="shared" ca="1" si="26"/>
        <v>146.71203050570293</v>
      </c>
      <c r="E189" s="5">
        <f t="shared" ca="1" si="23"/>
        <v>-14.709720994279103</v>
      </c>
      <c r="F189" s="5">
        <f t="shared" ca="1" si="27"/>
        <v>2.4103895628643812</v>
      </c>
      <c r="G189">
        <f t="shared" ca="1" si="28"/>
        <v>0.45200000000000001</v>
      </c>
    </row>
    <row r="190" spans="1:7" x14ac:dyDescent="0.25">
      <c r="A190">
        <v>134</v>
      </c>
      <c r="B190" s="5">
        <f t="shared" ca="1" si="24"/>
        <v>74.852104844483307</v>
      </c>
      <c r="C190" s="5">
        <f t="shared" ca="1" si="25"/>
        <v>32.949963905009703</v>
      </c>
      <c r="D190" s="5">
        <f t="shared" ca="1" si="26"/>
        <v>157.63384845534881</v>
      </c>
      <c r="E190" s="5">
        <f t="shared" ca="1" si="23"/>
        <v>-12.765926659110434</v>
      </c>
      <c r="F190" s="5">
        <f t="shared" ca="1" si="27"/>
        <v>4.3541838980330496</v>
      </c>
      <c r="G190">
        <f t="shared" ca="1" si="28"/>
        <v>0.51400000000000001</v>
      </c>
    </row>
    <row r="191" spans="1:7" x14ac:dyDescent="0.25">
      <c r="A191">
        <v>135</v>
      </c>
      <c r="B191" s="5">
        <f t="shared" ca="1" si="24"/>
        <v>69.57964125538399</v>
      </c>
      <c r="C191" s="5">
        <f t="shared" ca="1" si="25"/>
        <v>32.752196263629365</v>
      </c>
      <c r="D191" s="5">
        <f t="shared" ca="1" si="26"/>
        <v>154.18902710756768</v>
      </c>
      <c r="E191" s="5">
        <f t="shared" ca="1" si="23"/>
        <v>-25.083165366677612</v>
      </c>
      <c r="F191" s="5">
        <f t="shared" ca="1" si="27"/>
        <v>-7.9630548095341283</v>
      </c>
      <c r="G191">
        <f t="shared" ca="1" si="28"/>
        <v>0.17399999999999999</v>
      </c>
    </row>
    <row r="192" spans="1:7" x14ac:dyDescent="0.25">
      <c r="A192">
        <v>136</v>
      </c>
      <c r="B192" s="5">
        <f t="shared" ca="1" si="24"/>
        <v>72.998368335882873</v>
      </c>
      <c r="C192" s="5">
        <f t="shared" ca="1" si="25"/>
        <v>24.303787013285032</v>
      </c>
      <c r="D192" s="5">
        <f t="shared" ca="1" si="26"/>
        <v>150.01666947076157</v>
      </c>
      <c r="E192" s="5">
        <f t="shared" ca="1" si="23"/>
        <v>10.309927713562656</v>
      </c>
      <c r="F192" s="5">
        <f t="shared" ca="1" si="27"/>
        <v>27.430038270706142</v>
      </c>
      <c r="G192">
        <f t="shared" ca="1" si="28"/>
        <v>0.97699999999999998</v>
      </c>
    </row>
    <row r="193" spans="1:7" x14ac:dyDescent="0.25">
      <c r="A193">
        <v>137</v>
      </c>
      <c r="B193" s="5">
        <f t="shared" ca="1" si="24"/>
        <v>69.632109002213326</v>
      </c>
      <c r="C193" s="5">
        <f t="shared" ca="1" si="25"/>
        <v>26.434016834289906</v>
      </c>
      <c r="D193" s="5">
        <f t="shared" ca="1" si="26"/>
        <v>144.59259810068809</v>
      </c>
      <c r="E193" s="5">
        <f t="shared" ca="1" si="23"/>
        <v>-2.1188144721072137</v>
      </c>
      <c r="F193" s="5">
        <f t="shared" ca="1" si="27"/>
        <v>15.00129608503627</v>
      </c>
      <c r="G193">
        <f t="shared" ca="1" si="28"/>
        <v>0.83399999999999996</v>
      </c>
    </row>
    <row r="194" spans="1:7" x14ac:dyDescent="0.25">
      <c r="A194">
        <v>138</v>
      </c>
      <c r="B194" s="5">
        <f t="shared" ca="1" si="24"/>
        <v>68.013802743770569</v>
      </c>
      <c r="C194" s="5">
        <f t="shared" ca="1" si="25"/>
        <v>28.01220127013314</v>
      </c>
      <c r="D194" s="5">
        <f t="shared" ca="1" si="26"/>
        <v>141.29577883226443</v>
      </c>
      <c r="E194" s="5">
        <f t="shared" ca="1" si="23"/>
        <v>-9.270007883842375</v>
      </c>
      <c r="F194" s="5">
        <f t="shared" ca="1" si="27"/>
        <v>7.8501026733011088</v>
      </c>
      <c r="G194">
        <f t="shared" ca="1" si="28"/>
        <v>0.624</v>
      </c>
    </row>
    <row r="195" spans="1:7" x14ac:dyDescent="0.25">
      <c r="A195">
        <v>139</v>
      </c>
      <c r="B195" s="5">
        <f t="shared" ca="1" si="24"/>
        <v>69.037638977298869</v>
      </c>
      <c r="C195" s="5">
        <f t="shared" ca="1" si="25"/>
        <v>33.954150012974871</v>
      </c>
      <c r="D195" s="5">
        <f t="shared" ca="1" si="26"/>
        <v>152.41508940443273</v>
      </c>
      <c r="E195" s="5">
        <f t="shared" ca="1" si="23"/>
        <v>-28.998086501836539</v>
      </c>
      <c r="F195" s="5">
        <f t="shared" ca="1" si="27"/>
        <v>-11.877975944693056</v>
      </c>
      <c r="G195">
        <f t="shared" ca="1" si="28"/>
        <v>0.112</v>
      </c>
    </row>
    <row r="196" spans="1:7" x14ac:dyDescent="0.25">
      <c r="A196">
        <v>140</v>
      </c>
      <c r="B196" s="5">
        <f t="shared" ca="1" si="24"/>
        <v>67.990799320202527</v>
      </c>
      <c r="C196" s="5">
        <f t="shared" ca="1" si="25"/>
        <v>25.369682613393149</v>
      </c>
      <c r="D196" s="5">
        <f t="shared" ca="1" si="26"/>
        <v>146.03745691555582</v>
      </c>
      <c r="E196" s="5">
        <f t="shared" ca="1" si="23"/>
        <v>-4.5088895110862666</v>
      </c>
      <c r="F196" s="5">
        <f t="shared" ca="1" si="27"/>
        <v>12.611221046057217</v>
      </c>
      <c r="G196">
        <f t="shared" ca="1" si="28"/>
        <v>0.76900000000000002</v>
      </c>
    </row>
    <row r="197" spans="1:7" x14ac:dyDescent="0.25">
      <c r="A197">
        <v>141</v>
      </c>
      <c r="B197" s="5">
        <f t="shared" ca="1" si="24"/>
        <v>68.36865412069757</v>
      </c>
      <c r="C197" s="5">
        <f t="shared" ca="1" si="25"/>
        <v>29.289689835223616</v>
      </c>
      <c r="D197" s="5">
        <f t="shared" ca="1" si="26"/>
        <v>156.31256889968896</v>
      </c>
      <c r="E197" s="5">
        <f t="shared" ca="1" si="23"/>
        <v>-19.939018805553481</v>
      </c>
      <c r="F197" s="5">
        <f t="shared" ca="1" si="27"/>
        <v>-2.818908248409997</v>
      </c>
      <c r="G197">
        <f t="shared" ca="1" si="28"/>
        <v>0.3</v>
      </c>
    </row>
    <row r="198" spans="1:7" x14ac:dyDescent="0.25">
      <c r="A198">
        <v>142</v>
      </c>
      <c r="B198" s="5">
        <f t="shared" ca="1" si="24"/>
        <v>69.227083324305028</v>
      </c>
      <c r="C198" s="5">
        <f t="shared" ca="1" si="25"/>
        <v>32.361720560192069</v>
      </c>
      <c r="D198" s="5">
        <f t="shared" ca="1" si="26"/>
        <v>146.09546190192592</v>
      </c>
      <c r="E198" s="5">
        <f t="shared" ref="E198:E261" ca="1" si="29">$J$46*(B198-$B$46)+$J$47*(C198-$B$47)+$J$48*(D198-$B$48)</f>
        <v>-20.615881365639858</v>
      </c>
      <c r="F198" s="5">
        <f t="shared" ca="1" si="27"/>
        <v>-3.4957708084963741</v>
      </c>
      <c r="G198">
        <f t="shared" ca="1" si="28"/>
        <v>0.27900000000000003</v>
      </c>
    </row>
    <row r="199" spans="1:7" x14ac:dyDescent="0.25">
      <c r="A199">
        <v>143</v>
      </c>
      <c r="B199" s="5">
        <f t="shared" ca="1" si="24"/>
        <v>70.693741698672625</v>
      </c>
      <c r="C199" s="5">
        <f t="shared" ca="1" si="25"/>
        <v>29.752602176620023</v>
      </c>
      <c r="D199" s="5">
        <f t="shared" ca="1" si="26"/>
        <v>141.98703639312009</v>
      </c>
      <c r="E199" s="5">
        <f t="shared" ca="1" si="29"/>
        <v>-7.01839018820107</v>
      </c>
      <c r="F199" s="5">
        <f t="shared" ca="1" si="27"/>
        <v>10.101720368942413</v>
      </c>
      <c r="G199">
        <f t="shared" ca="1" si="28"/>
        <v>0.69699999999999995</v>
      </c>
    </row>
    <row r="200" spans="1:7" x14ac:dyDescent="0.25">
      <c r="A200">
        <v>144</v>
      </c>
      <c r="B200" s="5">
        <f t="shared" ca="1" si="24"/>
        <v>69.804159834738996</v>
      </c>
      <c r="C200" s="5">
        <f t="shared" ca="1" si="25"/>
        <v>31.284487911733599</v>
      </c>
      <c r="D200" s="5">
        <f t="shared" ca="1" si="26"/>
        <v>152.99186103386396</v>
      </c>
      <c r="E200" s="5">
        <f t="shared" ca="1" si="29"/>
        <v>-19.711683857098627</v>
      </c>
      <c r="F200" s="5">
        <f t="shared" ca="1" si="27"/>
        <v>-2.5915732999551437</v>
      </c>
      <c r="G200">
        <f t="shared" ca="1" si="28"/>
        <v>0.30499999999999999</v>
      </c>
    </row>
    <row r="201" spans="1:7" x14ac:dyDescent="0.25">
      <c r="A201">
        <v>145</v>
      </c>
      <c r="B201" s="5">
        <f t="shared" ca="1" si="24"/>
        <v>65.926113530416103</v>
      </c>
      <c r="C201" s="5">
        <f t="shared" ca="1" si="25"/>
        <v>29.576543110200635</v>
      </c>
      <c r="D201" s="5">
        <f t="shared" ca="1" si="26"/>
        <v>145.81510036437396</v>
      </c>
      <c r="E201" s="5">
        <f t="shared" ca="1" si="29"/>
        <v>-21.905403222411898</v>
      </c>
      <c r="F201" s="5">
        <f t="shared" ca="1" si="27"/>
        <v>-4.7852926652684147</v>
      </c>
      <c r="G201">
        <f t="shared" ca="1" si="28"/>
        <v>0.24</v>
      </c>
    </row>
    <row r="202" spans="1:7" x14ac:dyDescent="0.25">
      <c r="A202">
        <v>146</v>
      </c>
      <c r="B202" s="5">
        <f t="shared" ca="1" si="24"/>
        <v>69.760251595553171</v>
      </c>
      <c r="C202" s="5">
        <f t="shared" ca="1" si="25"/>
        <v>33.948543100516659</v>
      </c>
      <c r="D202" s="5">
        <f t="shared" ca="1" si="26"/>
        <v>144.08056722620995</v>
      </c>
      <c r="E202" s="5">
        <f t="shared" ca="1" si="29"/>
        <v>-22.472955505007999</v>
      </c>
      <c r="F202" s="5">
        <f t="shared" ca="1" si="27"/>
        <v>-5.352844947864515</v>
      </c>
      <c r="G202">
        <f t="shared" ca="1" si="28"/>
        <v>0.22900000000000001</v>
      </c>
    </row>
    <row r="203" spans="1:7" x14ac:dyDescent="0.25">
      <c r="A203">
        <v>147</v>
      </c>
      <c r="B203" s="5">
        <f t="shared" ca="1" si="24"/>
        <v>76.441198195139094</v>
      </c>
      <c r="C203" s="5">
        <f t="shared" ca="1" si="25"/>
        <v>30.34578405026171</v>
      </c>
      <c r="D203" s="5">
        <f t="shared" ca="1" si="26"/>
        <v>138.76883394481681</v>
      </c>
      <c r="E203" s="5">
        <f t="shared" ca="1" si="29"/>
        <v>9.1116148173905103</v>
      </c>
      <c r="F203" s="5">
        <f t="shared" ca="1" si="27"/>
        <v>26.231725374533994</v>
      </c>
      <c r="G203">
        <f t="shared" ca="1" si="28"/>
        <v>0.97199999999999998</v>
      </c>
    </row>
    <row r="204" spans="1:7" x14ac:dyDescent="0.25">
      <c r="A204">
        <v>148</v>
      </c>
      <c r="B204" s="5">
        <f t="shared" ca="1" si="24"/>
        <v>68.558012024719986</v>
      </c>
      <c r="C204" s="5">
        <f t="shared" ca="1" si="25"/>
        <v>32.504532291283518</v>
      </c>
      <c r="D204" s="5">
        <f t="shared" ca="1" si="26"/>
        <v>150.82444776215289</v>
      </c>
      <c r="E204" s="5">
        <f t="shared" ca="1" si="29"/>
        <v>-25.431767578293996</v>
      </c>
      <c r="F204" s="5">
        <f t="shared" ca="1" si="27"/>
        <v>-8.3116570211505127</v>
      </c>
      <c r="G204">
        <f t="shared" ca="1" si="28"/>
        <v>0.16600000000000001</v>
      </c>
    </row>
    <row r="205" spans="1:7" x14ac:dyDescent="0.25">
      <c r="A205">
        <v>149</v>
      </c>
      <c r="B205" s="5">
        <f t="shared" ca="1" si="24"/>
        <v>70.200071850884555</v>
      </c>
      <c r="C205" s="5">
        <f t="shared" ca="1" si="25"/>
        <v>27.122979181179257</v>
      </c>
      <c r="D205" s="5">
        <f t="shared" ca="1" si="26"/>
        <v>148.00527771647683</v>
      </c>
      <c r="E205" s="5">
        <f t="shared" ca="1" si="29"/>
        <v>-4.2957552411645592</v>
      </c>
      <c r="F205" s="5">
        <f t="shared" ca="1" si="27"/>
        <v>12.824355315978924</v>
      </c>
      <c r="G205">
        <f t="shared" ca="1" si="28"/>
        <v>0.77500000000000002</v>
      </c>
    </row>
    <row r="206" spans="1:7" x14ac:dyDescent="0.25">
      <c r="A206">
        <v>150</v>
      </c>
      <c r="B206" s="5">
        <f t="shared" ca="1" si="24"/>
        <v>69.537966163511427</v>
      </c>
      <c r="C206" s="5">
        <f t="shared" ca="1" si="25"/>
        <v>33.014770297991646</v>
      </c>
      <c r="D206" s="5">
        <f t="shared" ca="1" si="26"/>
        <v>152.83360277528027</v>
      </c>
      <c r="E206" s="5">
        <f t="shared" ca="1" si="29"/>
        <v>-25.202530992023132</v>
      </c>
      <c r="F206" s="5">
        <f t="shared" ca="1" si="27"/>
        <v>-8.0824204348796478</v>
      </c>
      <c r="G206">
        <f t="shared" ca="1" si="28"/>
        <v>0.17100000000000001</v>
      </c>
    </row>
    <row r="207" spans="1:7" x14ac:dyDescent="0.25">
      <c r="A207">
        <v>151</v>
      </c>
      <c r="B207" s="5">
        <f t="shared" ca="1" si="24"/>
        <v>74.77861370417223</v>
      </c>
      <c r="C207" s="5">
        <f t="shared" ca="1" si="25"/>
        <v>28.152648160499577</v>
      </c>
      <c r="D207" s="5">
        <f t="shared" ca="1" si="26"/>
        <v>152.10450522579615</v>
      </c>
      <c r="E207" s="5">
        <f t="shared" ca="1" si="29"/>
        <v>3.4072425267473783</v>
      </c>
      <c r="F207" s="5">
        <f t="shared" ca="1" si="27"/>
        <v>20.527353083890862</v>
      </c>
      <c r="G207">
        <f t="shared" ca="1" si="28"/>
        <v>0.93200000000000005</v>
      </c>
    </row>
    <row r="208" spans="1:7" x14ac:dyDescent="0.25">
      <c r="A208">
        <v>152</v>
      </c>
      <c r="B208" s="5">
        <f t="shared" ca="1" si="24"/>
        <v>74.783322948233177</v>
      </c>
      <c r="C208" s="5">
        <f t="shared" ca="1" si="25"/>
        <v>34.782116099103291</v>
      </c>
      <c r="D208" s="5">
        <f t="shared" ca="1" si="26"/>
        <v>152.85460729419071</v>
      </c>
      <c r="E208" s="5">
        <f t="shared" ca="1" si="29"/>
        <v>-15.499817024899489</v>
      </c>
      <c r="F208" s="5">
        <f t="shared" ca="1" si="27"/>
        <v>1.6202935322439949</v>
      </c>
      <c r="G208">
        <f t="shared" ca="1" si="28"/>
        <v>0.42399999999999999</v>
      </c>
    </row>
    <row r="209" spans="1:7" x14ac:dyDescent="0.25">
      <c r="A209">
        <v>153</v>
      </c>
      <c r="B209" s="5">
        <f t="shared" ca="1" si="24"/>
        <v>74.194486058774089</v>
      </c>
      <c r="C209" s="5">
        <f t="shared" ca="1" si="25"/>
        <v>26.123789718720367</v>
      </c>
      <c r="D209" s="5">
        <f t="shared" ca="1" si="26"/>
        <v>151.37296377557459</v>
      </c>
      <c r="E209" s="5">
        <f t="shared" ca="1" si="29"/>
        <v>7.8365598483304861</v>
      </c>
      <c r="F209" s="5">
        <f t="shared" ca="1" si="27"/>
        <v>24.956670405473972</v>
      </c>
      <c r="G209">
        <f t="shared" ca="1" si="28"/>
        <v>0.96199999999999997</v>
      </c>
    </row>
    <row r="210" spans="1:7" x14ac:dyDescent="0.25">
      <c r="A210">
        <v>154</v>
      </c>
      <c r="B210" s="5">
        <f t="shared" ca="1" si="24"/>
        <v>71.67841096016636</v>
      </c>
      <c r="C210" s="5">
        <f t="shared" ca="1" si="25"/>
        <v>27.676435012750613</v>
      </c>
      <c r="D210" s="5">
        <f t="shared" ca="1" si="26"/>
        <v>145.24988828380438</v>
      </c>
      <c r="E210" s="5">
        <f t="shared" ca="1" si="29"/>
        <v>-0.22777311729207206</v>
      </c>
      <c r="F210" s="5">
        <f t="shared" ca="1" si="27"/>
        <v>16.89233743985141</v>
      </c>
      <c r="G210">
        <f t="shared" ca="1" si="28"/>
        <v>0.87</v>
      </c>
    </row>
    <row r="211" spans="1:7" x14ac:dyDescent="0.25">
      <c r="A211">
        <v>155</v>
      </c>
      <c r="B211" s="5">
        <f t="shared" ca="1" si="24"/>
        <v>69.129685845857892</v>
      </c>
      <c r="C211" s="5">
        <f t="shared" ca="1" si="25"/>
        <v>30.377142154565849</v>
      </c>
      <c r="D211" s="5">
        <f t="shared" ca="1" si="26"/>
        <v>145.60394533191285</v>
      </c>
      <c r="E211" s="5">
        <f t="shared" ca="1" si="29"/>
        <v>-15.08014967359485</v>
      </c>
      <c r="F211" s="5">
        <f t="shared" ca="1" si="27"/>
        <v>2.039960883548634</v>
      </c>
      <c r="G211">
        <f t="shared" ca="1" si="28"/>
        <v>0.437</v>
      </c>
    </row>
    <row r="212" spans="1:7" x14ac:dyDescent="0.25">
      <c r="A212">
        <v>156</v>
      </c>
      <c r="B212" s="5">
        <f t="shared" ca="1" si="24"/>
        <v>70.238658880969666</v>
      </c>
      <c r="C212" s="5">
        <f t="shared" ca="1" si="25"/>
        <v>36.602386556917118</v>
      </c>
      <c r="D212" s="5">
        <f t="shared" ca="1" si="26"/>
        <v>149.92288824644493</v>
      </c>
      <c r="E212" s="5">
        <f t="shared" ca="1" si="29"/>
        <v>-31.697168271246461</v>
      </c>
      <c r="F212" s="5">
        <f t="shared" ca="1" si="27"/>
        <v>-14.577057714102978</v>
      </c>
      <c r="G212">
        <f t="shared" ca="1" si="28"/>
        <v>7.4999999999999997E-2</v>
      </c>
    </row>
    <row r="213" spans="1:7" x14ac:dyDescent="0.25">
      <c r="A213">
        <v>157</v>
      </c>
      <c r="B213" s="5">
        <f t="shared" ca="1" si="24"/>
        <v>70.623406532261228</v>
      </c>
      <c r="C213" s="5">
        <f t="shared" ca="1" si="25"/>
        <v>36.877480937719795</v>
      </c>
      <c r="D213" s="5">
        <f t="shared" ca="1" si="26"/>
        <v>157.68714629539775</v>
      </c>
      <c r="E213" s="5">
        <f t="shared" ca="1" si="29"/>
        <v>-35.574834778151441</v>
      </c>
      <c r="F213" s="5">
        <f t="shared" ca="1" si="27"/>
        <v>-18.454724221007957</v>
      </c>
      <c r="G213">
        <f t="shared" ca="1" si="28"/>
        <v>3.9E-2</v>
      </c>
    </row>
    <row r="214" spans="1:7" x14ac:dyDescent="0.25">
      <c r="A214">
        <v>158</v>
      </c>
      <c r="B214" s="5">
        <f t="shared" ca="1" si="24"/>
        <v>70.955108453623595</v>
      </c>
      <c r="C214" s="5">
        <f t="shared" ca="1" si="25"/>
        <v>28.531603914133925</v>
      </c>
      <c r="D214" s="5">
        <f t="shared" ca="1" si="26"/>
        <v>149.89969605285484</v>
      </c>
      <c r="E214" s="5">
        <f t="shared" ca="1" si="29"/>
        <v>-7.1420625003071443</v>
      </c>
      <c r="F214" s="5">
        <f t="shared" ca="1" si="27"/>
        <v>9.9780480568363394</v>
      </c>
      <c r="G214">
        <f t="shared" ca="1" si="28"/>
        <v>0.69199999999999995</v>
      </c>
    </row>
    <row r="215" spans="1:7" x14ac:dyDescent="0.25">
      <c r="A215">
        <v>159</v>
      </c>
      <c r="B215" s="5">
        <f t="shared" ca="1" si="24"/>
        <v>71.269042167319938</v>
      </c>
      <c r="C215" s="5">
        <f t="shared" ca="1" si="25"/>
        <v>31.252189536880653</v>
      </c>
      <c r="D215" s="5">
        <f t="shared" ca="1" si="26"/>
        <v>158.00960143432215</v>
      </c>
      <c r="E215" s="5">
        <f t="shared" ca="1" si="29"/>
        <v>-18.233990759981708</v>
      </c>
      <c r="F215" s="5">
        <f t="shared" ca="1" si="27"/>
        <v>-1.1138802028382244</v>
      </c>
      <c r="G215">
        <f t="shared" ca="1" si="28"/>
        <v>0.34300000000000003</v>
      </c>
    </row>
    <row r="216" spans="1:7" x14ac:dyDescent="0.25">
      <c r="A216">
        <v>160</v>
      </c>
      <c r="B216" s="5">
        <f t="shared" ca="1" si="24"/>
        <v>66.280724581708355</v>
      </c>
      <c r="C216" s="5">
        <f t="shared" ca="1" si="25"/>
        <v>32.002319710726724</v>
      </c>
      <c r="D216" s="5">
        <f t="shared" ca="1" si="26"/>
        <v>156.66495592352229</v>
      </c>
      <c r="E216" s="5">
        <f t="shared" ca="1" si="29"/>
        <v>-33.536800300569787</v>
      </c>
      <c r="F216" s="5">
        <f t="shared" ca="1" si="27"/>
        <v>-16.416689743426303</v>
      </c>
      <c r="G216">
        <f t="shared" ca="1" si="28"/>
        <v>5.3999999999999999E-2</v>
      </c>
    </row>
    <row r="217" spans="1:7" x14ac:dyDescent="0.25">
      <c r="A217">
        <v>161</v>
      </c>
      <c r="B217" s="5">
        <f t="shared" ca="1" si="24"/>
        <v>74.421271638419327</v>
      </c>
      <c r="C217" s="5">
        <f t="shared" ca="1" si="25"/>
        <v>30.538922312064315</v>
      </c>
      <c r="D217" s="5">
        <f t="shared" ca="1" si="26"/>
        <v>148.68649078050873</v>
      </c>
      <c r="E217" s="5">
        <f t="shared" ca="1" si="29"/>
        <v>-2.41377078602406</v>
      </c>
      <c r="F217" s="5">
        <f t="shared" ca="1" si="27"/>
        <v>14.706339771119424</v>
      </c>
      <c r="G217">
        <f t="shared" ca="1" si="28"/>
        <v>0.82499999999999996</v>
      </c>
    </row>
    <row r="218" spans="1:7" x14ac:dyDescent="0.25">
      <c r="A218">
        <v>162</v>
      </c>
      <c r="B218" s="5">
        <f t="shared" ca="1" si="24"/>
        <v>70.074265469820375</v>
      </c>
      <c r="C218" s="5">
        <f t="shared" ca="1" si="25"/>
        <v>31.490870540600756</v>
      </c>
      <c r="D218" s="5">
        <f t="shared" ca="1" si="26"/>
        <v>150.63709609239984</v>
      </c>
      <c r="E218" s="5">
        <f t="shared" ca="1" si="29"/>
        <v>-18.264794052061934</v>
      </c>
      <c r="F218" s="5">
        <f t="shared" ca="1" si="27"/>
        <v>-1.1446834949184499</v>
      </c>
      <c r="G218">
        <f t="shared" ca="1" si="28"/>
        <v>0.34100000000000003</v>
      </c>
    </row>
    <row r="219" spans="1:7" x14ac:dyDescent="0.25">
      <c r="A219">
        <v>163</v>
      </c>
      <c r="B219" s="5">
        <f t="shared" ca="1" si="24"/>
        <v>69.042393813292577</v>
      </c>
      <c r="C219" s="5">
        <f t="shared" ca="1" si="25"/>
        <v>29.143841642388438</v>
      </c>
      <c r="D219" s="5">
        <f t="shared" ca="1" si="26"/>
        <v>144.85309821762789</v>
      </c>
      <c r="E219" s="5">
        <f t="shared" ca="1" si="29"/>
        <v>-11.474756071288883</v>
      </c>
      <c r="F219" s="5">
        <f t="shared" ca="1" si="27"/>
        <v>5.6453544858546003</v>
      </c>
      <c r="G219">
        <f t="shared" ca="1" si="28"/>
        <v>0.54600000000000004</v>
      </c>
    </row>
    <row r="220" spans="1:7" x14ac:dyDescent="0.25">
      <c r="A220">
        <v>164</v>
      </c>
      <c r="B220" s="5">
        <f t="shared" ca="1" si="24"/>
        <v>71.037923120175577</v>
      </c>
      <c r="C220" s="5">
        <f t="shared" ca="1" si="25"/>
        <v>29.014862125057494</v>
      </c>
      <c r="D220" s="5">
        <f t="shared" ca="1" si="26"/>
        <v>149.32140282191995</v>
      </c>
      <c r="E220" s="5">
        <f t="shared" ca="1" si="29"/>
        <v>-7.9488704055662547</v>
      </c>
      <c r="F220" s="5">
        <f t="shared" ca="1" si="27"/>
        <v>9.1712401515772299</v>
      </c>
      <c r="G220">
        <f t="shared" ca="1" si="28"/>
        <v>0.66500000000000004</v>
      </c>
    </row>
    <row r="221" spans="1:7" x14ac:dyDescent="0.25">
      <c r="A221">
        <v>165</v>
      </c>
      <c r="B221" s="5">
        <f t="shared" ca="1" si="24"/>
        <v>67.635602065296922</v>
      </c>
      <c r="C221" s="5">
        <f t="shared" ca="1" si="25"/>
        <v>34.341610504893794</v>
      </c>
      <c r="D221" s="5">
        <f t="shared" ca="1" si="26"/>
        <v>155.21628080042564</v>
      </c>
      <c r="E221" s="5">
        <f t="shared" ca="1" si="29"/>
        <v>-35.505604260749621</v>
      </c>
      <c r="F221" s="5">
        <f t="shared" ca="1" si="27"/>
        <v>-18.385493703606137</v>
      </c>
      <c r="G221">
        <f t="shared" ca="1" si="28"/>
        <v>0.04</v>
      </c>
    </row>
    <row r="222" spans="1:7" x14ac:dyDescent="0.25">
      <c r="A222">
        <v>166</v>
      </c>
      <c r="B222" s="5">
        <f t="shared" ca="1" si="24"/>
        <v>74.59731001646638</v>
      </c>
      <c r="C222" s="5">
        <f t="shared" ca="1" si="25"/>
        <v>30.598759698813847</v>
      </c>
      <c r="D222" s="5">
        <f t="shared" ca="1" si="26"/>
        <v>156.29333472561456</v>
      </c>
      <c r="E222" s="5">
        <f t="shared" ca="1" si="29"/>
        <v>-6.1883238539348948</v>
      </c>
      <c r="F222" s="5">
        <f t="shared" ca="1" si="27"/>
        <v>10.931786703208589</v>
      </c>
      <c r="G222">
        <f t="shared" ca="1" si="28"/>
        <v>0.71599999999999997</v>
      </c>
    </row>
    <row r="223" spans="1:7" x14ac:dyDescent="0.25">
      <c r="A223">
        <v>167</v>
      </c>
      <c r="B223" s="5">
        <f t="shared" ca="1" si="24"/>
        <v>71.176478253145874</v>
      </c>
      <c r="C223" s="5">
        <f t="shared" ca="1" si="25"/>
        <v>26.694101941198081</v>
      </c>
      <c r="D223" s="5">
        <f t="shared" ca="1" si="26"/>
        <v>154.21706678716919</v>
      </c>
      <c r="E223" s="5">
        <f t="shared" ca="1" si="29"/>
        <v>-3.7181663902833346</v>
      </c>
      <c r="F223" s="5">
        <f t="shared" ca="1" si="27"/>
        <v>13.401944166860149</v>
      </c>
      <c r="G223">
        <f t="shared" ca="1" si="28"/>
        <v>0.79300000000000004</v>
      </c>
    </row>
    <row r="224" spans="1:7" x14ac:dyDescent="0.25">
      <c r="A224">
        <v>168</v>
      </c>
      <c r="B224" s="5">
        <f t="shared" ca="1" si="24"/>
        <v>75.878141126602443</v>
      </c>
      <c r="C224" s="5">
        <f t="shared" ca="1" si="25"/>
        <v>32.46034503561161</v>
      </c>
      <c r="D224" s="5">
        <f t="shared" ca="1" si="26"/>
        <v>144.34976180771636</v>
      </c>
      <c r="E224" s="5">
        <f t="shared" ca="1" si="29"/>
        <v>-1.3743274843629578</v>
      </c>
      <c r="F224" s="5">
        <f t="shared" ca="1" si="27"/>
        <v>15.745783072780526</v>
      </c>
      <c r="G224">
        <f t="shared" ca="1" si="28"/>
        <v>0.84799999999999998</v>
      </c>
    </row>
    <row r="225" spans="1:7" x14ac:dyDescent="0.25">
      <c r="A225">
        <v>169</v>
      </c>
      <c r="B225" s="5">
        <f t="shared" ca="1" si="24"/>
        <v>69.331603475300938</v>
      </c>
      <c r="C225" s="5">
        <f t="shared" ca="1" si="25"/>
        <v>31.879155355296376</v>
      </c>
      <c r="D225" s="5">
        <f t="shared" ca="1" si="26"/>
        <v>140.4061966152147</v>
      </c>
      <c r="E225" s="5">
        <f t="shared" ca="1" si="29"/>
        <v>-15.910385834266728</v>
      </c>
      <c r="F225" s="5">
        <f t="shared" ca="1" si="27"/>
        <v>1.2097247228767554</v>
      </c>
      <c r="G225">
        <f t="shared" ca="1" si="28"/>
        <v>0.41399999999999998</v>
      </c>
    </row>
    <row r="226" spans="1:7" x14ac:dyDescent="0.25">
      <c r="A226">
        <v>170</v>
      </c>
      <c r="B226" s="5">
        <f t="shared" ca="1" si="24"/>
        <v>74.677972341324562</v>
      </c>
      <c r="C226" s="5">
        <f t="shared" ca="1" si="25"/>
        <v>31.011803720995168</v>
      </c>
      <c r="D226" s="5">
        <f t="shared" ca="1" si="26"/>
        <v>155.31671896003996</v>
      </c>
      <c r="E226" s="5">
        <f t="shared" ca="1" si="29"/>
        <v>-6.5903919370197563</v>
      </c>
      <c r="F226" s="5">
        <f t="shared" ca="1" si="27"/>
        <v>10.529718620123727</v>
      </c>
      <c r="G226">
        <f t="shared" ca="1" si="28"/>
        <v>0.70799999999999996</v>
      </c>
    </row>
    <row r="227" spans="1:7" x14ac:dyDescent="0.25">
      <c r="A227">
        <v>171</v>
      </c>
      <c r="B227" s="5">
        <f t="shared" ca="1" si="24"/>
        <v>69.935690237122429</v>
      </c>
      <c r="C227" s="5">
        <f t="shared" ca="1" si="25"/>
        <v>35.891465808409443</v>
      </c>
      <c r="D227" s="5">
        <f t="shared" ca="1" si="26"/>
        <v>147.52655645989353</v>
      </c>
      <c r="E227" s="5">
        <f t="shared" ca="1" si="29"/>
        <v>-29.266452611495858</v>
      </c>
      <c r="F227" s="5">
        <f t="shared" ca="1" si="27"/>
        <v>-12.146342054352374</v>
      </c>
      <c r="G227">
        <f t="shared" ca="1" si="28"/>
        <v>0.106</v>
      </c>
    </row>
    <row r="228" spans="1:7" x14ac:dyDescent="0.25">
      <c r="A228">
        <v>172</v>
      </c>
      <c r="B228" s="5">
        <f t="shared" ca="1" si="24"/>
        <v>71.614971116652555</v>
      </c>
      <c r="C228" s="5">
        <f t="shared" ca="1" si="25"/>
        <v>32.388821774153051</v>
      </c>
      <c r="D228" s="5">
        <f t="shared" ca="1" si="26"/>
        <v>151.32988599317602</v>
      </c>
      <c r="E228" s="5">
        <f t="shared" ca="1" si="29"/>
        <v>-16.842914344013263</v>
      </c>
      <c r="F228" s="5">
        <f t="shared" ca="1" si="27"/>
        <v>0.27719621313022103</v>
      </c>
      <c r="G228">
        <f t="shared" ca="1" si="28"/>
        <v>0.38100000000000001</v>
      </c>
    </row>
    <row r="229" spans="1:7" x14ac:dyDescent="0.25">
      <c r="A229">
        <v>173</v>
      </c>
      <c r="B229" s="5">
        <f t="shared" ca="1" si="24"/>
        <v>76.49389426428516</v>
      </c>
      <c r="C229" s="5">
        <f t="shared" ca="1" si="25"/>
        <v>26.367834776548946</v>
      </c>
      <c r="D229" s="5">
        <f t="shared" ca="1" si="26"/>
        <v>136.32860831203848</v>
      </c>
      <c r="E229" s="5">
        <f t="shared" ca="1" si="29"/>
        <v>21.684111606062</v>
      </c>
      <c r="F229" s="5">
        <f t="shared" ca="1" si="27"/>
        <v>38.80422216320548</v>
      </c>
      <c r="G229">
        <f t="shared" ca="1" si="28"/>
        <v>0.998</v>
      </c>
    </row>
    <row r="230" spans="1:7" x14ac:dyDescent="0.25">
      <c r="A230">
        <v>174</v>
      </c>
      <c r="B230" s="5">
        <f t="shared" ca="1" si="24"/>
        <v>74.150546321039755</v>
      </c>
      <c r="C230" s="5">
        <f t="shared" ca="1" si="25"/>
        <v>27.388667938323685</v>
      </c>
      <c r="D230" s="5">
        <f t="shared" ca="1" si="26"/>
        <v>146.17035041152414</v>
      </c>
      <c r="E230" s="5">
        <f t="shared" ca="1" si="29"/>
        <v>6.9845836068051277</v>
      </c>
      <c r="F230" s="5">
        <f t="shared" ca="1" si="27"/>
        <v>24.104694163948611</v>
      </c>
      <c r="G230">
        <f t="shared" ca="1" si="28"/>
        <v>0.95399999999999996</v>
      </c>
    </row>
    <row r="231" spans="1:7" x14ac:dyDescent="0.25">
      <c r="A231">
        <v>175</v>
      </c>
      <c r="B231" s="5">
        <f t="shared" ca="1" si="24"/>
        <v>70.947401805616408</v>
      </c>
      <c r="C231" s="5">
        <f t="shared" ca="1" si="25"/>
        <v>28.42253478036384</v>
      </c>
      <c r="D231" s="5">
        <f t="shared" ca="1" si="26"/>
        <v>141.40945898362622</v>
      </c>
      <c r="E231" s="5">
        <f t="shared" ca="1" si="29"/>
        <v>-2.2838237595900033</v>
      </c>
      <c r="F231" s="5">
        <f t="shared" ca="1" si="27"/>
        <v>14.83628679755348</v>
      </c>
      <c r="G231">
        <f t="shared" ca="1" si="28"/>
        <v>0.83</v>
      </c>
    </row>
    <row r="232" spans="1:7" x14ac:dyDescent="0.25">
      <c r="A232">
        <v>176</v>
      </c>
      <c r="B232" s="5">
        <f t="shared" ca="1" si="24"/>
        <v>72.460114894329337</v>
      </c>
      <c r="C232" s="5">
        <f t="shared" ca="1" si="25"/>
        <v>27.31847926795783</v>
      </c>
      <c r="D232" s="5">
        <f t="shared" ca="1" si="26"/>
        <v>148.79067314571734</v>
      </c>
      <c r="E232" s="5">
        <f t="shared" ca="1" si="29"/>
        <v>1.0472562603720039</v>
      </c>
      <c r="F232" s="5">
        <f t="shared" ca="1" si="27"/>
        <v>18.167366817515486</v>
      </c>
      <c r="G232">
        <f t="shared" ca="1" si="28"/>
        <v>0.89400000000000002</v>
      </c>
    </row>
    <row r="233" spans="1:7" x14ac:dyDescent="0.25">
      <c r="A233">
        <v>177</v>
      </c>
      <c r="B233" s="5">
        <f t="shared" ca="1" si="24"/>
        <v>71.424534456896396</v>
      </c>
      <c r="C233" s="5">
        <f t="shared" ca="1" si="25"/>
        <v>26.091093383379754</v>
      </c>
      <c r="D233" s="5">
        <f t="shared" ca="1" si="26"/>
        <v>145.15659325538755</v>
      </c>
      <c r="E233" s="5">
        <f t="shared" ca="1" si="29"/>
        <v>3.5412629724830023</v>
      </c>
      <c r="F233" s="5">
        <f t="shared" ca="1" si="27"/>
        <v>20.661373529626488</v>
      </c>
      <c r="G233">
        <f t="shared" ca="1" si="28"/>
        <v>0.93400000000000005</v>
      </c>
    </row>
    <row r="234" spans="1:7" x14ac:dyDescent="0.25">
      <c r="A234">
        <v>178</v>
      </c>
      <c r="B234" s="5">
        <f t="shared" ca="1" si="24"/>
        <v>70.433424009232496</v>
      </c>
      <c r="C234" s="5">
        <f t="shared" ca="1" si="25"/>
        <v>33.788487877476669</v>
      </c>
      <c r="D234" s="5">
        <f t="shared" ca="1" si="26"/>
        <v>147.02815019610679</v>
      </c>
      <c r="E234" s="5">
        <f t="shared" ca="1" si="29"/>
        <v>-21.734127481221492</v>
      </c>
      <c r="F234" s="5">
        <f t="shared" ca="1" si="27"/>
        <v>-4.6140169240780082</v>
      </c>
      <c r="G234">
        <f t="shared" ca="1" si="28"/>
        <v>0.247</v>
      </c>
    </row>
    <row r="235" spans="1:7" x14ac:dyDescent="0.25">
      <c r="A235">
        <v>179</v>
      </c>
      <c r="B235" s="5">
        <f t="shared" ca="1" si="24"/>
        <v>69.963730964594291</v>
      </c>
      <c r="C235" s="5">
        <f t="shared" ca="1" si="25"/>
        <v>28.992352883100526</v>
      </c>
      <c r="D235" s="5">
        <f t="shared" ca="1" si="26"/>
        <v>151.63895013774425</v>
      </c>
      <c r="E235" s="5">
        <f t="shared" ca="1" si="29"/>
        <v>-12.13506199470438</v>
      </c>
      <c r="F235" s="5">
        <f t="shared" ca="1" si="27"/>
        <v>4.9850485624391041</v>
      </c>
      <c r="G235">
        <f t="shared" ca="1" si="28"/>
        <v>0.52900000000000003</v>
      </c>
    </row>
    <row r="236" spans="1:7" x14ac:dyDescent="0.25">
      <c r="A236">
        <v>180</v>
      </c>
      <c r="B236" s="5">
        <f t="shared" ca="1" si="24"/>
        <v>72.034802660493824</v>
      </c>
      <c r="C236" s="5">
        <f t="shared" ca="1" si="25"/>
        <v>27.351620211876345</v>
      </c>
      <c r="D236" s="5">
        <f t="shared" ca="1" si="26"/>
        <v>152.86410414499355</v>
      </c>
      <c r="E236" s="5">
        <f t="shared" ca="1" si="29"/>
        <v>-2.4282467490765587</v>
      </c>
      <c r="F236" s="5">
        <f t="shared" ca="1" si="27"/>
        <v>14.691863808066925</v>
      </c>
      <c r="G236">
        <f t="shared" ca="1" si="28"/>
        <v>0.82399999999999995</v>
      </c>
    </row>
    <row r="237" spans="1:7" x14ac:dyDescent="0.25">
      <c r="A237">
        <v>181</v>
      </c>
      <c r="B237" s="5">
        <f t="shared" ca="1" si="24"/>
        <v>64.924509061135424</v>
      </c>
      <c r="C237" s="5">
        <f t="shared" ca="1" si="25"/>
        <v>32.367291303664764</v>
      </c>
      <c r="D237" s="5">
        <f t="shared" ca="1" si="26"/>
        <v>147.04793009114078</v>
      </c>
      <c r="E237" s="5">
        <f t="shared" ca="1" si="29"/>
        <v>-33.161722575093265</v>
      </c>
      <c r="F237" s="5">
        <f t="shared" ca="1" si="27"/>
        <v>-16.041612017949781</v>
      </c>
      <c r="G237">
        <f t="shared" ca="1" si="28"/>
        <v>5.8999999999999997E-2</v>
      </c>
    </row>
    <row r="238" spans="1:7" x14ac:dyDescent="0.25">
      <c r="A238">
        <v>182</v>
      </c>
      <c r="B238" s="5">
        <f t="shared" ca="1" si="24"/>
        <v>71.409089046060274</v>
      </c>
      <c r="C238" s="5">
        <f t="shared" ca="1" si="25"/>
        <v>31.817992296698414</v>
      </c>
      <c r="D238" s="5">
        <f t="shared" ca="1" si="26"/>
        <v>141.64757364731256</v>
      </c>
      <c r="E238" s="5">
        <f t="shared" ca="1" si="29"/>
        <v>-10.606113145369019</v>
      </c>
      <c r="F238" s="5">
        <f t="shared" ca="1" si="27"/>
        <v>6.513997411774465</v>
      </c>
      <c r="G238">
        <f t="shared" ca="1" si="28"/>
        <v>0.58399999999999996</v>
      </c>
    </row>
    <row r="239" spans="1:7" x14ac:dyDescent="0.25">
      <c r="A239">
        <v>183</v>
      </c>
      <c r="B239" s="5">
        <f t="shared" ca="1" si="24"/>
        <v>69.994423321108869</v>
      </c>
      <c r="C239" s="5">
        <f t="shared" ca="1" si="25"/>
        <v>29.279419981657888</v>
      </c>
      <c r="D239" s="5">
        <f t="shared" ca="1" si="26"/>
        <v>148.71932501549466</v>
      </c>
      <c r="E239" s="5">
        <f t="shared" ca="1" si="29"/>
        <v>-11.277814156679845</v>
      </c>
      <c r="F239" s="5">
        <f t="shared" ca="1" si="27"/>
        <v>5.8422964004636384</v>
      </c>
      <c r="G239">
        <f t="shared" ca="1" si="28"/>
        <v>0.55300000000000005</v>
      </c>
    </row>
    <row r="240" spans="1:7" x14ac:dyDescent="0.25">
      <c r="A240">
        <v>184</v>
      </c>
      <c r="B240" s="5">
        <f t="shared" ca="1" si="24"/>
        <v>64.901495707022491</v>
      </c>
      <c r="C240" s="5">
        <f t="shared" ca="1" si="25"/>
        <v>30.433314203523839</v>
      </c>
      <c r="D240" s="5">
        <f t="shared" ca="1" si="26"/>
        <v>154.42259546890287</v>
      </c>
      <c r="E240" s="5">
        <f t="shared" ca="1" si="29"/>
        <v>-31.798416018223634</v>
      </c>
      <c r="F240" s="5">
        <f t="shared" ca="1" si="27"/>
        <v>-14.67830546108015</v>
      </c>
      <c r="G240">
        <f t="shared" ca="1" si="28"/>
        <v>7.3999999999999996E-2</v>
      </c>
    </row>
    <row r="241" spans="1:7" x14ac:dyDescent="0.25">
      <c r="A241">
        <v>185</v>
      </c>
      <c r="B241" s="5">
        <f t="shared" ca="1" si="24"/>
        <v>69.735127533305203</v>
      </c>
      <c r="C241" s="5">
        <f t="shared" ca="1" si="25"/>
        <v>28.503413187426681</v>
      </c>
      <c r="D241" s="5">
        <f t="shared" ca="1" si="26"/>
        <v>150.99918925765925</v>
      </c>
      <c r="E241" s="5">
        <f t="shared" ca="1" si="29"/>
        <v>-11.063198696281418</v>
      </c>
      <c r="F241" s="5">
        <f t="shared" ca="1" si="27"/>
        <v>6.0569118608620656</v>
      </c>
      <c r="G241">
        <f t="shared" ca="1" si="28"/>
        <v>0.56200000000000006</v>
      </c>
    </row>
    <row r="242" spans="1:7" x14ac:dyDescent="0.25">
      <c r="A242">
        <v>186</v>
      </c>
      <c r="B242" s="5">
        <f t="shared" ca="1" si="24"/>
        <v>69.587050840427096</v>
      </c>
      <c r="C242" s="5">
        <f t="shared" ca="1" si="25"/>
        <v>36.443888578817273</v>
      </c>
      <c r="D242" s="5">
        <f t="shared" ca="1" si="26"/>
        <v>149.93873227687453</v>
      </c>
      <c r="E242" s="5">
        <f t="shared" ca="1" si="29"/>
        <v>-33.082955176831597</v>
      </c>
      <c r="F242" s="5">
        <f t="shared" ca="1" si="27"/>
        <v>-15.962844619688113</v>
      </c>
      <c r="G242">
        <f t="shared" ca="1" si="28"/>
        <v>6.0999999999999999E-2</v>
      </c>
    </row>
    <row r="243" spans="1:7" x14ac:dyDescent="0.25">
      <c r="A243">
        <v>187</v>
      </c>
      <c r="B243" s="5">
        <f t="shared" ca="1" si="24"/>
        <v>74.042859423813752</v>
      </c>
      <c r="C243" s="5">
        <f t="shared" ca="1" si="25"/>
        <v>24.468683170842265</v>
      </c>
      <c r="D243" s="5">
        <f t="shared" ca="1" si="26"/>
        <v>144.3073644148842</v>
      </c>
      <c r="E243" s="5">
        <f t="shared" ca="1" si="29"/>
        <v>15.843196945136153</v>
      </c>
      <c r="F243" s="5">
        <f t="shared" ca="1" si="27"/>
        <v>32.963307502279633</v>
      </c>
      <c r="G243">
        <f t="shared" ca="1" si="28"/>
        <v>0.99399999999999999</v>
      </c>
    </row>
    <row r="244" spans="1:7" x14ac:dyDescent="0.25">
      <c r="A244">
        <v>188</v>
      </c>
      <c r="B244" s="5">
        <f t="shared" ca="1" si="24"/>
        <v>71.292358255769997</v>
      </c>
      <c r="C244" s="5">
        <f t="shared" ca="1" si="25"/>
        <v>28.293401177165446</v>
      </c>
      <c r="D244" s="5">
        <f t="shared" ca="1" si="26"/>
        <v>143.57156211070583</v>
      </c>
      <c r="E244" s="5">
        <f t="shared" ca="1" si="29"/>
        <v>-2.1247900409042906</v>
      </c>
      <c r="F244" s="5">
        <f t="shared" ca="1" si="27"/>
        <v>14.995320516239193</v>
      </c>
      <c r="G244">
        <f t="shared" ca="1" si="28"/>
        <v>0.83299999999999996</v>
      </c>
    </row>
    <row r="245" spans="1:7" x14ac:dyDescent="0.25">
      <c r="A245">
        <v>189</v>
      </c>
      <c r="B245" s="5">
        <f t="shared" ca="1" si="24"/>
        <v>69.664311514225204</v>
      </c>
      <c r="C245" s="5">
        <f t="shared" ca="1" si="25"/>
        <v>32.829990243857033</v>
      </c>
      <c r="D245" s="5">
        <f t="shared" ca="1" si="26"/>
        <v>146.9870842888628</v>
      </c>
      <c r="E245" s="5">
        <f t="shared" ca="1" si="29"/>
        <v>-21.183048431525961</v>
      </c>
      <c r="F245" s="5">
        <f t="shared" ca="1" si="27"/>
        <v>-4.0629378743824773</v>
      </c>
      <c r="G245">
        <f t="shared" ca="1" si="28"/>
        <v>0.26300000000000001</v>
      </c>
    </row>
    <row r="246" spans="1:7" x14ac:dyDescent="0.25">
      <c r="A246">
        <v>190</v>
      </c>
      <c r="B246" s="5">
        <f t="shared" ca="1" si="24"/>
        <v>65.458834826493757</v>
      </c>
      <c r="C246" s="5">
        <f t="shared" ca="1" si="25"/>
        <v>28.913987543485373</v>
      </c>
      <c r="D246" s="5">
        <f t="shared" ca="1" si="26"/>
        <v>153.00866336133097</v>
      </c>
      <c r="E246" s="5">
        <f t="shared" ca="1" si="29"/>
        <v>-25.236393820880359</v>
      </c>
      <c r="F246" s="5">
        <f t="shared" ca="1" si="27"/>
        <v>-8.1162832637368751</v>
      </c>
      <c r="G246">
        <f t="shared" ca="1" si="28"/>
        <v>0.17</v>
      </c>
    </row>
    <row r="247" spans="1:7" x14ac:dyDescent="0.25">
      <c r="A247">
        <v>191</v>
      </c>
      <c r="B247" s="5">
        <f t="shared" ca="1" si="24"/>
        <v>71.844616733713281</v>
      </c>
      <c r="C247" s="5">
        <f t="shared" ca="1" si="25"/>
        <v>25.643414631178775</v>
      </c>
      <c r="D247" s="5">
        <f t="shared" ca="1" si="26"/>
        <v>160.06036422732143</v>
      </c>
      <c r="E247" s="5">
        <f t="shared" ca="1" si="29"/>
        <v>-2.0662898881655476</v>
      </c>
      <c r="F247" s="5">
        <f t="shared" ca="1" si="27"/>
        <v>15.053820668977936</v>
      </c>
      <c r="G247">
        <f t="shared" ca="1" si="28"/>
        <v>0.83499999999999996</v>
      </c>
    </row>
    <row r="248" spans="1:7" x14ac:dyDescent="0.25">
      <c r="A248">
        <v>192</v>
      </c>
      <c r="B248" s="5">
        <f t="shared" ca="1" si="24"/>
        <v>67.612288390039183</v>
      </c>
      <c r="C248" s="5">
        <f t="shared" ca="1" si="25"/>
        <v>30.026797914443435</v>
      </c>
      <c r="D248" s="5">
        <f t="shared" ca="1" si="26"/>
        <v>151.50482846182129</v>
      </c>
      <c r="E248" s="5">
        <f t="shared" ca="1" si="29"/>
        <v>-21.519521292456837</v>
      </c>
      <c r="F248" s="5">
        <f t="shared" ca="1" si="27"/>
        <v>-4.3994107353133529</v>
      </c>
      <c r="G248">
        <f t="shared" ca="1" si="28"/>
        <v>0.252</v>
      </c>
    </row>
    <row r="249" spans="1:7" x14ac:dyDescent="0.25">
      <c r="A249">
        <v>193</v>
      </c>
      <c r="B249" s="5">
        <f t="shared" ca="1" si="24"/>
        <v>75.27938602290196</v>
      </c>
      <c r="C249" s="5">
        <f t="shared" ca="1" si="25"/>
        <v>28.528294351359058</v>
      </c>
      <c r="D249" s="5">
        <f t="shared" ca="1" si="26"/>
        <v>160.31908081347734</v>
      </c>
      <c r="E249" s="5">
        <f t="shared" ca="1" si="29"/>
        <v>-0.66987117452118117</v>
      </c>
      <c r="F249" s="5">
        <f t="shared" ca="1" si="27"/>
        <v>16.450239382622303</v>
      </c>
      <c r="G249">
        <f t="shared" ca="1" si="28"/>
        <v>0.86199999999999999</v>
      </c>
    </row>
    <row r="250" spans="1:7" x14ac:dyDescent="0.25">
      <c r="A250">
        <v>194</v>
      </c>
      <c r="B250" s="5">
        <f t="shared" ref="B250:B313" ca="1" si="30">_xlfn.NORM.INV(RAND(),$B$52,$C$52)</f>
        <v>68.901084854290104</v>
      </c>
      <c r="C250" s="5">
        <f t="shared" ref="C250:C313" ca="1" si="31">_xlfn.NORM.INV(RAND(),$B$53,$C$53)</f>
        <v>25.207778230268275</v>
      </c>
      <c r="D250" s="5">
        <f t="shared" ref="D250:D313" ca="1" si="32">_xlfn.NORM.INV(RAND(),$B$54,$C$54)</f>
        <v>157.14261949226068</v>
      </c>
      <c r="E250" s="5">
        <f t="shared" ca="1" si="29"/>
        <v>-7.4985190868887823</v>
      </c>
      <c r="F250" s="5">
        <f t="shared" ref="F250:F313" ca="1" si="33">E250+$C$46</f>
        <v>9.6215914702547014</v>
      </c>
      <c r="G250">
        <f t="shared" ref="G250:G313" ca="1" si="34">COUNTIF($F$57:$F$1056,"&lt;"&amp;F250)/COUNT($F$57:$F$1056)</f>
        <v>0.67700000000000005</v>
      </c>
    </row>
    <row r="251" spans="1:7" x14ac:dyDescent="0.25">
      <c r="A251">
        <v>195</v>
      </c>
      <c r="B251" s="5">
        <f t="shared" ca="1" si="30"/>
        <v>68.161906354233878</v>
      </c>
      <c r="C251" s="5">
        <f t="shared" ca="1" si="31"/>
        <v>28.923392139499523</v>
      </c>
      <c r="D251" s="5">
        <f t="shared" ca="1" si="32"/>
        <v>142.83704348926861</v>
      </c>
      <c r="E251" s="5">
        <f t="shared" ca="1" si="29"/>
        <v>-12.231840616366204</v>
      </c>
      <c r="F251" s="5">
        <f t="shared" ca="1" si="33"/>
        <v>4.8882699407772794</v>
      </c>
      <c r="G251">
        <f t="shared" ca="1" si="34"/>
        <v>0.52700000000000002</v>
      </c>
    </row>
    <row r="252" spans="1:7" x14ac:dyDescent="0.25">
      <c r="A252">
        <v>196</v>
      </c>
      <c r="B252" s="5">
        <f t="shared" ca="1" si="30"/>
        <v>73.603688558751713</v>
      </c>
      <c r="C252" s="5">
        <f t="shared" ca="1" si="31"/>
        <v>24.571170009324305</v>
      </c>
      <c r="D252" s="5">
        <f t="shared" ca="1" si="32"/>
        <v>157.21244175359843</v>
      </c>
      <c r="E252" s="5">
        <f t="shared" ca="1" si="29"/>
        <v>7.3761948607115828</v>
      </c>
      <c r="F252" s="5">
        <f t="shared" ca="1" si="33"/>
        <v>24.496305417855066</v>
      </c>
      <c r="G252">
        <f t="shared" ca="1" si="34"/>
        <v>0.95599999999999996</v>
      </c>
    </row>
    <row r="253" spans="1:7" x14ac:dyDescent="0.25">
      <c r="A253">
        <v>197</v>
      </c>
      <c r="B253" s="5">
        <f t="shared" ca="1" si="30"/>
        <v>71.30686607987208</v>
      </c>
      <c r="C253" s="5">
        <f t="shared" ca="1" si="31"/>
        <v>29.196082174252453</v>
      </c>
      <c r="D253" s="5">
        <f t="shared" ca="1" si="32"/>
        <v>150.79765659255273</v>
      </c>
      <c r="E253" s="5">
        <f t="shared" ca="1" si="29"/>
        <v>-8.4993706338736192</v>
      </c>
      <c r="F253" s="5">
        <f t="shared" ca="1" si="33"/>
        <v>8.6207399232698645</v>
      </c>
      <c r="G253">
        <f t="shared" ca="1" si="34"/>
        <v>0.64500000000000002</v>
      </c>
    </row>
    <row r="254" spans="1:7" x14ac:dyDescent="0.25">
      <c r="A254">
        <v>198</v>
      </c>
      <c r="B254" s="5">
        <f t="shared" ca="1" si="30"/>
        <v>73.489596850825961</v>
      </c>
      <c r="C254" s="5">
        <f t="shared" ca="1" si="31"/>
        <v>26.690190560065432</v>
      </c>
      <c r="D254" s="5">
        <f t="shared" ca="1" si="32"/>
        <v>156.06671681719428</v>
      </c>
      <c r="E254" s="5">
        <f t="shared" ca="1" si="29"/>
        <v>1.7565426139283695</v>
      </c>
      <c r="F254" s="5">
        <f t="shared" ca="1" si="33"/>
        <v>18.876653171071855</v>
      </c>
      <c r="G254">
        <f t="shared" ca="1" si="34"/>
        <v>0.90400000000000003</v>
      </c>
    </row>
    <row r="255" spans="1:7" x14ac:dyDescent="0.25">
      <c r="A255">
        <v>199</v>
      </c>
      <c r="B255" s="5">
        <f t="shared" ca="1" si="30"/>
        <v>74.074748780390792</v>
      </c>
      <c r="C255" s="5">
        <f t="shared" ca="1" si="31"/>
        <v>28.047876346964777</v>
      </c>
      <c r="D255" s="5">
        <f t="shared" ca="1" si="32"/>
        <v>146.4983439808756</v>
      </c>
      <c r="E255" s="5">
        <f t="shared" ca="1" si="29"/>
        <v>4.7549770552061519</v>
      </c>
      <c r="F255" s="5">
        <f t="shared" ca="1" si="33"/>
        <v>21.875087612349635</v>
      </c>
      <c r="G255">
        <f t="shared" ca="1" si="34"/>
        <v>0.94199999999999995</v>
      </c>
    </row>
    <row r="256" spans="1:7" x14ac:dyDescent="0.25">
      <c r="A256">
        <v>200</v>
      </c>
      <c r="B256" s="5">
        <f t="shared" ca="1" si="30"/>
        <v>67.912374001845379</v>
      </c>
      <c r="C256" s="5">
        <f t="shared" ca="1" si="31"/>
        <v>29.931081310535802</v>
      </c>
      <c r="D256" s="5">
        <f t="shared" ca="1" si="32"/>
        <v>139.24309785378875</v>
      </c>
      <c r="E256" s="5">
        <f t="shared" ca="1" si="29"/>
        <v>-13.806571716891831</v>
      </c>
      <c r="F256" s="5">
        <f t="shared" ca="1" si="33"/>
        <v>3.3135388402516526</v>
      </c>
      <c r="G256">
        <f t="shared" ca="1" si="34"/>
        <v>0.47499999999999998</v>
      </c>
    </row>
    <row r="257" spans="1:7" x14ac:dyDescent="0.25">
      <c r="A257">
        <v>201</v>
      </c>
      <c r="B257" s="5">
        <f t="shared" ca="1" si="30"/>
        <v>69.39292224378481</v>
      </c>
      <c r="C257" s="5">
        <f t="shared" ca="1" si="31"/>
        <v>24.072277676172643</v>
      </c>
      <c r="D257" s="5">
        <f t="shared" ca="1" si="32"/>
        <v>147.63005850754828</v>
      </c>
      <c r="E257" s="5">
        <f t="shared" ca="1" si="29"/>
        <v>2.1726460739738789</v>
      </c>
      <c r="F257" s="5">
        <f t="shared" ca="1" si="33"/>
        <v>19.292756631117363</v>
      </c>
      <c r="G257">
        <f t="shared" ca="1" si="34"/>
        <v>0.91100000000000003</v>
      </c>
    </row>
    <row r="258" spans="1:7" x14ac:dyDescent="0.25">
      <c r="A258">
        <v>202</v>
      </c>
      <c r="B258" s="5">
        <f t="shared" ca="1" si="30"/>
        <v>70.313784962504513</v>
      </c>
      <c r="C258" s="5">
        <f t="shared" ca="1" si="31"/>
        <v>25.704191360472919</v>
      </c>
      <c r="D258" s="5">
        <f t="shared" ca="1" si="32"/>
        <v>145.5855856582512</v>
      </c>
      <c r="E258" s="5">
        <f t="shared" ca="1" si="29"/>
        <v>1.2883966318105746</v>
      </c>
      <c r="F258" s="5">
        <f t="shared" ca="1" si="33"/>
        <v>18.408507188954058</v>
      </c>
      <c r="G258">
        <f t="shared" ca="1" si="34"/>
        <v>0.89700000000000002</v>
      </c>
    </row>
    <row r="259" spans="1:7" x14ac:dyDescent="0.25">
      <c r="A259">
        <v>203</v>
      </c>
      <c r="B259" s="5">
        <f t="shared" ca="1" si="30"/>
        <v>72.382143449136052</v>
      </c>
      <c r="C259" s="5">
        <f t="shared" ca="1" si="31"/>
        <v>29.855234925766716</v>
      </c>
      <c r="D259" s="5">
        <f t="shared" ca="1" si="32"/>
        <v>145.61243149624062</v>
      </c>
      <c r="E259" s="5">
        <f t="shared" ca="1" si="29"/>
        <v>-4.5429780718811674</v>
      </c>
      <c r="F259" s="5">
        <f t="shared" ca="1" si="33"/>
        <v>12.577132485262316</v>
      </c>
      <c r="G259">
        <f t="shared" ca="1" si="34"/>
        <v>0.76500000000000001</v>
      </c>
    </row>
    <row r="260" spans="1:7" x14ac:dyDescent="0.25">
      <c r="A260">
        <v>204</v>
      </c>
      <c r="B260" s="5">
        <f t="shared" ca="1" si="30"/>
        <v>66.592903619329448</v>
      </c>
      <c r="C260" s="5">
        <f t="shared" ca="1" si="31"/>
        <v>27.282332296889262</v>
      </c>
      <c r="D260" s="5">
        <f t="shared" ca="1" si="32"/>
        <v>156.43247827423664</v>
      </c>
      <c r="E260" s="5">
        <f t="shared" ca="1" si="29"/>
        <v>-19.356759390020216</v>
      </c>
      <c r="F260" s="5">
        <f t="shared" ca="1" si="33"/>
        <v>-2.2366488328767318</v>
      </c>
      <c r="G260">
        <f t="shared" ca="1" si="34"/>
        <v>0.314</v>
      </c>
    </row>
    <row r="261" spans="1:7" x14ac:dyDescent="0.25">
      <c r="A261">
        <v>205</v>
      </c>
      <c r="B261" s="5">
        <f t="shared" ca="1" si="30"/>
        <v>67.036166877471274</v>
      </c>
      <c r="C261" s="5">
        <f t="shared" ca="1" si="31"/>
        <v>31.771532198569268</v>
      </c>
      <c r="D261" s="5">
        <f t="shared" ca="1" si="32"/>
        <v>149.46120427186113</v>
      </c>
      <c r="E261" s="5">
        <f t="shared" ca="1" si="29"/>
        <v>-26.900388875329323</v>
      </c>
      <c r="F261" s="5">
        <f t="shared" ca="1" si="33"/>
        <v>-9.7802783181858395</v>
      </c>
      <c r="G261">
        <f t="shared" ca="1" si="34"/>
        <v>0.13700000000000001</v>
      </c>
    </row>
    <row r="262" spans="1:7" x14ac:dyDescent="0.25">
      <c r="A262">
        <v>206</v>
      </c>
      <c r="B262" s="5">
        <f t="shared" ca="1" si="30"/>
        <v>72.069884416893558</v>
      </c>
      <c r="C262" s="5">
        <f t="shared" ca="1" si="31"/>
        <v>34.575612349662343</v>
      </c>
      <c r="D262" s="5">
        <f t="shared" ca="1" si="32"/>
        <v>154.47760095118835</v>
      </c>
      <c r="E262" s="5">
        <f t="shared" ref="E262:E325" ca="1" si="35">$J$46*(B262-$B$46)+$J$47*(C262-$B$47)+$J$48*(D262-$B$48)</f>
        <v>-23.376231128998981</v>
      </c>
      <c r="F262" s="5">
        <f t="shared" ca="1" si="33"/>
        <v>-6.2561205718554973</v>
      </c>
      <c r="G262">
        <f t="shared" ca="1" si="34"/>
        <v>0.21299999999999999</v>
      </c>
    </row>
    <row r="263" spans="1:7" x14ac:dyDescent="0.25">
      <c r="A263">
        <v>207</v>
      </c>
      <c r="B263" s="5">
        <f t="shared" ca="1" si="30"/>
        <v>65.021376954824163</v>
      </c>
      <c r="C263" s="5">
        <f t="shared" ca="1" si="31"/>
        <v>33.716433962011607</v>
      </c>
      <c r="D263" s="5">
        <f t="shared" ca="1" si="32"/>
        <v>147.79213701036898</v>
      </c>
      <c r="E263" s="5">
        <f t="shared" ca="1" si="35"/>
        <v>-37.060338120120839</v>
      </c>
      <c r="F263" s="5">
        <f t="shared" ca="1" si="33"/>
        <v>-19.940227562977356</v>
      </c>
      <c r="G263">
        <f t="shared" ca="1" si="34"/>
        <v>2.7E-2</v>
      </c>
    </row>
    <row r="264" spans="1:7" x14ac:dyDescent="0.25">
      <c r="A264">
        <v>208</v>
      </c>
      <c r="B264" s="5">
        <f t="shared" ca="1" si="30"/>
        <v>66.137814910945309</v>
      </c>
      <c r="C264" s="5">
        <f t="shared" ca="1" si="31"/>
        <v>32.326250047765107</v>
      </c>
      <c r="D264" s="5">
        <f t="shared" ca="1" si="32"/>
        <v>154.62741178301468</v>
      </c>
      <c r="E264" s="5">
        <f t="shared" ca="1" si="35"/>
        <v>-33.742705863031901</v>
      </c>
      <c r="F264" s="5">
        <f t="shared" ca="1" si="33"/>
        <v>-16.622595305888417</v>
      </c>
      <c r="G264">
        <f t="shared" ca="1" si="34"/>
        <v>0.05</v>
      </c>
    </row>
    <row r="265" spans="1:7" x14ac:dyDescent="0.25">
      <c r="A265">
        <v>209</v>
      </c>
      <c r="B265" s="5">
        <f t="shared" ca="1" si="30"/>
        <v>61.44669803838913</v>
      </c>
      <c r="C265" s="5">
        <f t="shared" ca="1" si="31"/>
        <v>29.397910722368199</v>
      </c>
      <c r="D265" s="5">
        <f t="shared" ca="1" si="32"/>
        <v>155.07635446980751</v>
      </c>
      <c r="E265" s="5">
        <f t="shared" ca="1" si="35"/>
        <v>-38.908038982372936</v>
      </c>
      <c r="F265" s="5">
        <f t="shared" ca="1" si="33"/>
        <v>-21.787928425229453</v>
      </c>
      <c r="G265">
        <f t="shared" ca="1" si="34"/>
        <v>1.7000000000000001E-2</v>
      </c>
    </row>
    <row r="266" spans="1:7" x14ac:dyDescent="0.25">
      <c r="A266">
        <v>210</v>
      </c>
      <c r="B266" s="5">
        <f t="shared" ca="1" si="30"/>
        <v>68.319981919809521</v>
      </c>
      <c r="C266" s="5">
        <f t="shared" ca="1" si="31"/>
        <v>33.514923084588233</v>
      </c>
      <c r="D266" s="5">
        <f t="shared" ca="1" si="32"/>
        <v>142.29722927669229</v>
      </c>
      <c r="E266" s="5">
        <f t="shared" ca="1" si="35"/>
        <v>-24.323525467950596</v>
      </c>
      <c r="F266" s="5">
        <f t="shared" ca="1" si="33"/>
        <v>-7.2034149108071119</v>
      </c>
      <c r="G266">
        <f t="shared" ca="1" si="34"/>
        <v>0.188</v>
      </c>
    </row>
    <row r="267" spans="1:7" x14ac:dyDescent="0.25">
      <c r="A267">
        <v>211</v>
      </c>
      <c r="B267" s="5">
        <f t="shared" ca="1" si="30"/>
        <v>67.883468714415329</v>
      </c>
      <c r="C267" s="5">
        <f t="shared" ca="1" si="31"/>
        <v>25.408844632929398</v>
      </c>
      <c r="D267" s="5">
        <f t="shared" ca="1" si="32"/>
        <v>155.73327355715102</v>
      </c>
      <c r="E267" s="5">
        <f t="shared" ca="1" si="35"/>
        <v>-10.14282683230592</v>
      </c>
      <c r="F267" s="5">
        <f t="shared" ca="1" si="33"/>
        <v>6.9772837248375641</v>
      </c>
      <c r="G267">
        <f t="shared" ca="1" si="34"/>
        <v>0.59899999999999998</v>
      </c>
    </row>
    <row r="268" spans="1:7" x14ac:dyDescent="0.25">
      <c r="A268">
        <v>212</v>
      </c>
      <c r="B268" s="5">
        <f t="shared" ca="1" si="30"/>
        <v>73.793992460691641</v>
      </c>
      <c r="C268" s="5">
        <f t="shared" ca="1" si="31"/>
        <v>28.568721382312017</v>
      </c>
      <c r="D268" s="5">
        <f t="shared" ca="1" si="32"/>
        <v>153.94244575076652</v>
      </c>
      <c r="E268" s="5">
        <f t="shared" ca="1" si="35"/>
        <v>-1.4952873521193197</v>
      </c>
      <c r="F268" s="5">
        <f t="shared" ca="1" si="33"/>
        <v>15.624823205024164</v>
      </c>
      <c r="G268">
        <f t="shared" ca="1" si="34"/>
        <v>0.84599999999999997</v>
      </c>
    </row>
    <row r="269" spans="1:7" x14ac:dyDescent="0.25">
      <c r="A269">
        <v>213</v>
      </c>
      <c r="B269" s="5">
        <f t="shared" ca="1" si="30"/>
        <v>69.810325224914038</v>
      </c>
      <c r="C269" s="5">
        <f t="shared" ca="1" si="31"/>
        <v>32.246187541004169</v>
      </c>
      <c r="D269" s="5">
        <f t="shared" ca="1" si="32"/>
        <v>157.09099660107125</v>
      </c>
      <c r="E269" s="5">
        <f t="shared" ca="1" si="35"/>
        <v>-24.589378261436352</v>
      </c>
      <c r="F269" s="5">
        <f t="shared" ca="1" si="33"/>
        <v>-7.4692677042928679</v>
      </c>
      <c r="G269">
        <f t="shared" ca="1" si="34"/>
        <v>0.183</v>
      </c>
    </row>
    <row r="270" spans="1:7" x14ac:dyDescent="0.25">
      <c r="A270">
        <v>214</v>
      </c>
      <c r="B270" s="5">
        <f t="shared" ca="1" si="30"/>
        <v>66.375808282061897</v>
      </c>
      <c r="C270" s="5">
        <f t="shared" ca="1" si="31"/>
        <v>29.154218026780192</v>
      </c>
      <c r="D270" s="5">
        <f t="shared" ca="1" si="32"/>
        <v>155.02538716873033</v>
      </c>
      <c r="E270" s="5">
        <f t="shared" ca="1" si="35"/>
        <v>-24.433012962282579</v>
      </c>
      <c r="F270" s="5">
        <f t="shared" ca="1" si="33"/>
        <v>-7.312902405139095</v>
      </c>
      <c r="G270">
        <f t="shared" ca="1" si="34"/>
        <v>0.186</v>
      </c>
    </row>
    <row r="271" spans="1:7" x14ac:dyDescent="0.25">
      <c r="A271">
        <v>215</v>
      </c>
      <c r="B271" s="5">
        <f t="shared" ca="1" si="30"/>
        <v>68.318147383437534</v>
      </c>
      <c r="C271" s="5">
        <f t="shared" ca="1" si="31"/>
        <v>36.115440456045228</v>
      </c>
      <c r="D271" s="5">
        <f t="shared" ca="1" si="32"/>
        <v>146.20884910486612</v>
      </c>
      <c r="E271" s="5">
        <f t="shared" ca="1" si="35"/>
        <v>-33.699710374311778</v>
      </c>
      <c r="F271" s="5">
        <f t="shared" ca="1" si="33"/>
        <v>-16.579599817168294</v>
      </c>
      <c r="G271">
        <f t="shared" ca="1" si="34"/>
        <v>5.0999999999999997E-2</v>
      </c>
    </row>
    <row r="272" spans="1:7" x14ac:dyDescent="0.25">
      <c r="A272">
        <v>216</v>
      </c>
      <c r="B272" s="5">
        <f t="shared" ca="1" si="30"/>
        <v>68.000408475463587</v>
      </c>
      <c r="C272" s="5">
        <f t="shared" ca="1" si="31"/>
        <v>30.010701900214659</v>
      </c>
      <c r="D272" s="5">
        <f t="shared" ca="1" si="32"/>
        <v>152.63924127920603</v>
      </c>
      <c r="E272" s="5">
        <f t="shared" ca="1" si="35"/>
        <v>-21.001852909609816</v>
      </c>
      <c r="F272" s="5">
        <f t="shared" ca="1" si="33"/>
        <v>-3.8817423524663326</v>
      </c>
      <c r="G272">
        <f t="shared" ca="1" si="34"/>
        <v>0.27</v>
      </c>
    </row>
    <row r="273" spans="1:7" x14ac:dyDescent="0.25">
      <c r="A273">
        <v>217</v>
      </c>
      <c r="B273" s="5">
        <f t="shared" ca="1" si="30"/>
        <v>69.035056570995138</v>
      </c>
      <c r="C273" s="5">
        <f t="shared" ca="1" si="31"/>
        <v>38.506131406445064</v>
      </c>
      <c r="D273" s="5">
        <f t="shared" ca="1" si="32"/>
        <v>145.09302321458864</v>
      </c>
      <c r="E273" s="5">
        <f t="shared" ca="1" si="35"/>
        <v>-37.773272611087044</v>
      </c>
      <c r="F273" s="5">
        <f t="shared" ca="1" si="33"/>
        <v>-20.653162053943561</v>
      </c>
      <c r="G273">
        <f t="shared" ca="1" si="34"/>
        <v>2.1999999999999999E-2</v>
      </c>
    </row>
    <row r="274" spans="1:7" x14ac:dyDescent="0.25">
      <c r="A274">
        <v>218</v>
      </c>
      <c r="B274" s="5">
        <f t="shared" ca="1" si="30"/>
        <v>67.31902451766743</v>
      </c>
      <c r="C274" s="5">
        <f t="shared" ca="1" si="31"/>
        <v>27.700186394193068</v>
      </c>
      <c r="D274" s="5">
        <f t="shared" ca="1" si="32"/>
        <v>157.0603938824066</v>
      </c>
      <c r="E274" s="5">
        <f t="shared" ca="1" si="35"/>
        <v>-18.834139765683307</v>
      </c>
      <c r="F274" s="5">
        <f t="shared" ca="1" si="33"/>
        <v>-1.7140292085398237</v>
      </c>
      <c r="G274">
        <f t="shared" ca="1" si="34"/>
        <v>0.32800000000000001</v>
      </c>
    </row>
    <row r="275" spans="1:7" x14ac:dyDescent="0.25">
      <c r="A275">
        <v>219</v>
      </c>
      <c r="B275" s="5">
        <f t="shared" ca="1" si="30"/>
        <v>71.349000508690281</v>
      </c>
      <c r="C275" s="5">
        <f t="shared" ca="1" si="31"/>
        <v>34.188989368053058</v>
      </c>
      <c r="D275" s="5">
        <f t="shared" ca="1" si="32"/>
        <v>154.32105687371521</v>
      </c>
      <c r="E275" s="5">
        <f t="shared" ca="1" si="35"/>
        <v>-24.225459977638153</v>
      </c>
      <c r="F275" s="5">
        <f t="shared" ca="1" si="33"/>
        <v>-7.1053494204946688</v>
      </c>
      <c r="G275">
        <f t="shared" ca="1" si="34"/>
        <v>0.189</v>
      </c>
    </row>
    <row r="276" spans="1:7" x14ac:dyDescent="0.25">
      <c r="A276">
        <v>220</v>
      </c>
      <c r="B276" s="5">
        <f t="shared" ca="1" si="30"/>
        <v>71.314012019239385</v>
      </c>
      <c r="C276" s="5">
        <f t="shared" ca="1" si="31"/>
        <v>27.686333925712624</v>
      </c>
      <c r="D276" s="5">
        <f t="shared" ca="1" si="32"/>
        <v>159.02173170058563</v>
      </c>
      <c r="E276" s="5">
        <f t="shared" ca="1" si="35"/>
        <v>-8.6944159605182438</v>
      </c>
      <c r="F276" s="5">
        <f t="shared" ca="1" si="33"/>
        <v>8.4256945966252399</v>
      </c>
      <c r="G276">
        <f t="shared" ca="1" si="34"/>
        <v>0.64200000000000002</v>
      </c>
    </row>
    <row r="277" spans="1:7" x14ac:dyDescent="0.25">
      <c r="A277">
        <v>221</v>
      </c>
      <c r="B277" s="5">
        <f t="shared" ca="1" si="30"/>
        <v>72.143125066513235</v>
      </c>
      <c r="C277" s="5">
        <f t="shared" ca="1" si="31"/>
        <v>27.138948567860691</v>
      </c>
      <c r="D277" s="5">
        <f t="shared" ca="1" si="32"/>
        <v>144.34004950944734</v>
      </c>
      <c r="E277" s="5">
        <f t="shared" ca="1" si="35"/>
        <v>3.0616429418165816</v>
      </c>
      <c r="F277" s="5">
        <f t="shared" ca="1" si="33"/>
        <v>20.181753498960067</v>
      </c>
      <c r="G277">
        <f t="shared" ca="1" si="34"/>
        <v>0.92600000000000005</v>
      </c>
    </row>
    <row r="278" spans="1:7" x14ac:dyDescent="0.25">
      <c r="A278">
        <v>222</v>
      </c>
      <c r="B278" s="5">
        <f t="shared" ca="1" si="30"/>
        <v>68.767579953708633</v>
      </c>
      <c r="C278" s="5">
        <f t="shared" ca="1" si="31"/>
        <v>23.15320224027225</v>
      </c>
      <c r="D278" s="5">
        <f t="shared" ca="1" si="32"/>
        <v>154.52989817970024</v>
      </c>
      <c r="E278" s="5">
        <f t="shared" ca="1" si="35"/>
        <v>-0.72507888293948497</v>
      </c>
      <c r="F278" s="5">
        <f t="shared" ca="1" si="33"/>
        <v>16.395031674203999</v>
      </c>
      <c r="G278">
        <f t="shared" ca="1" si="34"/>
        <v>0.85899999999999999</v>
      </c>
    </row>
    <row r="279" spans="1:7" x14ac:dyDescent="0.25">
      <c r="A279">
        <v>223</v>
      </c>
      <c r="B279" s="5">
        <f t="shared" ca="1" si="30"/>
        <v>66.428734202849611</v>
      </c>
      <c r="C279" s="5">
        <f t="shared" ca="1" si="31"/>
        <v>28.872427278390028</v>
      </c>
      <c r="D279" s="5">
        <f t="shared" ca="1" si="32"/>
        <v>150.26197355470913</v>
      </c>
      <c r="E279" s="5">
        <f t="shared" ca="1" si="35"/>
        <v>-20.931293175858951</v>
      </c>
      <c r="F279" s="5">
        <f t="shared" ca="1" si="33"/>
        <v>-3.8111826187154669</v>
      </c>
      <c r="G279">
        <f t="shared" ca="1" si="34"/>
        <v>0.27100000000000002</v>
      </c>
    </row>
    <row r="280" spans="1:7" x14ac:dyDescent="0.25">
      <c r="A280">
        <v>224</v>
      </c>
      <c r="B280" s="5">
        <f t="shared" ca="1" si="30"/>
        <v>69.652416165877142</v>
      </c>
      <c r="C280" s="5">
        <f t="shared" ca="1" si="31"/>
        <v>36.36394823324359</v>
      </c>
      <c r="D280" s="5">
        <f t="shared" ca="1" si="32"/>
        <v>155.49318152783252</v>
      </c>
      <c r="E280" s="5">
        <f t="shared" ca="1" si="35"/>
        <v>-35.670245191069718</v>
      </c>
      <c r="F280" s="5">
        <f t="shared" ca="1" si="33"/>
        <v>-18.550134633926234</v>
      </c>
      <c r="G280">
        <f t="shared" ca="1" si="34"/>
        <v>3.6999999999999998E-2</v>
      </c>
    </row>
    <row r="281" spans="1:7" x14ac:dyDescent="0.25">
      <c r="A281">
        <v>225</v>
      </c>
      <c r="B281" s="5">
        <f t="shared" ca="1" si="30"/>
        <v>72.682364718239469</v>
      </c>
      <c r="C281" s="5">
        <f t="shared" ca="1" si="31"/>
        <v>25.403131330308895</v>
      </c>
      <c r="D281" s="5">
        <f t="shared" ca="1" si="32"/>
        <v>144.35899561827028</v>
      </c>
      <c r="E281" s="5">
        <f t="shared" ca="1" si="35"/>
        <v>9.4056333256166855</v>
      </c>
      <c r="F281" s="5">
        <f t="shared" ca="1" si="33"/>
        <v>26.525743882760167</v>
      </c>
      <c r="G281">
        <f t="shared" ca="1" si="34"/>
        <v>0.97399999999999998</v>
      </c>
    </row>
    <row r="282" spans="1:7" x14ac:dyDescent="0.25">
      <c r="A282">
        <v>226</v>
      </c>
      <c r="B282" s="5">
        <f t="shared" ca="1" si="30"/>
        <v>73.205240414573822</v>
      </c>
      <c r="C282" s="5">
        <f t="shared" ca="1" si="31"/>
        <v>33.958602091538047</v>
      </c>
      <c r="D282" s="5">
        <f t="shared" ca="1" si="32"/>
        <v>147.193011219102</v>
      </c>
      <c r="E282" s="5">
        <f t="shared" ca="1" si="35"/>
        <v>-14.556450836189763</v>
      </c>
      <c r="F282" s="5">
        <f t="shared" ca="1" si="33"/>
        <v>2.5636597209537211</v>
      </c>
      <c r="G282">
        <f t="shared" ca="1" si="34"/>
        <v>0.45300000000000001</v>
      </c>
    </row>
    <row r="283" spans="1:7" x14ac:dyDescent="0.25">
      <c r="A283">
        <v>227</v>
      </c>
      <c r="B283" s="5">
        <f t="shared" ca="1" si="30"/>
        <v>70.155729034548585</v>
      </c>
      <c r="C283" s="5">
        <f t="shared" ca="1" si="31"/>
        <v>33.226035007256193</v>
      </c>
      <c r="D283" s="5">
        <f t="shared" ca="1" si="32"/>
        <v>157.86429248213798</v>
      </c>
      <c r="E283" s="5">
        <f t="shared" ca="1" si="35"/>
        <v>-26.778075931040014</v>
      </c>
      <c r="F283" s="5">
        <f t="shared" ca="1" si="33"/>
        <v>-9.6579653738965305</v>
      </c>
      <c r="G283">
        <f t="shared" ca="1" si="34"/>
        <v>0.14000000000000001</v>
      </c>
    </row>
    <row r="284" spans="1:7" x14ac:dyDescent="0.25">
      <c r="A284">
        <v>228</v>
      </c>
      <c r="B284" s="5">
        <f t="shared" ca="1" si="30"/>
        <v>72.928724081574742</v>
      </c>
      <c r="C284" s="5">
        <f t="shared" ca="1" si="31"/>
        <v>35.426110507178933</v>
      </c>
      <c r="D284" s="5">
        <f t="shared" ca="1" si="32"/>
        <v>157.02611463283438</v>
      </c>
      <c r="E284" s="5">
        <f t="shared" ca="1" si="35"/>
        <v>-24.726251227187788</v>
      </c>
      <c r="F284" s="5">
        <f t="shared" ca="1" si="33"/>
        <v>-7.6061406700443044</v>
      </c>
      <c r="G284">
        <f t="shared" ca="1" si="34"/>
        <v>0.18099999999999999</v>
      </c>
    </row>
    <row r="285" spans="1:7" x14ac:dyDescent="0.25">
      <c r="A285">
        <v>229</v>
      </c>
      <c r="B285" s="5">
        <f t="shared" ca="1" si="30"/>
        <v>78.609656034953559</v>
      </c>
      <c r="C285" s="5">
        <f t="shared" ca="1" si="31"/>
        <v>26.690205514193167</v>
      </c>
      <c r="D285" s="5">
        <f t="shared" ca="1" si="32"/>
        <v>156.69906584538271</v>
      </c>
      <c r="E285" s="5">
        <f t="shared" ca="1" si="35"/>
        <v>15.715995614444729</v>
      </c>
      <c r="F285" s="5">
        <f t="shared" ca="1" si="33"/>
        <v>32.836106171588213</v>
      </c>
      <c r="G285">
        <f t="shared" ca="1" si="34"/>
        <v>0.99299999999999999</v>
      </c>
    </row>
    <row r="286" spans="1:7" x14ac:dyDescent="0.25">
      <c r="A286">
        <v>230</v>
      </c>
      <c r="B286" s="5">
        <f t="shared" ca="1" si="30"/>
        <v>67.593276894649179</v>
      </c>
      <c r="C286" s="5">
        <f t="shared" ca="1" si="31"/>
        <v>31.226027075742312</v>
      </c>
      <c r="D286" s="5">
        <f t="shared" ca="1" si="32"/>
        <v>156.75561492830931</v>
      </c>
      <c r="E286" s="5">
        <f t="shared" ca="1" si="35"/>
        <v>-27.751541019606556</v>
      </c>
      <c r="F286" s="5">
        <f t="shared" ca="1" si="33"/>
        <v>-10.631430462463072</v>
      </c>
      <c r="G286">
        <f t="shared" ca="1" si="34"/>
        <v>0.121</v>
      </c>
    </row>
    <row r="287" spans="1:7" x14ac:dyDescent="0.25">
      <c r="A287">
        <v>231</v>
      </c>
      <c r="B287" s="5">
        <f t="shared" ca="1" si="30"/>
        <v>67.039576551507849</v>
      </c>
      <c r="C287" s="5">
        <f t="shared" ca="1" si="31"/>
        <v>30.26422783417442</v>
      </c>
      <c r="D287" s="5">
        <f t="shared" ca="1" si="32"/>
        <v>138.60044190829751</v>
      </c>
      <c r="E287" s="5">
        <f t="shared" ca="1" si="35"/>
        <v>-16.828447136295711</v>
      </c>
      <c r="F287" s="5">
        <f t="shared" ca="1" si="33"/>
        <v>0.29166342084777241</v>
      </c>
      <c r="G287">
        <f t="shared" ca="1" si="34"/>
        <v>0.38200000000000001</v>
      </c>
    </row>
    <row r="288" spans="1:7" x14ac:dyDescent="0.25">
      <c r="A288">
        <v>232</v>
      </c>
      <c r="B288" s="5">
        <f t="shared" ca="1" si="30"/>
        <v>67.679003675936229</v>
      </c>
      <c r="C288" s="5">
        <f t="shared" ca="1" si="31"/>
        <v>35.757820141806668</v>
      </c>
      <c r="D288" s="5">
        <f t="shared" ca="1" si="32"/>
        <v>152.25102772142256</v>
      </c>
      <c r="E288" s="5">
        <f t="shared" ca="1" si="35"/>
        <v>-37.741950351454889</v>
      </c>
      <c r="F288" s="5">
        <f t="shared" ca="1" si="33"/>
        <v>-20.621839794311406</v>
      </c>
      <c r="G288">
        <f t="shared" ca="1" si="34"/>
        <v>2.3E-2</v>
      </c>
    </row>
    <row r="289" spans="1:7" x14ac:dyDescent="0.25">
      <c r="A289">
        <v>233</v>
      </c>
      <c r="B289" s="5">
        <f t="shared" ca="1" si="30"/>
        <v>73.274962529648917</v>
      </c>
      <c r="C289" s="5">
        <f t="shared" ca="1" si="31"/>
        <v>32.413386255843562</v>
      </c>
      <c r="D289" s="5">
        <f t="shared" ca="1" si="32"/>
        <v>149.80787452490947</v>
      </c>
      <c r="E289" s="5">
        <f t="shared" ca="1" si="35"/>
        <v>-11.45502491724265</v>
      </c>
      <c r="F289" s="5">
        <f t="shared" ca="1" si="33"/>
        <v>5.665085639900834</v>
      </c>
      <c r="G289">
        <f t="shared" ca="1" si="34"/>
        <v>0.54700000000000004</v>
      </c>
    </row>
    <row r="290" spans="1:7" x14ac:dyDescent="0.25">
      <c r="A290">
        <v>234</v>
      </c>
      <c r="B290" s="5">
        <f t="shared" ca="1" si="30"/>
        <v>71.342451569281465</v>
      </c>
      <c r="C290" s="5">
        <f t="shared" ca="1" si="31"/>
        <v>31.160938159279791</v>
      </c>
      <c r="D290" s="5">
        <f t="shared" ca="1" si="32"/>
        <v>144.57416617860082</v>
      </c>
      <c r="E290" s="5">
        <f t="shared" ca="1" si="35"/>
        <v>-10.53414142768303</v>
      </c>
      <c r="F290" s="5">
        <f t="shared" ca="1" si="33"/>
        <v>6.5859691294604534</v>
      </c>
      <c r="G290">
        <f t="shared" ca="1" si="34"/>
        <v>0.58699999999999997</v>
      </c>
    </row>
    <row r="291" spans="1:7" x14ac:dyDescent="0.25">
      <c r="A291">
        <v>235</v>
      </c>
      <c r="B291" s="5">
        <f t="shared" ca="1" si="30"/>
        <v>72.577276572849527</v>
      </c>
      <c r="C291" s="5">
        <f t="shared" ca="1" si="31"/>
        <v>35.053255003926083</v>
      </c>
      <c r="D291" s="5">
        <f t="shared" ca="1" si="32"/>
        <v>149.01211015544141</v>
      </c>
      <c r="E291" s="5">
        <f t="shared" ca="1" si="35"/>
        <v>-20.347951685756431</v>
      </c>
      <c r="F291" s="5">
        <f t="shared" ca="1" si="33"/>
        <v>-3.2278411286129476</v>
      </c>
      <c r="G291">
        <f t="shared" ca="1" si="34"/>
        <v>0.28799999999999998</v>
      </c>
    </row>
    <row r="292" spans="1:7" x14ac:dyDescent="0.25">
      <c r="A292">
        <v>236</v>
      </c>
      <c r="B292" s="5">
        <f t="shared" ca="1" si="30"/>
        <v>73.339757644566802</v>
      </c>
      <c r="C292" s="5">
        <f t="shared" ca="1" si="31"/>
        <v>24.069853842409657</v>
      </c>
      <c r="D292" s="5">
        <f t="shared" ca="1" si="32"/>
        <v>148.77379223662811</v>
      </c>
      <c r="E292" s="5">
        <f t="shared" ca="1" si="35"/>
        <v>12.58654416671172</v>
      </c>
      <c r="F292" s="5">
        <f t="shared" ca="1" si="33"/>
        <v>29.706654723855202</v>
      </c>
      <c r="G292">
        <f t="shared" ca="1" si="34"/>
        <v>0.98799999999999999</v>
      </c>
    </row>
    <row r="293" spans="1:7" x14ac:dyDescent="0.25">
      <c r="A293">
        <v>237</v>
      </c>
      <c r="B293" s="5">
        <f t="shared" ca="1" si="30"/>
        <v>71.38732774474127</v>
      </c>
      <c r="C293" s="5">
        <f t="shared" ca="1" si="31"/>
        <v>29.481813941929513</v>
      </c>
      <c r="D293" s="5">
        <f t="shared" ca="1" si="32"/>
        <v>147.80726699632118</v>
      </c>
      <c r="E293" s="5">
        <f t="shared" ca="1" si="35"/>
        <v>-7.4612554439505079</v>
      </c>
      <c r="F293" s="5">
        <f t="shared" ca="1" si="33"/>
        <v>9.6588551131929758</v>
      </c>
      <c r="G293">
        <f t="shared" ca="1" si="34"/>
        <v>0.67900000000000005</v>
      </c>
    </row>
    <row r="294" spans="1:7" x14ac:dyDescent="0.25">
      <c r="A294">
        <v>238</v>
      </c>
      <c r="B294" s="5">
        <f t="shared" ca="1" si="30"/>
        <v>71.126248974231387</v>
      </c>
      <c r="C294" s="5">
        <f t="shared" ca="1" si="31"/>
        <v>28.933527881044775</v>
      </c>
      <c r="D294" s="5">
        <f t="shared" ca="1" si="32"/>
        <v>156.74838837914675</v>
      </c>
      <c r="E294" s="5">
        <f t="shared" ca="1" si="35"/>
        <v>-11.477192681497831</v>
      </c>
      <c r="F294" s="5">
        <f t="shared" ca="1" si="33"/>
        <v>5.6429178756456526</v>
      </c>
      <c r="G294">
        <f t="shared" ca="1" si="34"/>
        <v>0.54500000000000004</v>
      </c>
    </row>
    <row r="295" spans="1:7" x14ac:dyDescent="0.25">
      <c r="A295">
        <v>239</v>
      </c>
      <c r="B295" s="5">
        <f t="shared" ca="1" si="30"/>
        <v>72.076920912842482</v>
      </c>
      <c r="C295" s="5">
        <f t="shared" ca="1" si="31"/>
        <v>32.980571440559011</v>
      </c>
      <c r="D295" s="5">
        <f t="shared" ca="1" si="32"/>
        <v>149.27212122240419</v>
      </c>
      <c r="E295" s="5">
        <f t="shared" ca="1" si="35"/>
        <v>-16.096575548709616</v>
      </c>
      <c r="F295" s="5">
        <f t="shared" ca="1" si="33"/>
        <v>1.0235350084338677</v>
      </c>
      <c r="G295">
        <f t="shared" ca="1" si="34"/>
        <v>0.40500000000000003</v>
      </c>
    </row>
    <row r="296" spans="1:7" x14ac:dyDescent="0.25">
      <c r="A296">
        <v>240</v>
      </c>
      <c r="B296" s="5">
        <f t="shared" ca="1" si="30"/>
        <v>70.898661091217178</v>
      </c>
      <c r="C296" s="5">
        <f t="shared" ca="1" si="31"/>
        <v>33.147179841928128</v>
      </c>
      <c r="D296" s="5">
        <f t="shared" ca="1" si="32"/>
        <v>144.13533865713643</v>
      </c>
      <c r="E296" s="5">
        <f t="shared" ca="1" si="35"/>
        <v>-17.084713891811912</v>
      </c>
      <c r="F296" s="5">
        <f t="shared" ca="1" si="33"/>
        <v>3.5396665331571597E-2</v>
      </c>
      <c r="G296">
        <f t="shared" ca="1" si="34"/>
        <v>0.373</v>
      </c>
    </row>
    <row r="297" spans="1:7" x14ac:dyDescent="0.25">
      <c r="A297">
        <v>241</v>
      </c>
      <c r="B297" s="5">
        <f t="shared" ca="1" si="30"/>
        <v>69.148007730806498</v>
      </c>
      <c r="C297" s="5">
        <f t="shared" ca="1" si="31"/>
        <v>30.096967945486469</v>
      </c>
      <c r="D297" s="5">
        <f t="shared" ca="1" si="32"/>
        <v>145.69037242860827</v>
      </c>
      <c r="E297" s="5">
        <f t="shared" ca="1" si="35"/>
        <v>-14.293027523651684</v>
      </c>
      <c r="F297" s="5">
        <f t="shared" ca="1" si="33"/>
        <v>2.8270830334917996</v>
      </c>
      <c r="G297">
        <f t="shared" ca="1" si="34"/>
        <v>0.46</v>
      </c>
    </row>
    <row r="298" spans="1:7" x14ac:dyDescent="0.25">
      <c r="A298">
        <v>242</v>
      </c>
      <c r="B298" s="5">
        <f t="shared" ca="1" si="30"/>
        <v>65.175637202007508</v>
      </c>
      <c r="C298" s="5">
        <f t="shared" ca="1" si="31"/>
        <v>37.094250572394657</v>
      </c>
      <c r="D298" s="5">
        <f t="shared" ca="1" si="32"/>
        <v>152.66753550548731</v>
      </c>
      <c r="E298" s="5">
        <f t="shared" ca="1" si="35"/>
        <v>-48.690889281372023</v>
      </c>
      <c r="F298" s="5">
        <f t="shared" ca="1" si="33"/>
        <v>-31.570778724228539</v>
      </c>
      <c r="G298">
        <f t="shared" ca="1" si="34"/>
        <v>5.0000000000000001E-3</v>
      </c>
    </row>
    <row r="299" spans="1:7" x14ac:dyDescent="0.25">
      <c r="A299">
        <v>243</v>
      </c>
      <c r="B299" s="5">
        <f t="shared" ca="1" si="30"/>
        <v>72.637609583896037</v>
      </c>
      <c r="C299" s="5">
        <f t="shared" ca="1" si="31"/>
        <v>28.362653676282086</v>
      </c>
      <c r="D299" s="5">
        <f t="shared" ca="1" si="32"/>
        <v>138.36255838429918</v>
      </c>
      <c r="E299" s="5">
        <f t="shared" ca="1" si="35"/>
        <v>4.2460319289331236</v>
      </c>
      <c r="F299" s="5">
        <f t="shared" ca="1" si="33"/>
        <v>21.366142486076608</v>
      </c>
      <c r="G299">
        <f t="shared" ca="1" si="34"/>
        <v>0.93799999999999994</v>
      </c>
    </row>
    <row r="300" spans="1:7" x14ac:dyDescent="0.25">
      <c r="A300">
        <v>244</v>
      </c>
      <c r="B300" s="5">
        <f t="shared" ca="1" si="30"/>
        <v>67.568864406568125</v>
      </c>
      <c r="C300" s="5">
        <f t="shared" ca="1" si="31"/>
        <v>28.227985958923689</v>
      </c>
      <c r="D300" s="5">
        <f t="shared" ca="1" si="32"/>
        <v>155.30648444635253</v>
      </c>
      <c r="E300" s="5">
        <f t="shared" ca="1" si="35"/>
        <v>-18.665347644460585</v>
      </c>
      <c r="F300" s="5">
        <f t="shared" ca="1" si="33"/>
        <v>-1.5452370873171013</v>
      </c>
      <c r="G300">
        <f t="shared" ca="1" si="34"/>
        <v>0.33400000000000002</v>
      </c>
    </row>
    <row r="301" spans="1:7" x14ac:dyDescent="0.25">
      <c r="A301">
        <v>245</v>
      </c>
      <c r="B301" s="5">
        <f t="shared" ca="1" si="30"/>
        <v>66.109587468243589</v>
      </c>
      <c r="C301" s="5">
        <f t="shared" ca="1" si="31"/>
        <v>34.290279080174805</v>
      </c>
      <c r="D301" s="5">
        <f t="shared" ca="1" si="32"/>
        <v>157.50992667302242</v>
      </c>
      <c r="E301" s="5">
        <f t="shared" ca="1" si="35"/>
        <v>-40.860349474865878</v>
      </c>
      <c r="F301" s="5">
        <f t="shared" ca="1" si="33"/>
        <v>-23.740238917722394</v>
      </c>
      <c r="G301">
        <f t="shared" ca="1" si="34"/>
        <v>1.2E-2</v>
      </c>
    </row>
    <row r="302" spans="1:7" x14ac:dyDescent="0.25">
      <c r="A302">
        <v>246</v>
      </c>
      <c r="B302" s="5">
        <f t="shared" ca="1" si="30"/>
        <v>69.609123031905085</v>
      </c>
      <c r="C302" s="5">
        <f t="shared" ca="1" si="31"/>
        <v>29.730437117445181</v>
      </c>
      <c r="D302" s="5">
        <f t="shared" ca="1" si="32"/>
        <v>138.07071083060259</v>
      </c>
      <c r="E302" s="5">
        <f t="shared" ca="1" si="35"/>
        <v>-7.8754165109145866</v>
      </c>
      <c r="F302" s="5">
        <f t="shared" ca="1" si="33"/>
        <v>9.2446940462288971</v>
      </c>
      <c r="G302">
        <f t="shared" ca="1" si="34"/>
        <v>0.66700000000000004</v>
      </c>
    </row>
    <row r="303" spans="1:7" x14ac:dyDescent="0.25">
      <c r="A303">
        <v>247</v>
      </c>
      <c r="B303" s="5">
        <f t="shared" ca="1" si="30"/>
        <v>70.08982731159098</v>
      </c>
      <c r="C303" s="5">
        <f t="shared" ca="1" si="31"/>
        <v>29.847164845291797</v>
      </c>
      <c r="D303" s="5">
        <f t="shared" ca="1" si="32"/>
        <v>136.44290983830473</v>
      </c>
      <c r="E303" s="5">
        <f t="shared" ca="1" si="35"/>
        <v>-5.9816621727444321</v>
      </c>
      <c r="F303" s="5">
        <f t="shared" ca="1" si="33"/>
        <v>11.138448384399052</v>
      </c>
      <c r="G303">
        <f t="shared" ca="1" si="34"/>
        <v>0.72399999999999998</v>
      </c>
    </row>
    <row r="304" spans="1:7" x14ac:dyDescent="0.25">
      <c r="A304">
        <v>248</v>
      </c>
      <c r="B304" s="5">
        <f t="shared" ca="1" si="30"/>
        <v>74.607187718474407</v>
      </c>
      <c r="C304" s="5">
        <f t="shared" ca="1" si="31"/>
        <v>32.04743197764337</v>
      </c>
      <c r="D304" s="5">
        <f t="shared" ca="1" si="32"/>
        <v>141.60655878800674</v>
      </c>
      <c r="E304" s="5">
        <f t="shared" ca="1" si="35"/>
        <v>-2.2925912884216615</v>
      </c>
      <c r="F304" s="5">
        <f t="shared" ca="1" si="33"/>
        <v>14.827519268721822</v>
      </c>
      <c r="G304">
        <f t="shared" ca="1" si="34"/>
        <v>0.82899999999999996</v>
      </c>
    </row>
    <row r="305" spans="1:7" x14ac:dyDescent="0.25">
      <c r="A305">
        <v>249</v>
      </c>
      <c r="B305" s="5">
        <f t="shared" ca="1" si="30"/>
        <v>68.318809107897962</v>
      </c>
      <c r="C305" s="5">
        <f t="shared" ca="1" si="31"/>
        <v>28.956264897301917</v>
      </c>
      <c r="D305" s="5">
        <f t="shared" ca="1" si="32"/>
        <v>141.23167659467777</v>
      </c>
      <c r="E305" s="5">
        <f t="shared" ca="1" si="35"/>
        <v>-11.020342485675107</v>
      </c>
      <c r="F305" s="5">
        <f t="shared" ca="1" si="33"/>
        <v>6.0997680714683771</v>
      </c>
      <c r="G305">
        <f t="shared" ca="1" si="34"/>
        <v>0.56499999999999995</v>
      </c>
    </row>
    <row r="306" spans="1:7" x14ac:dyDescent="0.25">
      <c r="A306">
        <v>250</v>
      </c>
      <c r="B306" s="5">
        <f t="shared" ca="1" si="30"/>
        <v>72.121279245800466</v>
      </c>
      <c r="C306" s="5">
        <f t="shared" ca="1" si="31"/>
        <v>33.819399089823172</v>
      </c>
      <c r="D306" s="5">
        <f t="shared" ca="1" si="32"/>
        <v>152.51738822976776</v>
      </c>
      <c r="E306" s="5">
        <f t="shared" ca="1" si="35"/>
        <v>-20.064293802236023</v>
      </c>
      <c r="F306" s="5">
        <f t="shared" ca="1" si="33"/>
        <v>-2.9441832450925389</v>
      </c>
      <c r="G306">
        <f t="shared" ca="1" si="34"/>
        <v>0.29599999999999999</v>
      </c>
    </row>
    <row r="307" spans="1:7" x14ac:dyDescent="0.25">
      <c r="A307">
        <v>251</v>
      </c>
      <c r="B307" s="5">
        <f t="shared" ca="1" si="30"/>
        <v>72.036557105004377</v>
      </c>
      <c r="C307" s="5">
        <f t="shared" ca="1" si="31"/>
        <v>29.321127313266167</v>
      </c>
      <c r="D307" s="5">
        <f t="shared" ca="1" si="32"/>
        <v>152.58764633506229</v>
      </c>
      <c r="E307" s="5">
        <f t="shared" ca="1" si="35"/>
        <v>-7.7751756524283184</v>
      </c>
      <c r="F307" s="5">
        <f t="shared" ca="1" si="33"/>
        <v>9.3449349047151653</v>
      </c>
      <c r="G307">
        <f t="shared" ca="1" si="34"/>
        <v>0.67100000000000004</v>
      </c>
    </row>
    <row r="308" spans="1:7" x14ac:dyDescent="0.25">
      <c r="A308">
        <v>252</v>
      </c>
      <c r="B308" s="5">
        <f t="shared" ca="1" si="30"/>
        <v>67.681307588856384</v>
      </c>
      <c r="C308" s="5">
        <f t="shared" ca="1" si="31"/>
        <v>32.380318510068101</v>
      </c>
      <c r="D308" s="5">
        <f t="shared" ca="1" si="32"/>
        <v>149.92097335593263</v>
      </c>
      <c r="E308" s="5">
        <f t="shared" ca="1" si="35"/>
        <v>-27.04660738880834</v>
      </c>
      <c r="F308" s="5">
        <f t="shared" ca="1" si="33"/>
        <v>-9.9264968316648563</v>
      </c>
      <c r="G308">
        <f t="shared" ca="1" si="34"/>
        <v>0.13200000000000001</v>
      </c>
    </row>
    <row r="309" spans="1:7" x14ac:dyDescent="0.25">
      <c r="A309">
        <v>253</v>
      </c>
      <c r="B309" s="5">
        <f t="shared" ca="1" si="30"/>
        <v>71.363805045315743</v>
      </c>
      <c r="C309" s="5">
        <f t="shared" ca="1" si="31"/>
        <v>29.324364073730742</v>
      </c>
      <c r="D309" s="5">
        <f t="shared" ca="1" si="32"/>
        <v>151.29194964969471</v>
      </c>
      <c r="E309" s="5">
        <f t="shared" ca="1" si="35"/>
        <v>-8.9649901272650574</v>
      </c>
      <c r="F309" s="5">
        <f t="shared" ca="1" si="33"/>
        <v>8.1551204298784263</v>
      </c>
      <c r="G309">
        <f t="shared" ca="1" si="34"/>
        <v>0.63400000000000001</v>
      </c>
    </row>
    <row r="310" spans="1:7" x14ac:dyDescent="0.25">
      <c r="A310">
        <v>254</v>
      </c>
      <c r="B310" s="5">
        <f t="shared" ca="1" si="30"/>
        <v>65.443339067585057</v>
      </c>
      <c r="C310" s="5">
        <f t="shared" ca="1" si="31"/>
        <v>29.372305008457122</v>
      </c>
      <c r="D310" s="5">
        <f t="shared" ca="1" si="32"/>
        <v>159.63590685943632</v>
      </c>
      <c r="E310" s="5">
        <f t="shared" ca="1" si="35"/>
        <v>-30.130970386579868</v>
      </c>
      <c r="F310" s="5">
        <f t="shared" ca="1" si="33"/>
        <v>-13.010859829436384</v>
      </c>
      <c r="G310">
        <f t="shared" ca="1" si="34"/>
        <v>9.2999999999999999E-2</v>
      </c>
    </row>
    <row r="311" spans="1:7" x14ac:dyDescent="0.25">
      <c r="A311">
        <v>255</v>
      </c>
      <c r="B311" s="5">
        <f t="shared" ca="1" si="30"/>
        <v>68.695933256481965</v>
      </c>
      <c r="C311" s="5">
        <f t="shared" ca="1" si="31"/>
        <v>36.966153069663605</v>
      </c>
      <c r="D311" s="5">
        <f t="shared" ca="1" si="32"/>
        <v>152.0802509587817</v>
      </c>
      <c r="E311" s="5">
        <f t="shared" ca="1" si="35"/>
        <v>-38.184510548786129</v>
      </c>
      <c r="F311" s="5">
        <f t="shared" ca="1" si="33"/>
        <v>-21.064399991642645</v>
      </c>
      <c r="G311">
        <f t="shared" ca="1" si="34"/>
        <v>2.1000000000000001E-2</v>
      </c>
    </row>
    <row r="312" spans="1:7" x14ac:dyDescent="0.25">
      <c r="A312">
        <v>256</v>
      </c>
      <c r="B312" s="5">
        <f t="shared" ca="1" si="30"/>
        <v>67.781116765386187</v>
      </c>
      <c r="C312" s="5">
        <f t="shared" ca="1" si="31"/>
        <v>26.987910017421488</v>
      </c>
      <c r="D312" s="5">
        <f t="shared" ca="1" si="32"/>
        <v>144.46019809803917</v>
      </c>
      <c r="E312" s="5">
        <f t="shared" ca="1" si="35"/>
        <v>-8.7642770906653844</v>
      </c>
      <c r="F312" s="5">
        <f t="shared" ca="1" si="33"/>
        <v>8.3558334664780993</v>
      </c>
      <c r="G312">
        <f t="shared" ca="1" si="34"/>
        <v>0.63900000000000001</v>
      </c>
    </row>
    <row r="313" spans="1:7" x14ac:dyDescent="0.25">
      <c r="A313">
        <v>257</v>
      </c>
      <c r="B313" s="5">
        <f t="shared" ca="1" si="30"/>
        <v>68.681042601049469</v>
      </c>
      <c r="C313" s="5">
        <f t="shared" ca="1" si="31"/>
        <v>26.990414307335762</v>
      </c>
      <c r="D313" s="5">
        <f t="shared" ca="1" si="32"/>
        <v>151.89217746105999</v>
      </c>
      <c r="E313" s="5">
        <f t="shared" ca="1" si="35"/>
        <v>-10.262663537269258</v>
      </c>
      <c r="F313" s="5">
        <f t="shared" ca="1" si="33"/>
        <v>6.8574470198742254</v>
      </c>
      <c r="G313">
        <f t="shared" ca="1" si="34"/>
        <v>0.59499999999999997</v>
      </c>
    </row>
    <row r="314" spans="1:7" x14ac:dyDescent="0.25">
      <c r="A314">
        <v>258</v>
      </c>
      <c r="B314" s="5">
        <f t="shared" ref="B314:B377" ca="1" si="36">_xlfn.NORM.INV(RAND(),$B$52,$C$52)</f>
        <v>69.253491260045934</v>
      </c>
      <c r="C314" s="5">
        <f t="shared" ref="C314:C377" ca="1" si="37">_xlfn.NORM.INV(RAND(),$B$53,$C$53)</f>
        <v>31.153209620311785</v>
      </c>
      <c r="D314" s="5">
        <f t="shared" ref="D314:D377" ca="1" si="38">_xlfn.NORM.INV(RAND(),$B$54,$C$54)</f>
        <v>148.11273133172918</v>
      </c>
      <c r="E314" s="5">
        <f t="shared" ca="1" si="35"/>
        <v>-18.253817574406302</v>
      </c>
      <c r="F314" s="5">
        <f t="shared" ref="F314:F377" ca="1" si="39">E314+$C$46</f>
        <v>-1.1337070172628181</v>
      </c>
      <c r="G314">
        <f t="shared" ref="G314:G377" ca="1" si="40">COUNTIF($F$57:$F$1056,"&lt;"&amp;F314)/COUNT($F$57:$F$1056)</f>
        <v>0.34200000000000003</v>
      </c>
    </row>
    <row r="315" spans="1:7" x14ac:dyDescent="0.25">
      <c r="A315">
        <v>259</v>
      </c>
      <c r="B315" s="5">
        <f t="shared" ca="1" si="36"/>
        <v>70.117502172334966</v>
      </c>
      <c r="C315" s="5">
        <f t="shared" ca="1" si="37"/>
        <v>24.364685693065944</v>
      </c>
      <c r="D315" s="5">
        <f t="shared" ca="1" si="38"/>
        <v>147.97374033583395</v>
      </c>
      <c r="E315" s="5">
        <f t="shared" ca="1" si="35"/>
        <v>3.1944959028711684</v>
      </c>
      <c r="F315" s="5">
        <f t="shared" ca="1" si="39"/>
        <v>20.314606460014652</v>
      </c>
      <c r="G315">
        <f t="shared" ca="1" si="40"/>
        <v>0.92800000000000005</v>
      </c>
    </row>
    <row r="316" spans="1:7" x14ac:dyDescent="0.25">
      <c r="A316">
        <v>260</v>
      </c>
      <c r="B316" s="5">
        <f t="shared" ca="1" si="36"/>
        <v>72.48125869828003</v>
      </c>
      <c r="C316" s="5">
        <f t="shared" ca="1" si="37"/>
        <v>33.443599782226677</v>
      </c>
      <c r="D316" s="5">
        <f t="shared" ca="1" si="38"/>
        <v>161.73711697200631</v>
      </c>
      <c r="E316" s="5">
        <f t="shared" ca="1" si="35"/>
        <v>-22.97751080542271</v>
      </c>
      <c r="F316" s="5">
        <f t="shared" ca="1" si="39"/>
        <v>-5.8574002482792267</v>
      </c>
      <c r="G316">
        <f t="shared" ca="1" si="40"/>
        <v>0.219</v>
      </c>
    </row>
    <row r="317" spans="1:7" x14ac:dyDescent="0.25">
      <c r="A317">
        <v>261</v>
      </c>
      <c r="B317" s="5">
        <f t="shared" ca="1" si="36"/>
        <v>68.441674902182115</v>
      </c>
      <c r="C317" s="5">
        <f t="shared" ca="1" si="37"/>
        <v>30.744840838188544</v>
      </c>
      <c r="D317" s="5">
        <f t="shared" ca="1" si="38"/>
        <v>140.5890156480454</v>
      </c>
      <c r="E317" s="5">
        <f t="shared" ca="1" si="35"/>
        <v>-15.326335255856906</v>
      </c>
      <c r="F317" s="5">
        <f t="shared" ca="1" si="39"/>
        <v>1.793775301286578</v>
      </c>
      <c r="G317">
        <f t="shared" ca="1" si="40"/>
        <v>0.42899999999999999</v>
      </c>
    </row>
    <row r="318" spans="1:7" x14ac:dyDescent="0.25">
      <c r="A318">
        <v>262</v>
      </c>
      <c r="B318" s="5">
        <f t="shared" ca="1" si="36"/>
        <v>71.117780019082318</v>
      </c>
      <c r="C318" s="5">
        <f t="shared" ca="1" si="37"/>
        <v>29.79691081895638</v>
      </c>
      <c r="D318" s="5">
        <f t="shared" ca="1" si="38"/>
        <v>158.47178165338272</v>
      </c>
      <c r="E318" s="5">
        <f t="shared" ca="1" si="35"/>
        <v>-14.840947075767062</v>
      </c>
      <c r="F318" s="5">
        <f t="shared" ca="1" si="39"/>
        <v>2.2791634813764219</v>
      </c>
      <c r="G318">
        <f t="shared" ca="1" si="40"/>
        <v>0.44600000000000001</v>
      </c>
    </row>
    <row r="319" spans="1:7" x14ac:dyDescent="0.25">
      <c r="A319">
        <v>263</v>
      </c>
      <c r="B319" s="5">
        <f t="shared" ca="1" si="36"/>
        <v>70.766664490327528</v>
      </c>
      <c r="C319" s="5">
        <f t="shared" ca="1" si="37"/>
        <v>30.101596510338108</v>
      </c>
      <c r="D319" s="5">
        <f t="shared" ca="1" si="38"/>
        <v>142.14522403125758</v>
      </c>
      <c r="E319" s="5">
        <f t="shared" ca="1" si="35"/>
        <v>-7.8746964645463633</v>
      </c>
      <c r="F319" s="5">
        <f t="shared" ca="1" si="39"/>
        <v>9.2454140925971195</v>
      </c>
      <c r="G319">
        <f t="shared" ca="1" si="40"/>
        <v>0.66800000000000004</v>
      </c>
    </row>
    <row r="320" spans="1:7" x14ac:dyDescent="0.25">
      <c r="A320">
        <v>264</v>
      </c>
      <c r="B320" s="5">
        <f t="shared" ca="1" si="36"/>
        <v>71.35603155021532</v>
      </c>
      <c r="C320" s="5">
        <f t="shared" ca="1" si="37"/>
        <v>31.92223635376434</v>
      </c>
      <c r="D320" s="5">
        <f t="shared" ca="1" si="38"/>
        <v>147.36593208152053</v>
      </c>
      <c r="E320" s="5">
        <f t="shared" ca="1" si="35"/>
        <v>-14.12690636820223</v>
      </c>
      <c r="F320" s="5">
        <f t="shared" ca="1" si="39"/>
        <v>2.9932041889412542</v>
      </c>
      <c r="G320">
        <f t="shared" ca="1" si="40"/>
        <v>0.46500000000000002</v>
      </c>
    </row>
    <row r="321" spans="1:7" x14ac:dyDescent="0.25">
      <c r="A321">
        <v>265</v>
      </c>
      <c r="B321" s="5">
        <f t="shared" ca="1" si="36"/>
        <v>70.391310754900076</v>
      </c>
      <c r="C321" s="5">
        <f t="shared" ca="1" si="37"/>
        <v>24.276540582315015</v>
      </c>
      <c r="D321" s="5">
        <f t="shared" ca="1" si="38"/>
        <v>154.66717279730074</v>
      </c>
      <c r="E321" s="5">
        <f t="shared" ca="1" si="35"/>
        <v>0.59853658775529262</v>
      </c>
      <c r="F321" s="5">
        <f t="shared" ca="1" si="39"/>
        <v>17.718647144898775</v>
      </c>
      <c r="G321">
        <f t="shared" ca="1" si="40"/>
        <v>0.88600000000000001</v>
      </c>
    </row>
    <row r="322" spans="1:7" x14ac:dyDescent="0.25">
      <c r="A322">
        <v>266</v>
      </c>
      <c r="B322" s="5">
        <f t="shared" ca="1" si="36"/>
        <v>73.579346999117377</v>
      </c>
      <c r="C322" s="5">
        <f t="shared" ca="1" si="37"/>
        <v>31.10301276791262</v>
      </c>
      <c r="D322" s="5">
        <f t="shared" ca="1" si="38"/>
        <v>146.93433657358881</v>
      </c>
      <c r="E322" s="5">
        <f t="shared" ca="1" si="35"/>
        <v>-5.396566424817733</v>
      </c>
      <c r="F322" s="5">
        <f t="shared" ca="1" si="39"/>
        <v>11.723544132325751</v>
      </c>
      <c r="G322">
        <f t="shared" ca="1" si="40"/>
        <v>0.746</v>
      </c>
    </row>
    <row r="323" spans="1:7" x14ac:dyDescent="0.25">
      <c r="A323">
        <v>267</v>
      </c>
      <c r="B323" s="5">
        <f t="shared" ca="1" si="36"/>
        <v>70.117242217721682</v>
      </c>
      <c r="C323" s="5">
        <f t="shared" ca="1" si="37"/>
        <v>28.18054237392689</v>
      </c>
      <c r="D323" s="5">
        <f t="shared" ca="1" si="38"/>
        <v>149.19855924661317</v>
      </c>
      <c r="E323" s="5">
        <f t="shared" ca="1" si="35"/>
        <v>-8.1238790811745876</v>
      </c>
      <c r="F323" s="5">
        <f t="shared" ca="1" si="39"/>
        <v>8.9962314759688962</v>
      </c>
      <c r="G323">
        <f t="shared" ca="1" si="40"/>
        <v>0.66200000000000003</v>
      </c>
    </row>
    <row r="324" spans="1:7" x14ac:dyDescent="0.25">
      <c r="A324">
        <v>268</v>
      </c>
      <c r="B324" s="5">
        <f t="shared" ca="1" si="36"/>
        <v>69.000704101789481</v>
      </c>
      <c r="C324" s="5">
        <f t="shared" ca="1" si="37"/>
        <v>31.177388640521791</v>
      </c>
      <c r="D324" s="5">
        <f t="shared" ca="1" si="38"/>
        <v>145.94853766011457</v>
      </c>
      <c r="E324" s="5">
        <f t="shared" ca="1" si="35"/>
        <v>-17.861160725996907</v>
      </c>
      <c r="F324" s="5">
        <f t="shared" ca="1" si="39"/>
        <v>-0.74105016885342323</v>
      </c>
      <c r="G324">
        <f t="shared" ca="1" si="40"/>
        <v>0.35499999999999998</v>
      </c>
    </row>
    <row r="325" spans="1:7" x14ac:dyDescent="0.25">
      <c r="A325">
        <v>269</v>
      </c>
      <c r="B325" s="5">
        <f t="shared" ca="1" si="36"/>
        <v>72.056286120523225</v>
      </c>
      <c r="C325" s="5">
        <f t="shared" ca="1" si="37"/>
        <v>32.850667600986569</v>
      </c>
      <c r="D325" s="5">
        <f t="shared" ca="1" si="38"/>
        <v>151.24492192085057</v>
      </c>
      <c r="E325" s="5">
        <f t="shared" ca="1" si="35"/>
        <v>-16.854472028072323</v>
      </c>
      <c r="F325" s="5">
        <f t="shared" ca="1" si="39"/>
        <v>0.26563852907116114</v>
      </c>
      <c r="G325">
        <f t="shared" ca="1" si="40"/>
        <v>0.38</v>
      </c>
    </row>
    <row r="326" spans="1:7" x14ac:dyDescent="0.25">
      <c r="A326">
        <v>270</v>
      </c>
      <c r="B326" s="5">
        <f t="shared" ca="1" si="36"/>
        <v>68.35368620054399</v>
      </c>
      <c r="C326" s="5">
        <f t="shared" ca="1" si="37"/>
        <v>31.17751411884614</v>
      </c>
      <c r="D326" s="5">
        <f t="shared" ca="1" si="38"/>
        <v>155.01846621196574</v>
      </c>
      <c r="E326" s="5">
        <f t="shared" ref="E326:E389" ca="1" si="41">$J$46*(B326-$B$46)+$J$47*(C326-$B$47)+$J$48*(D326-$B$48)</f>
        <v>-24.556135745400873</v>
      </c>
      <c r="F326" s="5">
        <f t="shared" ca="1" si="39"/>
        <v>-7.4360251882573891</v>
      </c>
      <c r="G326">
        <f t="shared" ca="1" si="40"/>
        <v>0.184</v>
      </c>
    </row>
    <row r="327" spans="1:7" x14ac:dyDescent="0.25">
      <c r="A327">
        <v>271</v>
      </c>
      <c r="B327" s="5">
        <f t="shared" ca="1" si="36"/>
        <v>71.982530471677777</v>
      </c>
      <c r="C327" s="5">
        <f t="shared" ca="1" si="37"/>
        <v>34.950231777109003</v>
      </c>
      <c r="D327" s="5">
        <f t="shared" ca="1" si="38"/>
        <v>136.96131782947114</v>
      </c>
      <c r="E327" s="5">
        <f t="shared" ca="1" si="41"/>
        <v>-15.227514748054425</v>
      </c>
      <c r="F327" s="5">
        <f t="shared" ca="1" si="39"/>
        <v>1.8925958090890589</v>
      </c>
      <c r="G327">
        <f t="shared" ca="1" si="40"/>
        <v>0.434</v>
      </c>
    </row>
    <row r="328" spans="1:7" x14ac:dyDescent="0.25">
      <c r="A328">
        <v>272</v>
      </c>
      <c r="B328" s="5">
        <f t="shared" ca="1" si="36"/>
        <v>68.077883589993917</v>
      </c>
      <c r="C328" s="5">
        <f t="shared" ca="1" si="37"/>
        <v>31.36426351384041</v>
      </c>
      <c r="D328" s="5">
        <f t="shared" ca="1" si="38"/>
        <v>147.02045267522661</v>
      </c>
      <c r="E328" s="5">
        <f t="shared" ca="1" si="41"/>
        <v>-21.538146287690495</v>
      </c>
      <c r="F328" s="5">
        <f t="shared" ca="1" si="39"/>
        <v>-4.418035730547011</v>
      </c>
      <c r="G328">
        <f t="shared" ca="1" si="40"/>
        <v>0.251</v>
      </c>
    </row>
    <row r="329" spans="1:7" x14ac:dyDescent="0.25">
      <c r="A329">
        <v>273</v>
      </c>
      <c r="B329" s="5">
        <f t="shared" ca="1" si="36"/>
        <v>70.376896070313791</v>
      </c>
      <c r="C329" s="5">
        <f t="shared" ca="1" si="37"/>
        <v>33.901473884815658</v>
      </c>
      <c r="D329" s="5">
        <f t="shared" ca="1" si="38"/>
        <v>140.41262603682671</v>
      </c>
      <c r="E329" s="5">
        <f t="shared" ca="1" si="41"/>
        <v>-18.642669283915584</v>
      </c>
      <c r="F329" s="5">
        <f t="shared" ca="1" si="39"/>
        <v>-1.5225587267721004</v>
      </c>
      <c r="G329">
        <f t="shared" ca="1" si="40"/>
        <v>0.33500000000000002</v>
      </c>
    </row>
    <row r="330" spans="1:7" x14ac:dyDescent="0.25">
      <c r="A330">
        <v>274</v>
      </c>
      <c r="B330" s="5">
        <f t="shared" ca="1" si="36"/>
        <v>71.350409482354308</v>
      </c>
      <c r="C330" s="5">
        <f t="shared" ca="1" si="37"/>
        <v>34.170084058396341</v>
      </c>
      <c r="D330" s="5">
        <f t="shared" ca="1" si="38"/>
        <v>147.41430589626935</v>
      </c>
      <c r="E330" s="5">
        <f t="shared" ca="1" si="41"/>
        <v>-20.446880951023232</v>
      </c>
      <c r="F330" s="5">
        <f t="shared" ca="1" si="39"/>
        <v>-3.3267703938797482</v>
      </c>
      <c r="G330">
        <f t="shared" ca="1" si="40"/>
        <v>0.28599999999999998</v>
      </c>
    </row>
    <row r="331" spans="1:7" x14ac:dyDescent="0.25">
      <c r="A331">
        <v>275</v>
      </c>
      <c r="B331" s="5">
        <f t="shared" ca="1" si="36"/>
        <v>71.235760865478966</v>
      </c>
      <c r="C331" s="5">
        <f t="shared" ca="1" si="37"/>
        <v>29.917188914749712</v>
      </c>
      <c r="D331" s="5">
        <f t="shared" ca="1" si="38"/>
        <v>140.41941761076487</v>
      </c>
      <c r="E331" s="5">
        <f t="shared" ca="1" si="41"/>
        <v>-5.119484180245232</v>
      </c>
      <c r="F331" s="5">
        <f t="shared" ca="1" si="39"/>
        <v>12.000626376898252</v>
      </c>
      <c r="G331">
        <f t="shared" ca="1" si="40"/>
        <v>0.752</v>
      </c>
    </row>
    <row r="332" spans="1:7" x14ac:dyDescent="0.25">
      <c r="A332">
        <v>276</v>
      </c>
      <c r="B332" s="5">
        <f t="shared" ca="1" si="36"/>
        <v>67.260196170137306</v>
      </c>
      <c r="C332" s="5">
        <f t="shared" ca="1" si="37"/>
        <v>30.782990640848695</v>
      </c>
      <c r="D332" s="5">
        <f t="shared" ca="1" si="38"/>
        <v>143.50792705270044</v>
      </c>
      <c r="E332" s="5">
        <f t="shared" ca="1" si="41"/>
        <v>-20.305653575641088</v>
      </c>
      <c r="F332" s="5">
        <f t="shared" ca="1" si="39"/>
        <v>-3.1855430184976044</v>
      </c>
      <c r="G332">
        <f t="shared" ca="1" si="40"/>
        <v>0.28999999999999998</v>
      </c>
    </row>
    <row r="333" spans="1:7" x14ac:dyDescent="0.25">
      <c r="A333">
        <v>277</v>
      </c>
      <c r="B333" s="5">
        <f t="shared" ca="1" si="36"/>
        <v>72.203618804062245</v>
      </c>
      <c r="C333" s="5">
        <f t="shared" ca="1" si="37"/>
        <v>28.170558173364491</v>
      </c>
      <c r="D333" s="5">
        <f t="shared" ca="1" si="38"/>
        <v>154.87777933455257</v>
      </c>
      <c r="E333" s="5">
        <f t="shared" ca="1" si="41"/>
        <v>-5.3291366012916157</v>
      </c>
      <c r="F333" s="5">
        <f t="shared" ca="1" si="39"/>
        <v>11.790973955851868</v>
      </c>
      <c r="G333">
        <f t="shared" ca="1" si="40"/>
        <v>0.748</v>
      </c>
    </row>
    <row r="334" spans="1:7" x14ac:dyDescent="0.25">
      <c r="A334">
        <v>278</v>
      </c>
      <c r="B334" s="5">
        <f t="shared" ca="1" si="36"/>
        <v>66.088606392967876</v>
      </c>
      <c r="C334" s="5">
        <f t="shared" ca="1" si="37"/>
        <v>30.500803676693554</v>
      </c>
      <c r="D334" s="5">
        <f t="shared" ca="1" si="38"/>
        <v>149.83905011147755</v>
      </c>
      <c r="E334" s="5">
        <f t="shared" ca="1" si="41"/>
        <v>-26.201395201428923</v>
      </c>
      <c r="F334" s="5">
        <f t="shared" ca="1" si="39"/>
        <v>-9.0812846442854394</v>
      </c>
      <c r="G334">
        <f t="shared" ca="1" si="40"/>
        <v>0.14899999999999999</v>
      </c>
    </row>
    <row r="335" spans="1:7" x14ac:dyDescent="0.25">
      <c r="A335">
        <v>279</v>
      </c>
      <c r="B335" s="5">
        <f t="shared" ca="1" si="36"/>
        <v>70.612164254485464</v>
      </c>
      <c r="C335" s="5">
        <f t="shared" ca="1" si="37"/>
        <v>26.943455918808908</v>
      </c>
      <c r="D335" s="5">
        <f t="shared" ca="1" si="38"/>
        <v>159.26652100791324</v>
      </c>
      <c r="E335" s="5">
        <f t="shared" ca="1" si="41"/>
        <v>-8.7117287443214977</v>
      </c>
      <c r="F335" s="5">
        <f t="shared" ca="1" si="39"/>
        <v>8.408381812821986</v>
      </c>
      <c r="G335">
        <f t="shared" ca="1" si="40"/>
        <v>0.64</v>
      </c>
    </row>
    <row r="336" spans="1:7" x14ac:dyDescent="0.25">
      <c r="A336">
        <v>280</v>
      </c>
      <c r="B336" s="5">
        <f t="shared" ca="1" si="36"/>
        <v>70.58165630266511</v>
      </c>
      <c r="C336" s="5">
        <f t="shared" ca="1" si="37"/>
        <v>28.900626676896035</v>
      </c>
      <c r="D336" s="5">
        <f t="shared" ca="1" si="38"/>
        <v>153.41748047461977</v>
      </c>
      <c r="E336" s="5">
        <f t="shared" ca="1" si="41"/>
        <v>-11.111412649094691</v>
      </c>
      <c r="F336" s="5">
        <f t="shared" ca="1" si="39"/>
        <v>6.0086979080487932</v>
      </c>
      <c r="G336">
        <f t="shared" ca="1" si="40"/>
        <v>0.55800000000000005</v>
      </c>
    </row>
    <row r="337" spans="1:7" x14ac:dyDescent="0.25">
      <c r="A337">
        <v>281</v>
      </c>
      <c r="B337" s="5">
        <f t="shared" ca="1" si="36"/>
        <v>74.729968487168009</v>
      </c>
      <c r="C337" s="5">
        <f t="shared" ca="1" si="37"/>
        <v>26.664547002069231</v>
      </c>
      <c r="D337" s="5">
        <f t="shared" ca="1" si="38"/>
        <v>144.8883943901557</v>
      </c>
      <c r="E337" s="5">
        <f t="shared" ca="1" si="41"/>
        <v>11.316167760866001</v>
      </c>
      <c r="F337" s="5">
        <f t="shared" ca="1" si="39"/>
        <v>28.436278318009485</v>
      </c>
      <c r="G337">
        <f t="shared" ca="1" si="40"/>
        <v>0.98199999999999998</v>
      </c>
    </row>
    <row r="338" spans="1:7" x14ac:dyDescent="0.25">
      <c r="A338">
        <v>282</v>
      </c>
      <c r="B338" s="5">
        <f t="shared" ca="1" si="36"/>
        <v>70.373037331749018</v>
      </c>
      <c r="C338" s="5">
        <f t="shared" ca="1" si="37"/>
        <v>28.114792045615062</v>
      </c>
      <c r="D338" s="5">
        <f t="shared" ca="1" si="38"/>
        <v>147.13063552027415</v>
      </c>
      <c r="E338" s="5">
        <f t="shared" ca="1" si="41"/>
        <v>-6.1114652190732963</v>
      </c>
      <c r="F338" s="5">
        <f t="shared" ca="1" si="39"/>
        <v>11.008645338070188</v>
      </c>
      <c r="G338">
        <f t="shared" ca="1" si="40"/>
        <v>0.72099999999999997</v>
      </c>
    </row>
    <row r="339" spans="1:7" x14ac:dyDescent="0.25">
      <c r="A339">
        <v>283</v>
      </c>
      <c r="B339" s="5">
        <f t="shared" ca="1" si="36"/>
        <v>69.721494903986411</v>
      </c>
      <c r="C339" s="5">
        <f t="shared" ca="1" si="37"/>
        <v>25.381339729700581</v>
      </c>
      <c r="D339" s="5">
        <f t="shared" ca="1" si="38"/>
        <v>161.2480564646059</v>
      </c>
      <c r="E339" s="5">
        <f t="shared" ca="1" si="41"/>
        <v>-7.904177958065139</v>
      </c>
      <c r="F339" s="5">
        <f t="shared" ca="1" si="39"/>
        <v>9.2159325990783447</v>
      </c>
      <c r="G339">
        <f t="shared" ca="1" si="40"/>
        <v>0.66600000000000004</v>
      </c>
    </row>
    <row r="340" spans="1:7" x14ac:dyDescent="0.25">
      <c r="A340">
        <v>284</v>
      </c>
      <c r="B340" s="5">
        <f t="shared" ca="1" si="36"/>
        <v>71.70567335125881</v>
      </c>
      <c r="C340" s="5">
        <f t="shared" ca="1" si="37"/>
        <v>30.640277072254829</v>
      </c>
      <c r="D340" s="5">
        <f t="shared" ca="1" si="38"/>
        <v>153.97241615737317</v>
      </c>
      <c r="E340" s="5">
        <f t="shared" ca="1" si="41"/>
        <v>-13.129905624301292</v>
      </c>
      <c r="F340" s="5">
        <f t="shared" ca="1" si="39"/>
        <v>3.9902049328421914</v>
      </c>
      <c r="G340">
        <f t="shared" ca="1" si="40"/>
        <v>0.501</v>
      </c>
    </row>
    <row r="341" spans="1:7" x14ac:dyDescent="0.25">
      <c r="A341">
        <v>285</v>
      </c>
      <c r="B341" s="5">
        <f t="shared" ca="1" si="36"/>
        <v>74.45057015302713</v>
      </c>
      <c r="C341" s="5">
        <f t="shared" ca="1" si="37"/>
        <v>32.177946179159619</v>
      </c>
      <c r="D341" s="5">
        <f t="shared" ca="1" si="38"/>
        <v>150.94018067392557</v>
      </c>
      <c r="E341" s="5">
        <f t="shared" ca="1" si="41"/>
        <v>-8.1241557079731521</v>
      </c>
      <c r="F341" s="5">
        <f t="shared" ca="1" si="39"/>
        <v>8.9959548491703316</v>
      </c>
      <c r="G341">
        <f t="shared" ca="1" si="40"/>
        <v>0.66100000000000003</v>
      </c>
    </row>
    <row r="342" spans="1:7" x14ac:dyDescent="0.25">
      <c r="A342">
        <v>286</v>
      </c>
      <c r="B342" s="5">
        <f t="shared" ca="1" si="36"/>
        <v>71.095563401035747</v>
      </c>
      <c r="C342" s="5">
        <f t="shared" ca="1" si="37"/>
        <v>29.650729153363113</v>
      </c>
      <c r="D342" s="5">
        <f t="shared" ca="1" si="38"/>
        <v>139.94923658485746</v>
      </c>
      <c r="E342" s="5">
        <f t="shared" ca="1" si="41"/>
        <v>-4.5134689798994181</v>
      </c>
      <c r="F342" s="5">
        <f t="shared" ca="1" si="39"/>
        <v>12.606641577244066</v>
      </c>
      <c r="G342">
        <f t="shared" ca="1" si="40"/>
        <v>0.76800000000000002</v>
      </c>
    </row>
    <row r="343" spans="1:7" x14ac:dyDescent="0.25">
      <c r="A343">
        <v>287</v>
      </c>
      <c r="B343" s="5">
        <f t="shared" ca="1" si="36"/>
        <v>66.476395197390119</v>
      </c>
      <c r="C343" s="5">
        <f t="shared" ca="1" si="37"/>
        <v>22.475221903616269</v>
      </c>
      <c r="D343" s="5">
        <f t="shared" ca="1" si="38"/>
        <v>149.92002122803106</v>
      </c>
      <c r="E343" s="5">
        <f t="shared" ca="1" si="41"/>
        <v>-2.7466098878442167</v>
      </c>
      <c r="F343" s="5">
        <f t="shared" ca="1" si="39"/>
        <v>14.373500669299267</v>
      </c>
      <c r="G343">
        <f t="shared" ca="1" si="40"/>
        <v>0.81499999999999995</v>
      </c>
    </row>
    <row r="344" spans="1:7" x14ac:dyDescent="0.25">
      <c r="A344">
        <v>288</v>
      </c>
      <c r="B344" s="5">
        <f t="shared" ca="1" si="36"/>
        <v>71.126473007549464</v>
      </c>
      <c r="C344" s="5">
        <f t="shared" ca="1" si="37"/>
        <v>27.13046511596216</v>
      </c>
      <c r="D344" s="5">
        <f t="shared" ca="1" si="38"/>
        <v>139.05255121608616</v>
      </c>
      <c r="E344" s="5">
        <f t="shared" ca="1" si="41"/>
        <v>3.0951177900037914</v>
      </c>
      <c r="F344" s="5">
        <f t="shared" ca="1" si="39"/>
        <v>20.215228347147274</v>
      </c>
      <c r="G344">
        <f t="shared" ca="1" si="40"/>
        <v>0.92700000000000005</v>
      </c>
    </row>
    <row r="345" spans="1:7" x14ac:dyDescent="0.25">
      <c r="A345">
        <v>289</v>
      </c>
      <c r="B345" s="5">
        <f t="shared" ca="1" si="36"/>
        <v>69.337178355480418</v>
      </c>
      <c r="C345" s="5">
        <f t="shared" ca="1" si="37"/>
        <v>28.918833051927731</v>
      </c>
      <c r="D345" s="5">
        <f t="shared" ca="1" si="38"/>
        <v>145.87162238540196</v>
      </c>
      <c r="E345" s="5">
        <f t="shared" ca="1" si="41"/>
        <v>-10.571833836070367</v>
      </c>
      <c r="F345" s="5">
        <f t="shared" ca="1" si="39"/>
        <v>6.5482767210731172</v>
      </c>
      <c r="G345">
        <f t="shared" ca="1" si="40"/>
        <v>0.58599999999999997</v>
      </c>
    </row>
    <row r="346" spans="1:7" x14ac:dyDescent="0.25">
      <c r="A346">
        <v>290</v>
      </c>
      <c r="B346" s="5">
        <f t="shared" ca="1" si="36"/>
        <v>72.01962761823593</v>
      </c>
      <c r="C346" s="5">
        <f t="shared" ca="1" si="37"/>
        <v>29.174960630766687</v>
      </c>
      <c r="D346" s="5">
        <f t="shared" ca="1" si="38"/>
        <v>153.98975116840785</v>
      </c>
      <c r="E346" s="5">
        <f t="shared" ca="1" si="41"/>
        <v>-8.169770458125921</v>
      </c>
      <c r="F346" s="5">
        <f t="shared" ca="1" si="39"/>
        <v>8.9503400990175628</v>
      </c>
      <c r="G346">
        <f t="shared" ca="1" si="40"/>
        <v>0.66</v>
      </c>
    </row>
    <row r="347" spans="1:7" x14ac:dyDescent="0.25">
      <c r="A347">
        <v>291</v>
      </c>
      <c r="B347" s="5">
        <f t="shared" ca="1" si="36"/>
        <v>71.390972903618675</v>
      </c>
      <c r="C347" s="5">
        <f t="shared" ca="1" si="37"/>
        <v>30.128366876066877</v>
      </c>
      <c r="D347" s="5">
        <f t="shared" ca="1" si="38"/>
        <v>139.21741063059287</v>
      </c>
      <c r="E347" s="5">
        <f t="shared" ca="1" si="41"/>
        <v>-4.6280705544722576</v>
      </c>
      <c r="F347" s="5">
        <f t="shared" ca="1" si="39"/>
        <v>12.492040002671226</v>
      </c>
      <c r="G347">
        <f t="shared" ca="1" si="40"/>
        <v>0.76100000000000001</v>
      </c>
    </row>
    <row r="348" spans="1:7" x14ac:dyDescent="0.25">
      <c r="A348">
        <v>292</v>
      </c>
      <c r="B348" s="5">
        <f t="shared" ca="1" si="36"/>
        <v>71.047216903067337</v>
      </c>
      <c r="C348" s="5">
        <f t="shared" ca="1" si="37"/>
        <v>29.295594132864142</v>
      </c>
      <c r="D348" s="5">
        <f t="shared" ca="1" si="38"/>
        <v>146.73829576209741</v>
      </c>
      <c r="E348" s="5">
        <f t="shared" ca="1" si="41"/>
        <v>-7.3150341693517369</v>
      </c>
      <c r="F348" s="5">
        <f t="shared" ca="1" si="39"/>
        <v>9.8050763877917468</v>
      </c>
      <c r="G348">
        <f t="shared" ca="1" si="40"/>
        <v>0.68700000000000006</v>
      </c>
    </row>
    <row r="349" spans="1:7" x14ac:dyDescent="0.25">
      <c r="A349">
        <v>293</v>
      </c>
      <c r="B349" s="5">
        <f t="shared" ca="1" si="36"/>
        <v>70.827708101174153</v>
      </c>
      <c r="C349" s="5">
        <f t="shared" ca="1" si="37"/>
        <v>32.926456388872907</v>
      </c>
      <c r="D349" s="5">
        <f t="shared" ca="1" si="38"/>
        <v>141.94903898442661</v>
      </c>
      <c r="E349" s="5">
        <f t="shared" ca="1" si="41"/>
        <v>-15.488275721446978</v>
      </c>
      <c r="F349" s="5">
        <f t="shared" ca="1" si="39"/>
        <v>1.6318348356965053</v>
      </c>
      <c r="G349">
        <f t="shared" ca="1" si="40"/>
        <v>0.42599999999999999</v>
      </c>
    </row>
    <row r="350" spans="1:7" x14ac:dyDescent="0.25">
      <c r="A350">
        <v>294</v>
      </c>
      <c r="B350" s="5">
        <f t="shared" ca="1" si="36"/>
        <v>65.286820808679749</v>
      </c>
      <c r="C350" s="5">
        <f t="shared" ca="1" si="37"/>
        <v>30.587567238664622</v>
      </c>
      <c r="D350" s="5">
        <f t="shared" ca="1" si="38"/>
        <v>145.12246800140196</v>
      </c>
      <c r="E350" s="5">
        <f t="shared" ca="1" si="41"/>
        <v>-26.141474644164752</v>
      </c>
      <c r="F350" s="5">
        <f t="shared" ca="1" si="39"/>
        <v>-9.0213640870212686</v>
      </c>
      <c r="G350">
        <f t="shared" ca="1" si="40"/>
        <v>0.154</v>
      </c>
    </row>
    <row r="351" spans="1:7" x14ac:dyDescent="0.25">
      <c r="A351">
        <v>295</v>
      </c>
      <c r="B351" s="5">
        <f t="shared" ca="1" si="36"/>
        <v>71.8340704355805</v>
      </c>
      <c r="C351" s="5">
        <f t="shared" ca="1" si="37"/>
        <v>33.479226365523843</v>
      </c>
      <c r="D351" s="5">
        <f t="shared" ca="1" si="38"/>
        <v>147.45492360737626</v>
      </c>
      <c r="E351" s="5">
        <f t="shared" ca="1" si="41"/>
        <v>-17.188355603551624</v>
      </c>
      <c r="F351" s="5">
        <f t="shared" ca="1" si="39"/>
        <v>-6.8245046408140553E-2</v>
      </c>
      <c r="G351">
        <f t="shared" ca="1" si="40"/>
        <v>0.36899999999999999</v>
      </c>
    </row>
    <row r="352" spans="1:7" x14ac:dyDescent="0.25">
      <c r="A352">
        <v>296</v>
      </c>
      <c r="B352" s="5">
        <f t="shared" ca="1" si="36"/>
        <v>76.938559084655452</v>
      </c>
      <c r="C352" s="5">
        <f t="shared" ca="1" si="37"/>
        <v>27.620225232260619</v>
      </c>
      <c r="D352" s="5">
        <f t="shared" ca="1" si="38"/>
        <v>151.41937083918009</v>
      </c>
      <c r="E352" s="5">
        <f t="shared" ca="1" si="41"/>
        <v>11.296185387032009</v>
      </c>
      <c r="F352" s="5">
        <f t="shared" ca="1" si="39"/>
        <v>28.416295944175495</v>
      </c>
      <c r="G352">
        <f t="shared" ca="1" si="40"/>
        <v>0.98099999999999998</v>
      </c>
    </row>
    <row r="353" spans="1:7" x14ac:dyDescent="0.25">
      <c r="A353">
        <v>297</v>
      </c>
      <c r="B353" s="5">
        <f t="shared" ca="1" si="36"/>
        <v>74.174860427877206</v>
      </c>
      <c r="C353" s="5">
        <f t="shared" ca="1" si="37"/>
        <v>29.608229692094969</v>
      </c>
      <c r="D353" s="5">
        <f t="shared" ca="1" si="38"/>
        <v>152.84617815945978</v>
      </c>
      <c r="E353" s="5">
        <f t="shared" ca="1" si="41"/>
        <v>-2.7441141628695327</v>
      </c>
      <c r="F353" s="5">
        <f t="shared" ca="1" si="39"/>
        <v>14.375996394273951</v>
      </c>
      <c r="G353">
        <f t="shared" ca="1" si="40"/>
        <v>0.81599999999999995</v>
      </c>
    </row>
    <row r="354" spans="1:7" x14ac:dyDescent="0.25">
      <c r="A354">
        <v>298</v>
      </c>
      <c r="B354" s="5">
        <f t="shared" ca="1" si="36"/>
        <v>71.698608142915489</v>
      </c>
      <c r="C354" s="5">
        <f t="shared" ca="1" si="37"/>
        <v>29.647709711738251</v>
      </c>
      <c r="D354" s="5">
        <f t="shared" ca="1" si="38"/>
        <v>146.66918652283152</v>
      </c>
      <c r="E354" s="5">
        <f t="shared" ca="1" si="41"/>
        <v>-6.4419208208613492</v>
      </c>
      <c r="F354" s="5">
        <f t="shared" ca="1" si="39"/>
        <v>10.678189736282135</v>
      </c>
      <c r="G354">
        <f t="shared" ca="1" si="40"/>
        <v>0.71199999999999997</v>
      </c>
    </row>
    <row r="355" spans="1:7" x14ac:dyDescent="0.25">
      <c r="A355">
        <v>299</v>
      </c>
      <c r="B355" s="5">
        <f t="shared" ca="1" si="36"/>
        <v>73.840932902306236</v>
      </c>
      <c r="C355" s="5">
        <f t="shared" ca="1" si="37"/>
        <v>32.972795951478119</v>
      </c>
      <c r="D355" s="5">
        <f t="shared" ca="1" si="38"/>
        <v>158.65614141088801</v>
      </c>
      <c r="E355" s="5">
        <f t="shared" ca="1" si="41"/>
        <v>-16.204767438376631</v>
      </c>
      <c r="F355" s="5">
        <f t="shared" ca="1" si="39"/>
        <v>0.91534311876685237</v>
      </c>
      <c r="G355">
        <f t="shared" ca="1" si="40"/>
        <v>0.4</v>
      </c>
    </row>
    <row r="356" spans="1:7" x14ac:dyDescent="0.25">
      <c r="A356">
        <v>300</v>
      </c>
      <c r="B356" s="5">
        <f t="shared" ca="1" si="36"/>
        <v>67.513576652266011</v>
      </c>
      <c r="C356" s="5">
        <f t="shared" ca="1" si="37"/>
        <v>29.792771388694142</v>
      </c>
      <c r="D356" s="5">
        <f t="shared" ca="1" si="38"/>
        <v>154.99893127777077</v>
      </c>
      <c r="E356" s="5">
        <f t="shared" ca="1" si="41"/>
        <v>-23.024456619962599</v>
      </c>
      <c r="F356" s="5">
        <f t="shared" ca="1" si="39"/>
        <v>-5.9043460628191156</v>
      </c>
      <c r="G356">
        <f t="shared" ca="1" si="40"/>
        <v>0.218</v>
      </c>
    </row>
    <row r="357" spans="1:7" x14ac:dyDescent="0.25">
      <c r="A357">
        <v>301</v>
      </c>
      <c r="B357" s="5">
        <f t="shared" ca="1" si="36"/>
        <v>72.474963533232156</v>
      </c>
      <c r="C357" s="5">
        <f t="shared" ca="1" si="37"/>
        <v>31.889945165477418</v>
      </c>
      <c r="D357" s="5">
        <f t="shared" ca="1" si="38"/>
        <v>149.83960007597094</v>
      </c>
      <c r="E357" s="5">
        <f t="shared" ca="1" si="41"/>
        <v>-12.244542964391703</v>
      </c>
      <c r="F357" s="5">
        <f t="shared" ca="1" si="39"/>
        <v>4.8755675927517803</v>
      </c>
      <c r="G357">
        <f t="shared" ca="1" si="40"/>
        <v>0.52500000000000002</v>
      </c>
    </row>
    <row r="358" spans="1:7" x14ac:dyDescent="0.25">
      <c r="A358">
        <v>302</v>
      </c>
      <c r="B358" s="5">
        <f t="shared" ca="1" si="36"/>
        <v>70.440215467131125</v>
      </c>
      <c r="C358" s="5">
        <f t="shared" ca="1" si="37"/>
        <v>30.089753211654369</v>
      </c>
      <c r="D358" s="5">
        <f t="shared" ca="1" si="38"/>
        <v>157.98891717471963</v>
      </c>
      <c r="E358" s="5">
        <f t="shared" ca="1" si="41"/>
        <v>-17.29107793648522</v>
      </c>
      <c r="F358" s="5">
        <f t="shared" ca="1" si="39"/>
        <v>-0.17096737934173589</v>
      </c>
      <c r="G358">
        <f t="shared" ca="1" si="40"/>
        <v>0.36699999999999999</v>
      </c>
    </row>
    <row r="359" spans="1:7" x14ac:dyDescent="0.25">
      <c r="A359">
        <v>303</v>
      </c>
      <c r="B359" s="5">
        <f t="shared" ca="1" si="36"/>
        <v>68.770607298058806</v>
      </c>
      <c r="C359" s="5">
        <f t="shared" ca="1" si="37"/>
        <v>31.836312813501184</v>
      </c>
      <c r="D359" s="5">
        <f t="shared" ca="1" si="38"/>
        <v>143.90677702980327</v>
      </c>
      <c r="E359" s="5">
        <f t="shared" ca="1" si="41"/>
        <v>-19.243939281941184</v>
      </c>
      <c r="F359" s="5">
        <f t="shared" ca="1" si="39"/>
        <v>-2.1238287247977006</v>
      </c>
      <c r="G359">
        <f t="shared" ca="1" si="40"/>
        <v>0.31900000000000001</v>
      </c>
    </row>
    <row r="360" spans="1:7" x14ac:dyDescent="0.25">
      <c r="A360">
        <v>304</v>
      </c>
      <c r="B360" s="5">
        <f t="shared" ca="1" si="36"/>
        <v>68.668353154768823</v>
      </c>
      <c r="C360" s="5">
        <f t="shared" ca="1" si="37"/>
        <v>36.524598420079911</v>
      </c>
      <c r="D360" s="5">
        <f t="shared" ca="1" si="38"/>
        <v>151.04040635311696</v>
      </c>
      <c r="E360" s="5">
        <f t="shared" ca="1" si="41"/>
        <v>-36.467944667629709</v>
      </c>
      <c r="F360" s="5">
        <f t="shared" ca="1" si="39"/>
        <v>-19.347834110486225</v>
      </c>
      <c r="G360">
        <f t="shared" ca="1" si="40"/>
        <v>3.2000000000000001E-2</v>
      </c>
    </row>
    <row r="361" spans="1:7" x14ac:dyDescent="0.25">
      <c r="A361">
        <v>305</v>
      </c>
      <c r="B361" s="5">
        <f t="shared" ca="1" si="36"/>
        <v>71.655986802782621</v>
      </c>
      <c r="C361" s="5">
        <f t="shared" ca="1" si="37"/>
        <v>35.820121345081581</v>
      </c>
      <c r="D361" s="5">
        <f t="shared" ca="1" si="38"/>
        <v>148.57451897828264</v>
      </c>
      <c r="E361" s="5">
        <f t="shared" ca="1" si="41"/>
        <v>-24.827141665124739</v>
      </c>
      <c r="F361" s="5">
        <f t="shared" ca="1" si="39"/>
        <v>-7.7070311079812548</v>
      </c>
      <c r="G361">
        <f t="shared" ca="1" si="40"/>
        <v>0.17899999999999999</v>
      </c>
    </row>
    <row r="362" spans="1:7" x14ac:dyDescent="0.25">
      <c r="A362">
        <v>306</v>
      </c>
      <c r="B362" s="5">
        <f t="shared" ca="1" si="36"/>
        <v>70.690641432518063</v>
      </c>
      <c r="C362" s="5">
        <f t="shared" ca="1" si="37"/>
        <v>35.580691205378159</v>
      </c>
      <c r="D362" s="5">
        <f t="shared" ca="1" si="38"/>
        <v>147.95202165764408</v>
      </c>
      <c r="E362" s="5">
        <f t="shared" ca="1" si="41"/>
        <v>-26.51916686157341</v>
      </c>
      <c r="F362" s="5">
        <f t="shared" ca="1" si="39"/>
        <v>-9.3990563044299265</v>
      </c>
      <c r="G362">
        <f t="shared" ca="1" si="40"/>
        <v>0.14399999999999999</v>
      </c>
    </row>
    <row r="363" spans="1:7" x14ac:dyDescent="0.25">
      <c r="A363">
        <v>307</v>
      </c>
      <c r="B363" s="5">
        <f t="shared" ca="1" si="36"/>
        <v>71.242611453944292</v>
      </c>
      <c r="C363" s="5">
        <f t="shared" ca="1" si="37"/>
        <v>29.625973754302397</v>
      </c>
      <c r="D363" s="5">
        <f t="shared" ca="1" si="38"/>
        <v>147.22407398863879</v>
      </c>
      <c r="E363" s="5">
        <f t="shared" ca="1" si="41"/>
        <v>-7.9538168109358924</v>
      </c>
      <c r="F363" s="5">
        <f t="shared" ca="1" si="39"/>
        <v>9.1662937462075913</v>
      </c>
      <c r="G363">
        <f t="shared" ca="1" si="40"/>
        <v>0.66400000000000003</v>
      </c>
    </row>
    <row r="364" spans="1:7" x14ac:dyDescent="0.25">
      <c r="A364">
        <v>308</v>
      </c>
      <c r="B364" s="5">
        <f t="shared" ca="1" si="36"/>
        <v>71.731680701703411</v>
      </c>
      <c r="C364" s="5">
        <f t="shared" ca="1" si="37"/>
        <v>32.327376936062954</v>
      </c>
      <c r="D364" s="5">
        <f t="shared" ca="1" si="38"/>
        <v>162.13343508879339</v>
      </c>
      <c r="E364" s="5">
        <f t="shared" ca="1" si="41"/>
        <v>-22.167041202774445</v>
      </c>
      <c r="F364" s="5">
        <f t="shared" ca="1" si="39"/>
        <v>-5.0469306456309617</v>
      </c>
      <c r="G364">
        <f t="shared" ca="1" si="40"/>
        <v>0.23699999999999999</v>
      </c>
    </row>
    <row r="365" spans="1:7" x14ac:dyDescent="0.25">
      <c r="A365">
        <v>309</v>
      </c>
      <c r="B365" s="5">
        <f t="shared" ca="1" si="36"/>
        <v>72.438235265430777</v>
      </c>
      <c r="C365" s="5">
        <f t="shared" ca="1" si="37"/>
        <v>31.193064627179002</v>
      </c>
      <c r="D365" s="5">
        <f t="shared" ca="1" si="38"/>
        <v>155.97207929367318</v>
      </c>
      <c r="E365" s="5">
        <f t="shared" ca="1" si="41"/>
        <v>-13.705357185821928</v>
      </c>
      <c r="F365" s="5">
        <f t="shared" ca="1" si="39"/>
        <v>3.4147533713215559</v>
      </c>
      <c r="G365">
        <f t="shared" ca="1" si="40"/>
        <v>0.47699999999999998</v>
      </c>
    </row>
    <row r="366" spans="1:7" x14ac:dyDescent="0.25">
      <c r="A366">
        <v>310</v>
      </c>
      <c r="B366" s="5">
        <f t="shared" ca="1" si="36"/>
        <v>66.934481080385325</v>
      </c>
      <c r="C366" s="5">
        <f t="shared" ca="1" si="37"/>
        <v>27.500140465930532</v>
      </c>
      <c r="D366" s="5">
        <f t="shared" ca="1" si="38"/>
        <v>154.62167945066645</v>
      </c>
      <c r="E366" s="5">
        <f t="shared" ca="1" si="41"/>
        <v>-18.035288278735717</v>
      </c>
      <c r="F366" s="5">
        <f t="shared" ca="1" si="39"/>
        <v>-0.91517772159223298</v>
      </c>
      <c r="G366">
        <f t="shared" ca="1" si="40"/>
        <v>0.35299999999999998</v>
      </c>
    </row>
    <row r="367" spans="1:7" x14ac:dyDescent="0.25">
      <c r="A367">
        <v>311</v>
      </c>
      <c r="B367" s="5">
        <f t="shared" ca="1" si="36"/>
        <v>70.846514915520444</v>
      </c>
      <c r="C367" s="5">
        <f t="shared" ca="1" si="37"/>
        <v>27.08527238267612</v>
      </c>
      <c r="D367" s="5">
        <f t="shared" ca="1" si="38"/>
        <v>156.20413365226565</v>
      </c>
      <c r="E367" s="5">
        <f t="shared" ca="1" si="41"/>
        <v>-6.803053158056807</v>
      </c>
      <c r="F367" s="5">
        <f t="shared" ca="1" si="39"/>
        <v>10.317057399086677</v>
      </c>
      <c r="G367">
        <f t="shared" ca="1" si="40"/>
        <v>0.70399999999999996</v>
      </c>
    </row>
    <row r="368" spans="1:7" x14ac:dyDescent="0.25">
      <c r="A368">
        <v>312</v>
      </c>
      <c r="B368" s="5">
        <f t="shared" ca="1" si="36"/>
        <v>70.086632712935597</v>
      </c>
      <c r="C368" s="5">
        <f t="shared" ca="1" si="37"/>
        <v>27.619781936508183</v>
      </c>
      <c r="D368" s="5">
        <f t="shared" ca="1" si="38"/>
        <v>144.46309356773651</v>
      </c>
      <c r="E368" s="5">
        <f t="shared" ca="1" si="41"/>
        <v>-4.0913746254379451</v>
      </c>
      <c r="F368" s="5">
        <f t="shared" ca="1" si="39"/>
        <v>13.028735931705539</v>
      </c>
      <c r="G368">
        <f t="shared" ca="1" si="40"/>
        <v>0.78200000000000003</v>
      </c>
    </row>
    <row r="369" spans="1:7" x14ac:dyDescent="0.25">
      <c r="A369">
        <v>313</v>
      </c>
      <c r="B369" s="5">
        <f t="shared" ca="1" si="36"/>
        <v>73.502870133440922</v>
      </c>
      <c r="C369" s="5">
        <f t="shared" ca="1" si="37"/>
        <v>26.548392144075137</v>
      </c>
      <c r="D369" s="5">
        <f t="shared" ca="1" si="38"/>
        <v>139.94612372053746</v>
      </c>
      <c r="E369" s="5">
        <f t="shared" ca="1" si="41"/>
        <v>10.876561040202096</v>
      </c>
      <c r="F369" s="5">
        <f t="shared" ca="1" si="39"/>
        <v>27.996671597345582</v>
      </c>
      <c r="G369">
        <f t="shared" ca="1" si="40"/>
        <v>0.98</v>
      </c>
    </row>
    <row r="370" spans="1:7" x14ac:dyDescent="0.25">
      <c r="A370">
        <v>314</v>
      </c>
      <c r="B370" s="5">
        <f t="shared" ca="1" si="36"/>
        <v>68.740947713614219</v>
      </c>
      <c r="C370" s="5">
        <f t="shared" ca="1" si="37"/>
        <v>34.11150415037342</v>
      </c>
      <c r="D370" s="5">
        <f t="shared" ca="1" si="38"/>
        <v>146.00945132190796</v>
      </c>
      <c r="E370" s="5">
        <f t="shared" ca="1" si="41"/>
        <v>-26.814421733121122</v>
      </c>
      <c r="F370" s="5">
        <f t="shared" ca="1" si="39"/>
        <v>-9.6943111759776386</v>
      </c>
      <c r="G370">
        <f t="shared" ca="1" si="40"/>
        <v>0.13900000000000001</v>
      </c>
    </row>
    <row r="371" spans="1:7" x14ac:dyDescent="0.25">
      <c r="A371">
        <v>315</v>
      </c>
      <c r="B371" s="5">
        <f t="shared" ca="1" si="36"/>
        <v>70.053102770704896</v>
      </c>
      <c r="C371" s="5">
        <f t="shared" ca="1" si="37"/>
        <v>30.178318963320347</v>
      </c>
      <c r="D371" s="5">
        <f t="shared" ca="1" si="38"/>
        <v>144.68926377247368</v>
      </c>
      <c r="E371" s="5">
        <f t="shared" ca="1" si="41"/>
        <v>-11.452855272625598</v>
      </c>
      <c r="F371" s="5">
        <f t="shared" ca="1" si="39"/>
        <v>5.6672552845178856</v>
      </c>
      <c r="G371">
        <f t="shared" ca="1" si="40"/>
        <v>0.54800000000000004</v>
      </c>
    </row>
    <row r="372" spans="1:7" x14ac:dyDescent="0.25">
      <c r="A372">
        <v>316</v>
      </c>
      <c r="B372" s="5">
        <f t="shared" ca="1" si="36"/>
        <v>70.788944837489112</v>
      </c>
      <c r="C372" s="5">
        <f t="shared" ca="1" si="37"/>
        <v>27.191172602158343</v>
      </c>
      <c r="D372" s="5">
        <f t="shared" ca="1" si="38"/>
        <v>151.25973101440977</v>
      </c>
      <c r="E372" s="5">
        <f t="shared" ca="1" si="41"/>
        <v>-4.5952325487468242</v>
      </c>
      <c r="F372" s="5">
        <f t="shared" ca="1" si="39"/>
        <v>12.524878008396659</v>
      </c>
      <c r="G372">
        <f t="shared" ca="1" si="40"/>
        <v>0.76300000000000001</v>
      </c>
    </row>
    <row r="373" spans="1:7" x14ac:dyDescent="0.25">
      <c r="A373">
        <v>317</v>
      </c>
      <c r="B373" s="5">
        <f t="shared" ca="1" si="36"/>
        <v>76.039475836537875</v>
      </c>
      <c r="C373" s="5">
        <f t="shared" ca="1" si="37"/>
        <v>33.939107365603824</v>
      </c>
      <c r="D373" s="5">
        <f t="shared" ca="1" si="38"/>
        <v>151.44151938827665</v>
      </c>
      <c r="E373" s="5">
        <f t="shared" ca="1" si="41"/>
        <v>-8.8754191914098808</v>
      </c>
      <c r="F373" s="5">
        <f t="shared" ca="1" si="39"/>
        <v>8.244691365733603</v>
      </c>
      <c r="G373">
        <f t="shared" ca="1" si="40"/>
        <v>0.63700000000000001</v>
      </c>
    </row>
    <row r="374" spans="1:7" x14ac:dyDescent="0.25">
      <c r="A374">
        <v>318</v>
      </c>
      <c r="B374" s="5">
        <f t="shared" ca="1" si="36"/>
        <v>68.827783013291381</v>
      </c>
      <c r="C374" s="5">
        <f t="shared" ca="1" si="37"/>
        <v>32.035583772649474</v>
      </c>
      <c r="D374" s="5">
        <f t="shared" ca="1" si="38"/>
        <v>144.39593521980078</v>
      </c>
      <c r="E374" s="5">
        <f t="shared" ca="1" si="41"/>
        <v>-19.904401892612995</v>
      </c>
      <c r="F374" s="5">
        <f t="shared" ca="1" si="39"/>
        <v>-2.7842913354695114</v>
      </c>
      <c r="G374">
        <f t="shared" ca="1" si="40"/>
        <v>0.30199999999999999</v>
      </c>
    </row>
    <row r="375" spans="1:7" x14ac:dyDescent="0.25">
      <c r="A375">
        <v>319</v>
      </c>
      <c r="B375" s="5">
        <f t="shared" ca="1" si="36"/>
        <v>68.994693456106134</v>
      </c>
      <c r="C375" s="5">
        <f t="shared" ca="1" si="37"/>
        <v>33.833171911105168</v>
      </c>
      <c r="D375" s="5">
        <f t="shared" ca="1" si="38"/>
        <v>152.59729016115568</v>
      </c>
      <c r="E375" s="5">
        <f t="shared" ca="1" si="41"/>
        <v>-28.878325209346311</v>
      </c>
      <c r="F375" s="5">
        <f t="shared" ca="1" si="39"/>
        <v>-11.758214652202827</v>
      </c>
      <c r="G375">
        <f t="shared" ca="1" si="40"/>
        <v>0.114</v>
      </c>
    </row>
    <row r="376" spans="1:7" x14ac:dyDescent="0.25">
      <c r="A376">
        <v>320</v>
      </c>
      <c r="B376" s="5">
        <f t="shared" ca="1" si="36"/>
        <v>71.436442639523051</v>
      </c>
      <c r="C376" s="5">
        <f t="shared" ca="1" si="37"/>
        <v>27.743293778132845</v>
      </c>
      <c r="D376" s="5">
        <f t="shared" ca="1" si="38"/>
        <v>150.27479166228599</v>
      </c>
      <c r="E376" s="5">
        <f t="shared" ca="1" si="41"/>
        <v>-3.7980926985937922</v>
      </c>
      <c r="F376" s="5">
        <f t="shared" ca="1" si="39"/>
        <v>13.322017858549692</v>
      </c>
      <c r="G376">
        <f t="shared" ca="1" si="40"/>
        <v>0.79100000000000004</v>
      </c>
    </row>
    <row r="377" spans="1:7" x14ac:dyDescent="0.25">
      <c r="A377">
        <v>321</v>
      </c>
      <c r="B377" s="5">
        <f t="shared" ca="1" si="36"/>
        <v>68.884583986922294</v>
      </c>
      <c r="C377" s="5">
        <f t="shared" ca="1" si="37"/>
        <v>28.721010708443242</v>
      </c>
      <c r="D377" s="5">
        <f t="shared" ca="1" si="38"/>
        <v>149.77847343995137</v>
      </c>
      <c r="E377" s="5">
        <f t="shared" ca="1" si="41"/>
        <v>-13.388693481315311</v>
      </c>
      <c r="F377" s="5">
        <f t="shared" ca="1" si="39"/>
        <v>3.7314170758281726</v>
      </c>
      <c r="G377">
        <f t="shared" ca="1" si="40"/>
        <v>0.49</v>
      </c>
    </row>
    <row r="378" spans="1:7" x14ac:dyDescent="0.25">
      <c r="A378">
        <v>322</v>
      </c>
      <c r="B378" s="5">
        <f t="shared" ref="B378:B441" ca="1" si="42">_xlfn.NORM.INV(RAND(),$B$52,$C$52)</f>
        <v>73.513322160295772</v>
      </c>
      <c r="C378" s="5">
        <f t="shared" ref="C378:C441" ca="1" si="43">_xlfn.NORM.INV(RAND(),$B$53,$C$53)</f>
        <v>29.552841545057728</v>
      </c>
      <c r="D378" s="5">
        <f t="shared" ref="D378:D441" ca="1" si="44">_xlfn.NORM.INV(RAND(),$B$54,$C$54)</f>
        <v>154.55781783612977</v>
      </c>
      <c r="E378" s="5">
        <f t="shared" ca="1" si="41"/>
        <v>-5.3594338170547529</v>
      </c>
      <c r="F378" s="5">
        <f t="shared" ref="F378:F441" ca="1" si="45">E378+$C$46</f>
        <v>11.76067674008873</v>
      </c>
      <c r="G378">
        <f t="shared" ref="G378:G441" ca="1" si="46">COUNTIF($F$57:$F$1056,"&lt;"&amp;F378)/COUNT($F$57:$F$1056)</f>
        <v>0.747</v>
      </c>
    </row>
    <row r="379" spans="1:7" x14ac:dyDescent="0.25">
      <c r="A379">
        <v>323</v>
      </c>
      <c r="B379" s="5">
        <f t="shared" ca="1" si="42"/>
        <v>71.687199667008798</v>
      </c>
      <c r="C379" s="5">
        <f t="shared" ca="1" si="43"/>
        <v>27.751271381593995</v>
      </c>
      <c r="D379" s="5">
        <f t="shared" ca="1" si="44"/>
        <v>148.58653531318484</v>
      </c>
      <c r="E379" s="5">
        <f t="shared" ca="1" si="41"/>
        <v>-2.2102625425728739</v>
      </c>
      <c r="F379" s="5">
        <f t="shared" ca="1" si="45"/>
        <v>14.90984801457061</v>
      </c>
      <c r="G379">
        <f t="shared" ca="1" si="46"/>
        <v>0.83099999999999996</v>
      </c>
    </row>
    <row r="380" spans="1:7" x14ac:dyDescent="0.25">
      <c r="A380">
        <v>324</v>
      </c>
      <c r="B380" s="5">
        <f t="shared" ca="1" si="42"/>
        <v>65.288022305700167</v>
      </c>
      <c r="C380" s="5">
        <f t="shared" ca="1" si="43"/>
        <v>26.042555979597317</v>
      </c>
      <c r="D380" s="5">
        <f t="shared" ca="1" si="44"/>
        <v>146.10252873664896</v>
      </c>
      <c r="E380" s="5">
        <f t="shared" ca="1" si="41"/>
        <v>-13.972095810077544</v>
      </c>
      <c r="F380" s="5">
        <f t="shared" ca="1" si="45"/>
        <v>3.1480147470659396</v>
      </c>
      <c r="G380">
        <f t="shared" ca="1" si="46"/>
        <v>0.47</v>
      </c>
    </row>
    <row r="381" spans="1:7" x14ac:dyDescent="0.25">
      <c r="A381">
        <v>325</v>
      </c>
      <c r="B381" s="5">
        <f t="shared" ca="1" si="42"/>
        <v>70.014324195424877</v>
      </c>
      <c r="C381" s="5">
        <f t="shared" ca="1" si="43"/>
        <v>30.777413859821223</v>
      </c>
      <c r="D381" s="5">
        <f t="shared" ca="1" si="44"/>
        <v>150.18201175838388</v>
      </c>
      <c r="E381" s="5">
        <f t="shared" ca="1" si="41"/>
        <v>-16.194303956265475</v>
      </c>
      <c r="F381" s="5">
        <f t="shared" ca="1" si="45"/>
        <v>0.92580660087800837</v>
      </c>
      <c r="G381">
        <f t="shared" ca="1" si="46"/>
        <v>0.40200000000000002</v>
      </c>
    </row>
    <row r="382" spans="1:7" x14ac:dyDescent="0.25">
      <c r="A382">
        <v>326</v>
      </c>
      <c r="B382" s="5">
        <f t="shared" ca="1" si="42"/>
        <v>67.442689213269716</v>
      </c>
      <c r="C382" s="5">
        <f t="shared" ca="1" si="43"/>
        <v>24.923968365984638</v>
      </c>
      <c r="D382" s="5">
        <f t="shared" ca="1" si="44"/>
        <v>156.62314618060518</v>
      </c>
      <c r="E382" s="5">
        <f t="shared" ca="1" si="41"/>
        <v>-10.49919096754005</v>
      </c>
      <c r="F382" s="5">
        <f t="shared" ca="1" si="45"/>
        <v>6.6209195896034334</v>
      </c>
      <c r="G382">
        <f t="shared" ca="1" si="46"/>
        <v>0.58799999999999997</v>
      </c>
    </row>
    <row r="383" spans="1:7" x14ac:dyDescent="0.25">
      <c r="A383">
        <v>327</v>
      </c>
      <c r="B383" s="5">
        <f t="shared" ca="1" si="42"/>
        <v>65.897826272177483</v>
      </c>
      <c r="C383" s="5">
        <f t="shared" ca="1" si="43"/>
        <v>34.051740828871445</v>
      </c>
      <c r="D383" s="5">
        <f t="shared" ca="1" si="44"/>
        <v>153.74616533989456</v>
      </c>
      <c r="E383" s="5">
        <f t="shared" ca="1" si="41"/>
        <v>-38.757383142800485</v>
      </c>
      <c r="F383" s="5">
        <f t="shared" ca="1" si="45"/>
        <v>-21.637272585657001</v>
      </c>
      <c r="G383">
        <f t="shared" ca="1" si="46"/>
        <v>1.7999999999999999E-2</v>
      </c>
    </row>
    <row r="384" spans="1:7" x14ac:dyDescent="0.25">
      <c r="A384">
        <v>328</v>
      </c>
      <c r="B384" s="5">
        <f t="shared" ca="1" si="42"/>
        <v>77.522102451969957</v>
      </c>
      <c r="C384" s="5">
        <f t="shared" ca="1" si="43"/>
        <v>29.004705090120762</v>
      </c>
      <c r="D384" s="5">
        <f t="shared" ca="1" si="44"/>
        <v>146.27498857350392</v>
      </c>
      <c r="E384" s="5">
        <f t="shared" ca="1" si="41"/>
        <v>11.831335491078811</v>
      </c>
      <c r="F384" s="5">
        <f t="shared" ca="1" si="45"/>
        <v>28.951446048222294</v>
      </c>
      <c r="G384">
        <f t="shared" ca="1" si="46"/>
        <v>0.98499999999999999</v>
      </c>
    </row>
    <row r="385" spans="1:7" x14ac:dyDescent="0.25">
      <c r="A385">
        <v>329</v>
      </c>
      <c r="B385" s="5">
        <f t="shared" ca="1" si="42"/>
        <v>71.67340648599145</v>
      </c>
      <c r="C385" s="5">
        <f t="shared" ca="1" si="43"/>
        <v>28.213589425893069</v>
      </c>
      <c r="D385" s="5">
        <f t="shared" ca="1" si="44"/>
        <v>157.38203765569091</v>
      </c>
      <c r="E385" s="5">
        <f t="shared" ca="1" si="41"/>
        <v>-8.2796672356392218</v>
      </c>
      <c r="F385" s="5">
        <f t="shared" ca="1" si="45"/>
        <v>8.8404433215042619</v>
      </c>
      <c r="G385">
        <f t="shared" ca="1" si="46"/>
        <v>0.65700000000000003</v>
      </c>
    </row>
    <row r="386" spans="1:7" x14ac:dyDescent="0.25">
      <c r="A386">
        <v>330</v>
      </c>
      <c r="B386" s="5">
        <f t="shared" ca="1" si="42"/>
        <v>71.135966787776084</v>
      </c>
      <c r="C386" s="5">
        <f t="shared" ca="1" si="43"/>
        <v>28.593700638845238</v>
      </c>
      <c r="D386" s="5">
        <f t="shared" ca="1" si="44"/>
        <v>147.6316728285592</v>
      </c>
      <c r="E386" s="5">
        <f t="shared" ca="1" si="41"/>
        <v>-5.5881932165331207</v>
      </c>
      <c r="F386" s="5">
        <f t="shared" ca="1" si="45"/>
        <v>11.531917340610363</v>
      </c>
      <c r="G386">
        <f t="shared" ca="1" si="46"/>
        <v>0.73899999999999999</v>
      </c>
    </row>
    <row r="387" spans="1:7" x14ac:dyDescent="0.25">
      <c r="A387">
        <v>331</v>
      </c>
      <c r="B387" s="5">
        <f t="shared" ca="1" si="42"/>
        <v>70.249060546618537</v>
      </c>
      <c r="C387" s="5">
        <f t="shared" ca="1" si="43"/>
        <v>28.300335456945618</v>
      </c>
      <c r="D387" s="5">
        <f t="shared" ca="1" si="44"/>
        <v>143.86257915548282</v>
      </c>
      <c r="E387" s="5">
        <f t="shared" ca="1" si="41"/>
        <v>-5.2148926647653795</v>
      </c>
      <c r="F387" s="5">
        <f t="shared" ca="1" si="45"/>
        <v>11.905217892378104</v>
      </c>
      <c r="G387">
        <f t="shared" ca="1" si="46"/>
        <v>0.751</v>
      </c>
    </row>
    <row r="388" spans="1:7" x14ac:dyDescent="0.25">
      <c r="A388">
        <v>332</v>
      </c>
      <c r="B388" s="5">
        <f t="shared" ca="1" si="42"/>
        <v>66.977479917317581</v>
      </c>
      <c r="C388" s="5">
        <f t="shared" ca="1" si="43"/>
        <v>29.535159295052399</v>
      </c>
      <c r="D388" s="5">
        <f t="shared" ca="1" si="44"/>
        <v>139.7493304132546</v>
      </c>
      <c r="E388" s="5">
        <f t="shared" ca="1" si="41"/>
        <v>-15.584706233116888</v>
      </c>
      <c r="F388" s="5">
        <f t="shared" ca="1" si="45"/>
        <v>1.5354043240265955</v>
      </c>
      <c r="G388">
        <f t="shared" ca="1" si="46"/>
        <v>0.42199999999999999</v>
      </c>
    </row>
    <row r="389" spans="1:7" x14ac:dyDescent="0.25">
      <c r="A389">
        <v>333</v>
      </c>
      <c r="B389" s="5">
        <f t="shared" ca="1" si="42"/>
        <v>66.946573503518493</v>
      </c>
      <c r="C389" s="5">
        <f t="shared" ca="1" si="43"/>
        <v>27.086009903149208</v>
      </c>
      <c r="D389" s="5">
        <f t="shared" ca="1" si="44"/>
        <v>143.59966526694635</v>
      </c>
      <c r="E389" s="5">
        <f t="shared" ca="1" si="41"/>
        <v>-10.905420050904295</v>
      </c>
      <c r="F389" s="5">
        <f t="shared" ca="1" si="45"/>
        <v>6.2146905062391884</v>
      </c>
      <c r="G389">
        <f t="shared" ca="1" si="46"/>
        <v>0.57199999999999995</v>
      </c>
    </row>
    <row r="390" spans="1:7" x14ac:dyDescent="0.25">
      <c r="A390">
        <v>334</v>
      </c>
      <c r="B390" s="5">
        <f t="shared" ca="1" si="42"/>
        <v>73.093577360505492</v>
      </c>
      <c r="C390" s="5">
        <f t="shared" ca="1" si="43"/>
        <v>25.079210483819008</v>
      </c>
      <c r="D390" s="5">
        <f t="shared" ca="1" si="44"/>
        <v>147.458121132309</v>
      </c>
      <c r="E390" s="5">
        <f t="shared" ref="E390:E453" ca="1" si="47">$J$46*(B390-$B$46)+$J$47*(C390-$B$47)+$J$48*(D390-$B$48)</f>
        <v>9.7888241160840916</v>
      </c>
      <c r="F390" s="5">
        <f t="shared" ca="1" si="45"/>
        <v>26.908934673227577</v>
      </c>
      <c r="G390">
        <f t="shared" ca="1" si="46"/>
        <v>0.97499999999999998</v>
      </c>
    </row>
    <row r="391" spans="1:7" x14ac:dyDescent="0.25">
      <c r="A391">
        <v>335</v>
      </c>
      <c r="B391" s="5">
        <f t="shared" ca="1" si="42"/>
        <v>70.309649809087261</v>
      </c>
      <c r="C391" s="5">
        <f t="shared" ca="1" si="43"/>
        <v>32.913859448632152</v>
      </c>
      <c r="D391" s="5">
        <f t="shared" ca="1" si="44"/>
        <v>152.73306677453559</v>
      </c>
      <c r="E391" s="5">
        <f t="shared" ca="1" si="47"/>
        <v>-22.711211770654543</v>
      </c>
      <c r="F391" s="5">
        <f t="shared" ca="1" si="45"/>
        <v>-5.5911012135110596</v>
      </c>
      <c r="G391">
        <f t="shared" ca="1" si="46"/>
        <v>0.22600000000000001</v>
      </c>
    </row>
    <row r="392" spans="1:7" x14ac:dyDescent="0.25">
      <c r="A392">
        <v>336</v>
      </c>
      <c r="B392" s="5">
        <f t="shared" ca="1" si="42"/>
        <v>66.892286232092516</v>
      </c>
      <c r="C392" s="5">
        <f t="shared" ca="1" si="43"/>
        <v>31.441129052694777</v>
      </c>
      <c r="D392" s="5">
        <f t="shared" ca="1" si="44"/>
        <v>149.06002688473234</v>
      </c>
      <c r="E392" s="5">
        <f t="shared" ca="1" si="47"/>
        <v>-26.163251824670439</v>
      </c>
      <c r="F392" s="5">
        <f t="shared" ca="1" si="45"/>
        <v>-9.0431412675269556</v>
      </c>
      <c r="G392">
        <f t="shared" ca="1" si="46"/>
        <v>0.152</v>
      </c>
    </row>
    <row r="393" spans="1:7" x14ac:dyDescent="0.25">
      <c r="A393">
        <v>337</v>
      </c>
      <c r="B393" s="5">
        <f t="shared" ca="1" si="42"/>
        <v>72.399499015961197</v>
      </c>
      <c r="C393" s="5">
        <f t="shared" ca="1" si="43"/>
        <v>26.163953069580199</v>
      </c>
      <c r="D393" s="5">
        <f t="shared" ca="1" si="44"/>
        <v>152.22740736272144</v>
      </c>
      <c r="E393" s="5">
        <f t="shared" ca="1" si="47"/>
        <v>2.2505781431721825</v>
      </c>
      <c r="F393" s="5">
        <f t="shared" ca="1" si="45"/>
        <v>19.370688700315668</v>
      </c>
      <c r="G393">
        <f t="shared" ca="1" si="46"/>
        <v>0.91200000000000003</v>
      </c>
    </row>
    <row r="394" spans="1:7" x14ac:dyDescent="0.25">
      <c r="A394">
        <v>338</v>
      </c>
      <c r="B394" s="5">
        <f t="shared" ca="1" si="42"/>
        <v>72.76641918521058</v>
      </c>
      <c r="C394" s="5">
        <f t="shared" ca="1" si="43"/>
        <v>27.968703768621683</v>
      </c>
      <c r="D394" s="5">
        <f t="shared" ca="1" si="44"/>
        <v>136.66394413889401</v>
      </c>
      <c r="E394" s="5">
        <f t="shared" ca="1" si="47"/>
        <v>6.621423836509309</v>
      </c>
      <c r="F394" s="5">
        <f t="shared" ca="1" si="45"/>
        <v>23.741534393652792</v>
      </c>
      <c r="G394">
        <f t="shared" ca="1" si="46"/>
        <v>0.95199999999999996</v>
      </c>
    </row>
    <row r="395" spans="1:7" x14ac:dyDescent="0.25">
      <c r="A395">
        <v>339</v>
      </c>
      <c r="B395" s="5">
        <f t="shared" ca="1" si="42"/>
        <v>68.964735059708005</v>
      </c>
      <c r="C395" s="5">
        <f t="shared" ca="1" si="43"/>
        <v>30.731483451109334</v>
      </c>
      <c r="D395" s="5">
        <f t="shared" ca="1" si="44"/>
        <v>142.92848154394716</v>
      </c>
      <c r="E395" s="5">
        <f t="shared" ca="1" si="47"/>
        <v>-15.088797277633129</v>
      </c>
      <c r="F395" s="5">
        <f t="shared" ca="1" si="45"/>
        <v>2.0313132795103552</v>
      </c>
      <c r="G395">
        <f t="shared" ca="1" si="46"/>
        <v>0.436</v>
      </c>
    </row>
    <row r="396" spans="1:7" x14ac:dyDescent="0.25">
      <c r="A396">
        <v>340</v>
      </c>
      <c r="B396" s="5">
        <f t="shared" ca="1" si="42"/>
        <v>72.850247439086431</v>
      </c>
      <c r="C396" s="5">
        <f t="shared" ca="1" si="43"/>
        <v>35.156972832027506</v>
      </c>
      <c r="D396" s="5">
        <f t="shared" ca="1" si="44"/>
        <v>148.38439024790003</v>
      </c>
      <c r="E396" s="5">
        <f t="shared" ca="1" si="47"/>
        <v>-19.536970996362129</v>
      </c>
      <c r="F396" s="5">
        <f t="shared" ca="1" si="45"/>
        <v>-2.4168604392186452</v>
      </c>
      <c r="G396">
        <f t="shared" ca="1" si="46"/>
        <v>0.311</v>
      </c>
    </row>
    <row r="397" spans="1:7" x14ac:dyDescent="0.25">
      <c r="A397">
        <v>341</v>
      </c>
      <c r="B397" s="5">
        <f t="shared" ca="1" si="42"/>
        <v>70.952743388589383</v>
      </c>
      <c r="C397" s="5">
        <f t="shared" ca="1" si="43"/>
        <v>30.917447639444241</v>
      </c>
      <c r="D397" s="5">
        <f t="shared" ca="1" si="44"/>
        <v>144.65214193486099</v>
      </c>
      <c r="E397" s="5">
        <f t="shared" ca="1" si="47"/>
        <v>-10.984543971192641</v>
      </c>
      <c r="F397" s="5">
        <f t="shared" ca="1" si="45"/>
        <v>6.1355665859508424</v>
      </c>
      <c r="G397">
        <f t="shared" ca="1" si="46"/>
        <v>0.56699999999999995</v>
      </c>
    </row>
    <row r="398" spans="1:7" x14ac:dyDescent="0.25">
      <c r="A398">
        <v>342</v>
      </c>
      <c r="B398" s="5">
        <f t="shared" ca="1" si="42"/>
        <v>67.490361939077644</v>
      </c>
      <c r="C398" s="5">
        <f t="shared" ca="1" si="43"/>
        <v>28.47710284156625</v>
      </c>
      <c r="D398" s="5">
        <f t="shared" ca="1" si="44"/>
        <v>141.69868066139682</v>
      </c>
      <c r="E398" s="5">
        <f t="shared" ca="1" si="47"/>
        <v>-12.247545108585818</v>
      </c>
      <c r="F398" s="5">
        <f t="shared" ca="1" si="45"/>
        <v>4.8725654485576655</v>
      </c>
      <c r="G398">
        <f t="shared" ca="1" si="46"/>
        <v>0.52400000000000002</v>
      </c>
    </row>
    <row r="399" spans="1:7" x14ac:dyDescent="0.25">
      <c r="A399">
        <v>343</v>
      </c>
      <c r="B399" s="5">
        <f t="shared" ca="1" si="42"/>
        <v>69.093074893085941</v>
      </c>
      <c r="C399" s="5">
        <f t="shared" ca="1" si="43"/>
        <v>29.189019833555513</v>
      </c>
      <c r="D399" s="5">
        <f t="shared" ca="1" si="44"/>
        <v>163.90725947848142</v>
      </c>
      <c r="E399" s="5">
        <f t="shared" ca="1" si="47"/>
        <v>-21.727104223877227</v>
      </c>
      <c r="F399" s="5">
        <f t="shared" ca="1" si="45"/>
        <v>-4.606993666733743</v>
      </c>
      <c r="G399">
        <f t="shared" ca="1" si="46"/>
        <v>0.248</v>
      </c>
    </row>
    <row r="400" spans="1:7" x14ac:dyDescent="0.25">
      <c r="A400">
        <v>344</v>
      </c>
      <c r="B400" s="5">
        <f t="shared" ca="1" si="42"/>
        <v>68.580087083942374</v>
      </c>
      <c r="C400" s="5">
        <f t="shared" ca="1" si="43"/>
        <v>27.241005966131002</v>
      </c>
      <c r="D400" s="5">
        <f t="shared" ca="1" si="44"/>
        <v>152.37090355131264</v>
      </c>
      <c r="E400" s="5">
        <f t="shared" ca="1" si="47"/>
        <v>-11.502500715711495</v>
      </c>
      <c r="F400" s="5">
        <f t="shared" ca="1" si="45"/>
        <v>5.6176098414319888</v>
      </c>
      <c r="G400">
        <f t="shared" ca="1" si="46"/>
        <v>0.54200000000000004</v>
      </c>
    </row>
    <row r="401" spans="1:7" x14ac:dyDescent="0.25">
      <c r="A401">
        <v>345</v>
      </c>
      <c r="B401" s="5">
        <f t="shared" ca="1" si="42"/>
        <v>64.95896639709612</v>
      </c>
      <c r="C401" s="5">
        <f t="shared" ca="1" si="43"/>
        <v>26.559818505118141</v>
      </c>
      <c r="D401" s="5">
        <f t="shared" ca="1" si="44"/>
        <v>155.5890700293761</v>
      </c>
      <c r="E401" s="5">
        <f t="shared" ca="1" si="47"/>
        <v>-21.447863924946763</v>
      </c>
      <c r="F401" s="5">
        <f t="shared" ca="1" si="45"/>
        <v>-4.3277533678032789</v>
      </c>
      <c r="G401">
        <f t="shared" ca="1" si="46"/>
        <v>0.254</v>
      </c>
    </row>
    <row r="402" spans="1:7" x14ac:dyDescent="0.25">
      <c r="A402">
        <v>346</v>
      </c>
      <c r="B402" s="5">
        <f t="shared" ca="1" si="42"/>
        <v>70.30429674398188</v>
      </c>
      <c r="C402" s="5">
        <f t="shared" ca="1" si="43"/>
        <v>32.578476852333459</v>
      </c>
      <c r="D402" s="5">
        <f t="shared" ca="1" si="44"/>
        <v>149.33290097900513</v>
      </c>
      <c r="E402" s="5">
        <f t="shared" ca="1" si="47"/>
        <v>-19.957196568382756</v>
      </c>
      <c r="F402" s="5">
        <f t="shared" ca="1" si="45"/>
        <v>-2.837086011239272</v>
      </c>
      <c r="G402">
        <f t="shared" ca="1" si="46"/>
        <v>0.29799999999999999</v>
      </c>
    </row>
    <row r="403" spans="1:7" x14ac:dyDescent="0.25">
      <c r="A403">
        <v>347</v>
      </c>
      <c r="B403" s="5">
        <f t="shared" ca="1" si="42"/>
        <v>67.08427808037797</v>
      </c>
      <c r="C403" s="5">
        <f t="shared" ca="1" si="43"/>
        <v>32.996149279763635</v>
      </c>
      <c r="D403" s="5">
        <f t="shared" ca="1" si="44"/>
        <v>152.54727881755059</v>
      </c>
      <c r="E403" s="5">
        <f t="shared" ca="1" si="47"/>
        <v>-31.849345477754159</v>
      </c>
      <c r="F403" s="5">
        <f t="shared" ca="1" si="45"/>
        <v>-14.729234920610676</v>
      </c>
      <c r="G403">
        <f t="shared" ca="1" si="46"/>
        <v>7.1999999999999995E-2</v>
      </c>
    </row>
    <row r="404" spans="1:7" x14ac:dyDescent="0.25">
      <c r="A404">
        <v>348</v>
      </c>
      <c r="B404" s="5">
        <f t="shared" ca="1" si="42"/>
        <v>73.897546503473308</v>
      </c>
      <c r="C404" s="5">
        <f t="shared" ca="1" si="43"/>
        <v>32.701149331132399</v>
      </c>
      <c r="D404" s="5">
        <f t="shared" ca="1" si="44"/>
        <v>155.00303912789045</v>
      </c>
      <c r="E404" s="5">
        <f t="shared" ca="1" si="47"/>
        <v>-13.319393983228412</v>
      </c>
      <c r="F404" s="5">
        <f t="shared" ca="1" si="45"/>
        <v>3.8007165739150715</v>
      </c>
      <c r="G404">
        <f t="shared" ca="1" si="46"/>
        <v>0.495</v>
      </c>
    </row>
    <row r="405" spans="1:7" x14ac:dyDescent="0.25">
      <c r="A405">
        <v>349</v>
      </c>
      <c r="B405" s="5">
        <f t="shared" ca="1" si="42"/>
        <v>71.102190410747838</v>
      </c>
      <c r="C405" s="5">
        <f t="shared" ca="1" si="43"/>
        <v>29.747954213272962</v>
      </c>
      <c r="D405" s="5">
        <f t="shared" ca="1" si="44"/>
        <v>149.20535139291252</v>
      </c>
      <c r="E405" s="5">
        <f t="shared" ca="1" si="47"/>
        <v>-9.7543514208808482</v>
      </c>
      <c r="F405" s="5">
        <f t="shared" ca="1" si="45"/>
        <v>7.3657591362626356</v>
      </c>
      <c r="G405">
        <f t="shared" ca="1" si="46"/>
        <v>0.61</v>
      </c>
    </row>
    <row r="406" spans="1:7" x14ac:dyDescent="0.25">
      <c r="A406">
        <v>350</v>
      </c>
      <c r="B406" s="5">
        <f t="shared" ca="1" si="42"/>
        <v>70.66826728859975</v>
      </c>
      <c r="C406" s="5">
        <f t="shared" ca="1" si="43"/>
        <v>31.877873397993284</v>
      </c>
      <c r="D406" s="5">
        <f t="shared" ca="1" si="44"/>
        <v>151.54594993696054</v>
      </c>
      <c r="E406" s="5">
        <f t="shared" ca="1" si="47"/>
        <v>-18.176403203095958</v>
      </c>
      <c r="F406" s="5">
        <f t="shared" ca="1" si="45"/>
        <v>-1.0562926459524746</v>
      </c>
      <c r="G406">
        <f t="shared" ca="1" si="46"/>
        <v>0.34599999999999997</v>
      </c>
    </row>
    <row r="407" spans="1:7" x14ac:dyDescent="0.25">
      <c r="A407">
        <v>351</v>
      </c>
      <c r="B407" s="5">
        <f t="shared" ca="1" si="42"/>
        <v>69.581981934312623</v>
      </c>
      <c r="C407" s="5">
        <f t="shared" ca="1" si="43"/>
        <v>23.729867822469192</v>
      </c>
      <c r="D407" s="5">
        <f t="shared" ca="1" si="44"/>
        <v>154.61685779661204</v>
      </c>
      <c r="E407" s="5">
        <f t="shared" ca="1" si="47"/>
        <v>-0.10794461360763208</v>
      </c>
      <c r="F407" s="5">
        <f t="shared" ca="1" si="45"/>
        <v>17.012165943535852</v>
      </c>
      <c r="G407">
        <f t="shared" ca="1" si="46"/>
        <v>0.876</v>
      </c>
    </row>
    <row r="408" spans="1:7" x14ac:dyDescent="0.25">
      <c r="A408">
        <v>352</v>
      </c>
      <c r="B408" s="5">
        <f t="shared" ca="1" si="42"/>
        <v>75.192282707714313</v>
      </c>
      <c r="C408" s="5">
        <f t="shared" ca="1" si="43"/>
        <v>32.967153439690136</v>
      </c>
      <c r="D408" s="5">
        <f t="shared" ca="1" si="44"/>
        <v>149.29451860070694</v>
      </c>
      <c r="E408" s="5">
        <f t="shared" ca="1" si="47"/>
        <v>-7.370009637886632</v>
      </c>
      <c r="F408" s="5">
        <f t="shared" ca="1" si="45"/>
        <v>9.7501009192568517</v>
      </c>
      <c r="G408">
        <f t="shared" ca="1" si="46"/>
        <v>0.68300000000000005</v>
      </c>
    </row>
    <row r="409" spans="1:7" x14ac:dyDescent="0.25">
      <c r="A409">
        <v>353</v>
      </c>
      <c r="B409" s="5">
        <f t="shared" ca="1" si="42"/>
        <v>68.426476633283826</v>
      </c>
      <c r="C409" s="5">
        <f t="shared" ca="1" si="43"/>
        <v>31.795845253986716</v>
      </c>
      <c r="D409" s="5">
        <f t="shared" ca="1" si="44"/>
        <v>144.86102821080789</v>
      </c>
      <c r="E409" s="5">
        <f t="shared" ca="1" si="47"/>
        <v>-20.606283216608301</v>
      </c>
      <c r="F409" s="5">
        <f t="shared" ca="1" si="45"/>
        <v>-3.4861726594648168</v>
      </c>
      <c r="G409">
        <f t="shared" ca="1" si="46"/>
        <v>0.28000000000000003</v>
      </c>
    </row>
    <row r="410" spans="1:7" x14ac:dyDescent="0.25">
      <c r="A410">
        <v>354</v>
      </c>
      <c r="B410" s="5">
        <f t="shared" ca="1" si="42"/>
        <v>68.779516645954075</v>
      </c>
      <c r="C410" s="5">
        <f t="shared" ca="1" si="43"/>
        <v>32.588688405024321</v>
      </c>
      <c r="D410" s="5">
        <f t="shared" ca="1" si="44"/>
        <v>158.40404284830015</v>
      </c>
      <c r="E410" s="5">
        <f t="shared" ca="1" si="47"/>
        <v>-29.132572354523347</v>
      </c>
      <c r="F410" s="5">
        <f t="shared" ca="1" si="45"/>
        <v>-12.012461797379864</v>
      </c>
      <c r="G410">
        <f t="shared" ca="1" si="46"/>
        <v>0.109</v>
      </c>
    </row>
    <row r="411" spans="1:7" x14ac:dyDescent="0.25">
      <c r="A411">
        <v>355</v>
      </c>
      <c r="B411" s="5">
        <f t="shared" ca="1" si="42"/>
        <v>71.592444160038781</v>
      </c>
      <c r="C411" s="5">
        <f t="shared" ca="1" si="43"/>
        <v>32.089645277472407</v>
      </c>
      <c r="D411" s="5">
        <f t="shared" ca="1" si="44"/>
        <v>154.64639638167864</v>
      </c>
      <c r="E411" s="5">
        <f t="shared" ca="1" si="47"/>
        <v>-17.857404574381523</v>
      </c>
      <c r="F411" s="5">
        <f t="shared" ca="1" si="45"/>
        <v>-0.73729401723803889</v>
      </c>
      <c r="G411">
        <f t="shared" ca="1" si="46"/>
        <v>0.35599999999999998</v>
      </c>
    </row>
    <row r="412" spans="1:7" x14ac:dyDescent="0.25">
      <c r="A412">
        <v>356</v>
      </c>
      <c r="B412" s="5">
        <f t="shared" ca="1" si="42"/>
        <v>70.84284717945394</v>
      </c>
      <c r="C412" s="5">
        <f t="shared" ca="1" si="43"/>
        <v>33.551257951233175</v>
      </c>
      <c r="D412" s="5">
        <f t="shared" ca="1" si="44"/>
        <v>149.58156505516678</v>
      </c>
      <c r="E412" s="5">
        <f t="shared" ca="1" si="47"/>
        <v>-21.303993952424683</v>
      </c>
      <c r="F412" s="5">
        <f t="shared" ca="1" si="45"/>
        <v>-4.1838833952811996</v>
      </c>
      <c r="G412">
        <f t="shared" ca="1" si="46"/>
        <v>0.26</v>
      </c>
    </row>
    <row r="413" spans="1:7" x14ac:dyDescent="0.25">
      <c r="A413">
        <v>357</v>
      </c>
      <c r="B413" s="5">
        <f t="shared" ca="1" si="42"/>
        <v>70.052041746240093</v>
      </c>
      <c r="C413" s="5">
        <f t="shared" ca="1" si="43"/>
        <v>31.975954698669501</v>
      </c>
      <c r="D413" s="5">
        <f t="shared" ca="1" si="44"/>
        <v>152.80793610856509</v>
      </c>
      <c r="E413" s="5">
        <f t="shared" ca="1" si="47"/>
        <v>-20.851498140247223</v>
      </c>
      <c r="F413" s="5">
        <f t="shared" ca="1" si="45"/>
        <v>-3.7313875831037393</v>
      </c>
      <c r="G413">
        <f t="shared" ca="1" si="46"/>
        <v>0.27200000000000002</v>
      </c>
    </row>
    <row r="414" spans="1:7" x14ac:dyDescent="0.25">
      <c r="A414">
        <v>358</v>
      </c>
      <c r="B414" s="5">
        <f t="shared" ca="1" si="42"/>
        <v>70.406690456632575</v>
      </c>
      <c r="C414" s="5">
        <f t="shared" ca="1" si="43"/>
        <v>28.658075195348506</v>
      </c>
      <c r="D414" s="5">
        <f t="shared" ca="1" si="44"/>
        <v>150.11537663544303</v>
      </c>
      <c r="E414" s="5">
        <f t="shared" ca="1" si="47"/>
        <v>-9.1432419788799244</v>
      </c>
      <c r="F414" s="5">
        <f t="shared" ca="1" si="45"/>
        <v>7.9768685782635593</v>
      </c>
      <c r="G414">
        <f t="shared" ca="1" si="46"/>
        <v>0.627</v>
      </c>
    </row>
    <row r="415" spans="1:7" x14ac:dyDescent="0.25">
      <c r="A415">
        <v>359</v>
      </c>
      <c r="B415" s="5">
        <f t="shared" ca="1" si="42"/>
        <v>70.54286527070056</v>
      </c>
      <c r="C415" s="5">
        <f t="shared" ca="1" si="43"/>
        <v>29.853995611490571</v>
      </c>
      <c r="D415" s="5">
        <f t="shared" ca="1" si="44"/>
        <v>147.55359552414083</v>
      </c>
      <c r="E415" s="5">
        <f t="shared" ca="1" si="47"/>
        <v>-10.722628376185158</v>
      </c>
      <c r="F415" s="5">
        <f t="shared" ca="1" si="45"/>
        <v>6.3974821809583258</v>
      </c>
      <c r="G415">
        <f t="shared" ca="1" si="46"/>
        <v>0.57899999999999996</v>
      </c>
    </row>
    <row r="416" spans="1:7" x14ac:dyDescent="0.25">
      <c r="A416">
        <v>360</v>
      </c>
      <c r="B416" s="5">
        <f t="shared" ca="1" si="42"/>
        <v>71.415578930501582</v>
      </c>
      <c r="C416" s="5">
        <f t="shared" ca="1" si="43"/>
        <v>32.481997201850788</v>
      </c>
      <c r="D416" s="5">
        <f t="shared" ca="1" si="44"/>
        <v>146.47438884411264</v>
      </c>
      <c r="E416" s="5">
        <f t="shared" ca="1" si="47"/>
        <v>-15.043569117926271</v>
      </c>
      <c r="F416" s="5">
        <f t="shared" ca="1" si="45"/>
        <v>2.0765414392172126</v>
      </c>
      <c r="G416">
        <f t="shared" ca="1" si="46"/>
        <v>0.438</v>
      </c>
    </row>
    <row r="417" spans="1:7" x14ac:dyDescent="0.25">
      <c r="A417">
        <v>361</v>
      </c>
      <c r="B417" s="5">
        <f t="shared" ca="1" si="42"/>
        <v>63.888666346338496</v>
      </c>
      <c r="C417" s="5">
        <f t="shared" ca="1" si="43"/>
        <v>26.644543454570815</v>
      </c>
      <c r="D417" s="5">
        <f t="shared" ca="1" si="44"/>
        <v>142.28829902672376</v>
      </c>
      <c r="E417" s="5">
        <f t="shared" ca="1" si="47"/>
        <v>-17.506443782161483</v>
      </c>
      <c r="F417" s="5">
        <f t="shared" ca="1" si="45"/>
        <v>-0.38633322501799938</v>
      </c>
      <c r="G417">
        <f t="shared" ca="1" si="46"/>
        <v>0.36199999999999999</v>
      </c>
    </row>
    <row r="418" spans="1:7" x14ac:dyDescent="0.25">
      <c r="A418">
        <v>362</v>
      </c>
      <c r="B418" s="5">
        <f t="shared" ca="1" si="42"/>
        <v>66.58751898713804</v>
      </c>
      <c r="C418" s="5">
        <f t="shared" ca="1" si="43"/>
        <v>33.223742031316426</v>
      </c>
      <c r="D418" s="5">
        <f t="shared" ca="1" si="44"/>
        <v>159.05237609976297</v>
      </c>
      <c r="E418" s="5">
        <f t="shared" ca="1" si="47"/>
        <v>-37.37785172298198</v>
      </c>
      <c r="F418" s="5">
        <f t="shared" ca="1" si="45"/>
        <v>-20.257741165838496</v>
      </c>
      <c r="G418">
        <f t="shared" ca="1" si="46"/>
        <v>2.5000000000000001E-2</v>
      </c>
    </row>
    <row r="419" spans="1:7" x14ac:dyDescent="0.25">
      <c r="A419">
        <v>363</v>
      </c>
      <c r="B419" s="5">
        <f t="shared" ca="1" si="42"/>
        <v>66.453806529600641</v>
      </c>
      <c r="C419" s="5">
        <f t="shared" ca="1" si="43"/>
        <v>32.136783223813097</v>
      </c>
      <c r="D419" s="5">
        <f t="shared" ca="1" si="44"/>
        <v>154.55426491369192</v>
      </c>
      <c r="E419" s="5">
        <f t="shared" ca="1" si="47"/>
        <v>-32.291551330193279</v>
      </c>
      <c r="F419" s="5">
        <f t="shared" ca="1" si="45"/>
        <v>-15.171440773049795</v>
      </c>
      <c r="G419">
        <f t="shared" ca="1" si="46"/>
        <v>6.9000000000000006E-2</v>
      </c>
    </row>
    <row r="420" spans="1:7" x14ac:dyDescent="0.25">
      <c r="A420">
        <v>364</v>
      </c>
      <c r="B420" s="5">
        <f t="shared" ca="1" si="42"/>
        <v>68.817821369933228</v>
      </c>
      <c r="C420" s="5">
        <f t="shared" ca="1" si="43"/>
        <v>27.570833149477973</v>
      </c>
      <c r="D420" s="5">
        <f t="shared" ca="1" si="44"/>
        <v>145.92691311161522</v>
      </c>
      <c r="E420" s="5">
        <f t="shared" ca="1" si="47"/>
        <v>-8.2872410777315437</v>
      </c>
      <c r="F420" s="5">
        <f t="shared" ca="1" si="45"/>
        <v>8.83286947941194</v>
      </c>
      <c r="G420">
        <f t="shared" ca="1" si="46"/>
        <v>0.65600000000000003</v>
      </c>
    </row>
    <row r="421" spans="1:7" x14ac:dyDescent="0.25">
      <c r="A421">
        <v>365</v>
      </c>
      <c r="B421" s="5">
        <f t="shared" ca="1" si="42"/>
        <v>67.988563856794187</v>
      </c>
      <c r="C421" s="5">
        <f t="shared" ca="1" si="43"/>
        <v>31.536283395474687</v>
      </c>
      <c r="D421" s="5">
        <f t="shared" ca="1" si="44"/>
        <v>156.71217754549139</v>
      </c>
      <c r="E421" s="5">
        <f t="shared" ca="1" si="47"/>
        <v>-27.490644600231725</v>
      </c>
      <c r="F421" s="5">
        <f t="shared" ca="1" si="45"/>
        <v>-10.370534043088242</v>
      </c>
      <c r="G421">
        <f t="shared" ca="1" si="46"/>
        <v>0.126</v>
      </c>
    </row>
    <row r="422" spans="1:7" x14ac:dyDescent="0.25">
      <c r="A422">
        <v>366</v>
      </c>
      <c r="B422" s="5">
        <f t="shared" ca="1" si="42"/>
        <v>70.73796836970989</v>
      </c>
      <c r="C422" s="5">
        <f t="shared" ca="1" si="43"/>
        <v>26.211105158120592</v>
      </c>
      <c r="D422" s="5">
        <f t="shared" ca="1" si="44"/>
        <v>136.97353834906792</v>
      </c>
      <c r="E422" s="5">
        <f t="shared" ca="1" si="47"/>
        <v>5.6981066170878361</v>
      </c>
      <c r="F422" s="5">
        <f t="shared" ca="1" si="45"/>
        <v>22.818217174231322</v>
      </c>
      <c r="G422">
        <f t="shared" ca="1" si="46"/>
        <v>0.94799999999999995</v>
      </c>
    </row>
    <row r="423" spans="1:7" x14ac:dyDescent="0.25">
      <c r="A423">
        <v>367</v>
      </c>
      <c r="B423" s="5">
        <f t="shared" ca="1" si="42"/>
        <v>69.425684987017831</v>
      </c>
      <c r="C423" s="5">
        <f t="shared" ca="1" si="43"/>
        <v>22.739656833001462</v>
      </c>
      <c r="D423" s="5">
        <f t="shared" ca="1" si="44"/>
        <v>148.63089819649758</v>
      </c>
      <c r="E423" s="5">
        <f t="shared" ca="1" si="47"/>
        <v>5.4468194400410832</v>
      </c>
      <c r="F423" s="5">
        <f t="shared" ca="1" si="45"/>
        <v>22.566929997184566</v>
      </c>
      <c r="G423">
        <f t="shared" ca="1" si="46"/>
        <v>0.94699999999999995</v>
      </c>
    </row>
    <row r="424" spans="1:7" x14ac:dyDescent="0.25">
      <c r="A424">
        <v>368</v>
      </c>
      <c r="B424" s="5">
        <f t="shared" ca="1" si="42"/>
        <v>71.509416587492282</v>
      </c>
      <c r="C424" s="5">
        <f t="shared" ca="1" si="43"/>
        <v>30.341224100487775</v>
      </c>
      <c r="D424" s="5">
        <f t="shared" ca="1" si="44"/>
        <v>153.79148962576105</v>
      </c>
      <c r="E424" s="5">
        <f t="shared" ca="1" si="47"/>
        <v>-12.745301455561888</v>
      </c>
      <c r="F424" s="5">
        <f t="shared" ca="1" si="45"/>
        <v>4.3748091015815955</v>
      </c>
      <c r="G424">
        <f t="shared" ca="1" si="46"/>
        <v>0.51600000000000001</v>
      </c>
    </row>
    <row r="425" spans="1:7" x14ac:dyDescent="0.25">
      <c r="A425">
        <v>369</v>
      </c>
      <c r="B425" s="5">
        <f t="shared" ca="1" si="42"/>
        <v>75.944938540450181</v>
      </c>
      <c r="C425" s="5">
        <f t="shared" ca="1" si="43"/>
        <v>33.336092347640893</v>
      </c>
      <c r="D425" s="5">
        <f t="shared" ca="1" si="44"/>
        <v>160.91668862568235</v>
      </c>
      <c r="E425" s="5">
        <f t="shared" ca="1" si="47"/>
        <v>-12.561133838917241</v>
      </c>
      <c r="F425" s="5">
        <f t="shared" ca="1" si="45"/>
        <v>4.5589767182262424</v>
      </c>
      <c r="G425">
        <f t="shared" ca="1" si="46"/>
        <v>0.52</v>
      </c>
    </row>
    <row r="426" spans="1:7" x14ac:dyDescent="0.25">
      <c r="A426">
        <v>370</v>
      </c>
      <c r="B426" s="5">
        <f t="shared" ca="1" si="42"/>
        <v>70.312052491469089</v>
      </c>
      <c r="C426" s="5">
        <f t="shared" ca="1" si="43"/>
        <v>31.292697590164408</v>
      </c>
      <c r="D426" s="5">
        <f t="shared" ca="1" si="44"/>
        <v>147.87621418978858</v>
      </c>
      <c r="E426" s="5">
        <f t="shared" ca="1" si="47"/>
        <v>-15.559407682660098</v>
      </c>
      <c r="F426" s="5">
        <f t="shared" ca="1" si="45"/>
        <v>1.5607028744833862</v>
      </c>
      <c r="G426">
        <f t="shared" ca="1" si="46"/>
        <v>0.42299999999999999</v>
      </c>
    </row>
    <row r="427" spans="1:7" x14ac:dyDescent="0.25">
      <c r="A427">
        <v>371</v>
      </c>
      <c r="B427" s="5">
        <f t="shared" ca="1" si="42"/>
        <v>69.871269551918132</v>
      </c>
      <c r="C427" s="5">
        <f t="shared" ca="1" si="43"/>
        <v>25.185258467229588</v>
      </c>
      <c r="D427" s="5">
        <f t="shared" ca="1" si="44"/>
        <v>148.21789715490763</v>
      </c>
      <c r="E427" s="5">
        <f t="shared" ca="1" si="47"/>
        <v>8.3355578989873891E-2</v>
      </c>
      <c r="F427" s="5">
        <f t="shared" ca="1" si="45"/>
        <v>17.203466136133358</v>
      </c>
      <c r="G427">
        <f t="shared" ca="1" si="46"/>
        <v>0.88</v>
      </c>
    </row>
    <row r="428" spans="1:7" x14ac:dyDescent="0.25">
      <c r="A428">
        <v>372</v>
      </c>
      <c r="B428" s="5">
        <f t="shared" ca="1" si="42"/>
        <v>73.03865640010909</v>
      </c>
      <c r="C428" s="5">
        <f t="shared" ca="1" si="43"/>
        <v>31.14601639736734</v>
      </c>
      <c r="D428" s="5">
        <f t="shared" ca="1" si="44"/>
        <v>153.65442281944908</v>
      </c>
      <c r="E428" s="5">
        <f t="shared" ca="1" si="47"/>
        <v>-10.648069173437323</v>
      </c>
      <c r="F428" s="5">
        <f t="shared" ca="1" si="45"/>
        <v>6.472041383706161</v>
      </c>
      <c r="G428">
        <f t="shared" ca="1" si="46"/>
        <v>0.58199999999999996</v>
      </c>
    </row>
    <row r="429" spans="1:7" x14ac:dyDescent="0.25">
      <c r="A429">
        <v>373</v>
      </c>
      <c r="B429" s="5">
        <f t="shared" ca="1" si="42"/>
        <v>70.572273986318891</v>
      </c>
      <c r="C429" s="5">
        <f t="shared" ca="1" si="43"/>
        <v>32.278023885153971</v>
      </c>
      <c r="D429" s="5">
        <f t="shared" ca="1" si="44"/>
        <v>138.53103590928117</v>
      </c>
      <c r="E429" s="5">
        <f t="shared" ca="1" si="47"/>
        <v>-12.548777464695902</v>
      </c>
      <c r="F429" s="5">
        <f t="shared" ca="1" si="45"/>
        <v>4.5713330924475812</v>
      </c>
      <c r="G429">
        <f t="shared" ca="1" si="46"/>
        <v>0.52100000000000002</v>
      </c>
    </row>
    <row r="430" spans="1:7" x14ac:dyDescent="0.25">
      <c r="A430">
        <v>374</v>
      </c>
      <c r="B430" s="5">
        <f t="shared" ca="1" si="42"/>
        <v>69.905752040996433</v>
      </c>
      <c r="C430" s="5">
        <f t="shared" ca="1" si="43"/>
        <v>28.717463602058494</v>
      </c>
      <c r="D430" s="5">
        <f t="shared" ca="1" si="44"/>
        <v>148.07325444928389</v>
      </c>
      <c r="E430" s="5">
        <f t="shared" ca="1" si="47"/>
        <v>-9.6077878446720053</v>
      </c>
      <c r="F430" s="5">
        <f t="shared" ca="1" si="45"/>
        <v>7.5123227124714784</v>
      </c>
      <c r="G430">
        <f t="shared" ca="1" si="46"/>
        <v>0.61499999999999999</v>
      </c>
    </row>
    <row r="431" spans="1:7" x14ac:dyDescent="0.25">
      <c r="A431">
        <v>375</v>
      </c>
      <c r="B431" s="5">
        <f t="shared" ca="1" si="42"/>
        <v>68.389071799008292</v>
      </c>
      <c r="C431" s="5">
        <f t="shared" ca="1" si="43"/>
        <v>32.377898887835968</v>
      </c>
      <c r="D431" s="5">
        <f t="shared" ca="1" si="44"/>
        <v>141.00072444472451</v>
      </c>
      <c r="E431" s="5">
        <f t="shared" ca="1" si="47"/>
        <v>-20.256219209048044</v>
      </c>
      <c r="F431" s="5">
        <f t="shared" ca="1" si="45"/>
        <v>-3.1361086519045607</v>
      </c>
      <c r="G431">
        <f t="shared" ca="1" si="46"/>
        <v>0.29299999999999998</v>
      </c>
    </row>
    <row r="432" spans="1:7" x14ac:dyDescent="0.25">
      <c r="A432">
        <v>376</v>
      </c>
      <c r="B432" s="5">
        <f t="shared" ca="1" si="42"/>
        <v>68.608797917853579</v>
      </c>
      <c r="C432" s="5">
        <f t="shared" ca="1" si="43"/>
        <v>30.441843969675087</v>
      </c>
      <c r="D432" s="5">
        <f t="shared" ca="1" si="44"/>
        <v>154.94860912990242</v>
      </c>
      <c r="E432" s="5">
        <f t="shared" ca="1" si="47"/>
        <v>-21.751252914181176</v>
      </c>
      <c r="F432" s="5">
        <f t="shared" ca="1" si="45"/>
        <v>-4.6311423570376924</v>
      </c>
      <c r="G432">
        <f t="shared" ca="1" si="46"/>
        <v>0.246</v>
      </c>
    </row>
    <row r="433" spans="1:7" x14ac:dyDescent="0.25">
      <c r="A433">
        <v>377</v>
      </c>
      <c r="B433" s="5">
        <f t="shared" ca="1" si="42"/>
        <v>67.600927901238805</v>
      </c>
      <c r="C433" s="5">
        <f t="shared" ca="1" si="43"/>
        <v>32.230418381440927</v>
      </c>
      <c r="D433" s="5">
        <f t="shared" ca="1" si="44"/>
        <v>151.42355202500599</v>
      </c>
      <c r="E433" s="5">
        <f t="shared" ca="1" si="47"/>
        <v>-27.662132542698007</v>
      </c>
      <c r="F433" s="5">
        <f t="shared" ca="1" si="45"/>
        <v>-10.542021985554523</v>
      </c>
      <c r="G433">
        <f t="shared" ca="1" si="46"/>
        <v>0.123</v>
      </c>
    </row>
    <row r="434" spans="1:7" x14ac:dyDescent="0.25">
      <c r="A434">
        <v>378</v>
      </c>
      <c r="B434" s="5">
        <f t="shared" ca="1" si="42"/>
        <v>68.698813265196563</v>
      </c>
      <c r="C434" s="5">
        <f t="shared" ca="1" si="43"/>
        <v>29.358482884374066</v>
      </c>
      <c r="D434" s="5">
        <f t="shared" ca="1" si="44"/>
        <v>158.55262429760407</v>
      </c>
      <c r="E434" s="5">
        <f t="shared" ca="1" si="47"/>
        <v>-20.416126068316711</v>
      </c>
      <c r="F434" s="5">
        <f t="shared" ca="1" si="45"/>
        <v>-3.296015511173227</v>
      </c>
      <c r="G434">
        <f t="shared" ca="1" si="46"/>
        <v>0.28699999999999998</v>
      </c>
    </row>
    <row r="435" spans="1:7" x14ac:dyDescent="0.25">
      <c r="A435">
        <v>379</v>
      </c>
      <c r="B435" s="5">
        <f t="shared" ca="1" si="42"/>
        <v>71.639528570385977</v>
      </c>
      <c r="C435" s="5">
        <f t="shared" ca="1" si="43"/>
        <v>29.85303922946169</v>
      </c>
      <c r="D435" s="5">
        <f t="shared" ca="1" si="44"/>
        <v>148.77002283565693</v>
      </c>
      <c r="E435" s="5">
        <f t="shared" ca="1" si="47"/>
        <v>-8.3124893144051661</v>
      </c>
      <c r="F435" s="5">
        <f t="shared" ca="1" si="45"/>
        <v>8.8076212427383176</v>
      </c>
      <c r="G435">
        <f t="shared" ca="1" si="46"/>
        <v>0.65300000000000002</v>
      </c>
    </row>
    <row r="436" spans="1:7" x14ac:dyDescent="0.25">
      <c r="A436">
        <v>380</v>
      </c>
      <c r="B436" s="5">
        <f t="shared" ca="1" si="42"/>
        <v>72.133031257156119</v>
      </c>
      <c r="C436" s="5">
        <f t="shared" ca="1" si="43"/>
        <v>34.000608989905665</v>
      </c>
      <c r="D436" s="5">
        <f t="shared" ca="1" si="44"/>
        <v>151.97203944646407</v>
      </c>
      <c r="E436" s="5">
        <f t="shared" ca="1" si="47"/>
        <v>-20.243715002503258</v>
      </c>
      <c r="F436" s="5">
        <f t="shared" ca="1" si="45"/>
        <v>-3.1236044453597742</v>
      </c>
      <c r="G436">
        <f t="shared" ca="1" si="46"/>
        <v>0.29399999999999998</v>
      </c>
    </row>
    <row r="437" spans="1:7" x14ac:dyDescent="0.25">
      <c r="A437">
        <v>381</v>
      </c>
      <c r="B437" s="5">
        <f t="shared" ca="1" si="42"/>
        <v>72.623916086847487</v>
      </c>
      <c r="C437" s="5">
        <f t="shared" ca="1" si="43"/>
        <v>29.042885403647769</v>
      </c>
      <c r="D437" s="5">
        <f t="shared" ca="1" si="44"/>
        <v>145.20421449722852</v>
      </c>
      <c r="E437" s="5">
        <f t="shared" ca="1" si="47"/>
        <v>-1.3788547087037846</v>
      </c>
      <c r="F437" s="5">
        <f t="shared" ca="1" si="45"/>
        <v>15.7412558484397</v>
      </c>
      <c r="G437">
        <f t="shared" ca="1" si="46"/>
        <v>0.84699999999999998</v>
      </c>
    </row>
    <row r="438" spans="1:7" x14ac:dyDescent="0.25">
      <c r="A438">
        <v>382</v>
      </c>
      <c r="B438" s="5">
        <f t="shared" ca="1" si="42"/>
        <v>74.535002819792396</v>
      </c>
      <c r="C438" s="5">
        <f t="shared" ca="1" si="43"/>
        <v>28.142466908198365</v>
      </c>
      <c r="D438" s="5">
        <f t="shared" ca="1" si="44"/>
        <v>148.55691810374498</v>
      </c>
      <c r="E438" s="5">
        <f t="shared" ca="1" si="47"/>
        <v>4.6669656546514782</v>
      </c>
      <c r="F438" s="5">
        <f t="shared" ca="1" si="45"/>
        <v>21.787076211794961</v>
      </c>
      <c r="G438">
        <f t="shared" ca="1" si="46"/>
        <v>0.93899999999999995</v>
      </c>
    </row>
    <row r="439" spans="1:7" x14ac:dyDescent="0.25">
      <c r="A439">
        <v>383</v>
      </c>
      <c r="B439" s="5">
        <f t="shared" ca="1" si="42"/>
        <v>71.606084161449076</v>
      </c>
      <c r="C439" s="5">
        <f t="shared" ca="1" si="43"/>
        <v>33.973813715661386</v>
      </c>
      <c r="D439" s="5">
        <f t="shared" ca="1" si="44"/>
        <v>148.43403954259821</v>
      </c>
      <c r="E439" s="5">
        <f t="shared" ca="1" si="47"/>
        <v>-19.734109226680484</v>
      </c>
      <c r="F439" s="5">
        <f t="shared" ca="1" si="45"/>
        <v>-2.6139986695370006</v>
      </c>
      <c r="G439">
        <f t="shared" ca="1" si="46"/>
        <v>0.30399999999999999</v>
      </c>
    </row>
    <row r="440" spans="1:7" x14ac:dyDescent="0.25">
      <c r="A440">
        <v>384</v>
      </c>
      <c r="B440" s="5">
        <f t="shared" ca="1" si="42"/>
        <v>74.87076030760926</v>
      </c>
      <c r="C440" s="5">
        <f t="shared" ca="1" si="43"/>
        <v>32.605039767321259</v>
      </c>
      <c r="D440" s="5">
        <f t="shared" ca="1" si="44"/>
        <v>148.53719620375597</v>
      </c>
      <c r="E440" s="5">
        <f t="shared" ca="1" si="47"/>
        <v>-6.8485404313906795</v>
      </c>
      <c r="F440" s="5">
        <f t="shared" ca="1" si="45"/>
        <v>10.271570125752804</v>
      </c>
      <c r="G440">
        <f t="shared" ca="1" si="46"/>
        <v>0.70199999999999996</v>
      </c>
    </row>
    <row r="441" spans="1:7" x14ac:dyDescent="0.25">
      <c r="A441">
        <v>385</v>
      </c>
      <c r="B441" s="5">
        <f t="shared" ca="1" si="42"/>
        <v>73.100218819107781</v>
      </c>
      <c r="C441" s="5">
        <f t="shared" ca="1" si="43"/>
        <v>26.662851260456041</v>
      </c>
      <c r="D441" s="5">
        <f t="shared" ca="1" si="44"/>
        <v>142.5908829362904</v>
      </c>
      <c r="E441" s="5">
        <f t="shared" ca="1" si="47"/>
        <v>8.0070976961982918</v>
      </c>
      <c r="F441" s="5">
        <f t="shared" ca="1" si="45"/>
        <v>25.127208253341777</v>
      </c>
      <c r="G441">
        <f t="shared" ca="1" si="46"/>
        <v>0.96499999999999997</v>
      </c>
    </row>
    <row r="442" spans="1:7" x14ac:dyDescent="0.25">
      <c r="A442">
        <v>386</v>
      </c>
      <c r="B442" s="5">
        <f t="shared" ref="B442:B505" ca="1" si="48">_xlfn.NORM.INV(RAND(),$B$52,$C$52)</f>
        <v>74.07377678824804</v>
      </c>
      <c r="C442" s="5">
        <f t="shared" ref="C442:C505" ca="1" si="49">_xlfn.NORM.INV(RAND(),$B$53,$C$53)</f>
        <v>30.469116095552096</v>
      </c>
      <c r="D442" s="5">
        <f t="shared" ref="D442:D505" ca="1" si="50">_xlfn.NORM.INV(RAND(),$B$54,$C$54)</f>
        <v>143.63872972413134</v>
      </c>
      <c r="E442" s="5">
        <f t="shared" ca="1" si="47"/>
        <v>-0.46926352124779758</v>
      </c>
      <c r="F442" s="5">
        <f t="shared" ref="F442:F505" ca="1" si="51">E442+$C$46</f>
        <v>16.650847035895687</v>
      </c>
      <c r="G442">
        <f t="shared" ref="G442:G505" ca="1" si="52">COUNTIF($F$57:$F$1056,"&lt;"&amp;F442)/COUNT($F$57:$F$1056)</f>
        <v>0.86499999999999999</v>
      </c>
    </row>
    <row r="443" spans="1:7" x14ac:dyDescent="0.25">
      <c r="A443">
        <v>387</v>
      </c>
      <c r="B443" s="5">
        <f t="shared" ca="1" si="48"/>
        <v>69.892688951117435</v>
      </c>
      <c r="C443" s="5">
        <f t="shared" ca="1" si="49"/>
        <v>23.998825484981946</v>
      </c>
      <c r="D443" s="5">
        <f t="shared" ca="1" si="50"/>
        <v>150.24489394590017</v>
      </c>
      <c r="E443" s="5">
        <f t="shared" ca="1" si="47"/>
        <v>2.3645812726693274</v>
      </c>
      <c r="F443" s="5">
        <f t="shared" ca="1" si="51"/>
        <v>19.48469182981281</v>
      </c>
      <c r="G443">
        <f t="shared" ca="1" si="52"/>
        <v>0.91300000000000003</v>
      </c>
    </row>
    <row r="444" spans="1:7" x14ac:dyDescent="0.25">
      <c r="A444">
        <v>388</v>
      </c>
      <c r="B444" s="5">
        <f t="shared" ca="1" si="48"/>
        <v>67.801231590420002</v>
      </c>
      <c r="C444" s="5">
        <f t="shared" ca="1" si="49"/>
        <v>27.544005365280515</v>
      </c>
      <c r="D444" s="5">
        <f t="shared" ca="1" si="50"/>
        <v>149.4906499254117</v>
      </c>
      <c r="E444" s="5">
        <f t="shared" ca="1" si="47"/>
        <v>-12.972022717727411</v>
      </c>
      <c r="F444" s="5">
        <f t="shared" ca="1" si="51"/>
        <v>4.148087839416073</v>
      </c>
      <c r="G444">
        <f t="shared" ca="1" si="52"/>
        <v>0.505</v>
      </c>
    </row>
    <row r="445" spans="1:7" x14ac:dyDescent="0.25">
      <c r="A445">
        <v>389</v>
      </c>
      <c r="B445" s="5">
        <f t="shared" ca="1" si="48"/>
        <v>67.198159725960679</v>
      </c>
      <c r="C445" s="5">
        <f t="shared" ca="1" si="49"/>
        <v>32.676576195987906</v>
      </c>
      <c r="D445" s="5">
        <f t="shared" ca="1" si="50"/>
        <v>142.31371694337415</v>
      </c>
      <c r="E445" s="5">
        <f t="shared" ca="1" si="47"/>
        <v>-25.124152467467958</v>
      </c>
      <c r="F445" s="5">
        <f t="shared" ca="1" si="51"/>
        <v>-8.0040419103244744</v>
      </c>
      <c r="G445">
        <f t="shared" ca="1" si="52"/>
        <v>0.17299999999999999</v>
      </c>
    </row>
    <row r="446" spans="1:7" x14ac:dyDescent="0.25">
      <c r="A446">
        <v>390</v>
      </c>
      <c r="B446" s="5">
        <f t="shared" ca="1" si="48"/>
        <v>71.890387047653235</v>
      </c>
      <c r="C446" s="5">
        <f t="shared" ca="1" si="49"/>
        <v>28.122323723249497</v>
      </c>
      <c r="D446" s="5">
        <f t="shared" ca="1" si="50"/>
        <v>156.61910584698512</v>
      </c>
      <c r="E446" s="5">
        <f t="shared" ca="1" si="47"/>
        <v>-7.007618894105601</v>
      </c>
      <c r="F446" s="5">
        <f t="shared" ca="1" si="51"/>
        <v>10.112491663037883</v>
      </c>
      <c r="G446">
        <f t="shared" ca="1" si="52"/>
        <v>0.7</v>
      </c>
    </row>
    <row r="447" spans="1:7" x14ac:dyDescent="0.25">
      <c r="A447">
        <v>391</v>
      </c>
      <c r="B447" s="5">
        <f t="shared" ca="1" si="48"/>
        <v>70.34697179809389</v>
      </c>
      <c r="C447" s="5">
        <f t="shared" ca="1" si="49"/>
        <v>27.69029249618476</v>
      </c>
      <c r="D447" s="5">
        <f t="shared" ca="1" si="50"/>
        <v>154.74992292218897</v>
      </c>
      <c r="E447" s="5">
        <f t="shared" ca="1" si="47"/>
        <v>-9.1044510762726159</v>
      </c>
      <c r="F447" s="5">
        <f t="shared" ca="1" si="51"/>
        <v>8.0156594808708679</v>
      </c>
      <c r="G447">
        <f t="shared" ca="1" si="52"/>
        <v>0.63100000000000001</v>
      </c>
    </row>
    <row r="448" spans="1:7" x14ac:dyDescent="0.25">
      <c r="A448">
        <v>392</v>
      </c>
      <c r="B448" s="5">
        <f t="shared" ca="1" si="48"/>
        <v>72.589445447649183</v>
      </c>
      <c r="C448" s="5">
        <f t="shared" ca="1" si="49"/>
        <v>33.697030854910693</v>
      </c>
      <c r="D448" s="5">
        <f t="shared" ca="1" si="50"/>
        <v>156.72604904822359</v>
      </c>
      <c r="E448" s="5">
        <f t="shared" ca="1" si="47"/>
        <v>-20.682861393905892</v>
      </c>
      <c r="F448" s="5">
        <f t="shared" ca="1" si="51"/>
        <v>-3.5627508367624081</v>
      </c>
      <c r="G448">
        <f t="shared" ca="1" si="52"/>
        <v>0.27600000000000002</v>
      </c>
    </row>
    <row r="449" spans="1:7" x14ac:dyDescent="0.25">
      <c r="A449">
        <v>393</v>
      </c>
      <c r="B449" s="5">
        <f t="shared" ca="1" si="48"/>
        <v>69.20157249481386</v>
      </c>
      <c r="C449" s="5">
        <f t="shared" ca="1" si="49"/>
        <v>30.587261122379694</v>
      </c>
      <c r="D449" s="5">
        <f t="shared" ca="1" si="50"/>
        <v>149.76046047052651</v>
      </c>
      <c r="E449" s="5">
        <f t="shared" ca="1" si="47"/>
        <v>-17.706052169910869</v>
      </c>
      <c r="F449" s="5">
        <f t="shared" ca="1" si="51"/>
        <v>-0.58594161276738532</v>
      </c>
      <c r="G449">
        <f t="shared" ca="1" si="52"/>
        <v>0.35799999999999998</v>
      </c>
    </row>
    <row r="450" spans="1:7" x14ac:dyDescent="0.25">
      <c r="A450">
        <v>394</v>
      </c>
      <c r="B450" s="5">
        <f t="shared" ca="1" si="48"/>
        <v>69.740877339351499</v>
      </c>
      <c r="C450" s="5">
        <f t="shared" ca="1" si="49"/>
        <v>29.99380836808151</v>
      </c>
      <c r="D450" s="5">
        <f t="shared" ca="1" si="50"/>
        <v>152.35816673794969</v>
      </c>
      <c r="E450" s="5">
        <f t="shared" ca="1" si="47"/>
        <v>-15.942103349518449</v>
      </c>
      <c r="F450" s="5">
        <f t="shared" ca="1" si="51"/>
        <v>1.1780072076250345</v>
      </c>
      <c r="G450">
        <f t="shared" ca="1" si="52"/>
        <v>0.41199999999999998</v>
      </c>
    </row>
    <row r="451" spans="1:7" x14ac:dyDescent="0.25">
      <c r="A451">
        <v>395</v>
      </c>
      <c r="B451" s="5">
        <f t="shared" ca="1" si="48"/>
        <v>63.854385691737761</v>
      </c>
      <c r="C451" s="5">
        <f t="shared" ca="1" si="49"/>
        <v>28.788603369398569</v>
      </c>
      <c r="D451" s="5">
        <f t="shared" ca="1" si="50"/>
        <v>142.80036899205621</v>
      </c>
      <c r="E451" s="5">
        <f t="shared" ca="1" si="47"/>
        <v>-23.866455611637775</v>
      </c>
      <c r="F451" s="5">
        <f t="shared" ca="1" si="51"/>
        <v>-6.7463450544942916</v>
      </c>
      <c r="G451">
        <f t="shared" ca="1" si="52"/>
        <v>0.19700000000000001</v>
      </c>
    </row>
    <row r="452" spans="1:7" x14ac:dyDescent="0.25">
      <c r="A452">
        <v>396</v>
      </c>
      <c r="B452" s="5">
        <f t="shared" ca="1" si="48"/>
        <v>70.132502313543768</v>
      </c>
      <c r="C452" s="5">
        <f t="shared" ca="1" si="49"/>
        <v>28.199549768939036</v>
      </c>
      <c r="D452" s="5">
        <f t="shared" ca="1" si="50"/>
        <v>141.91605127865066</v>
      </c>
      <c r="E452" s="5">
        <f t="shared" ca="1" si="47"/>
        <v>-4.2100194905647239</v>
      </c>
      <c r="F452" s="5">
        <f t="shared" ca="1" si="51"/>
        <v>12.91009106657876</v>
      </c>
      <c r="G452">
        <f t="shared" ca="1" si="52"/>
        <v>0.78</v>
      </c>
    </row>
    <row r="453" spans="1:7" x14ac:dyDescent="0.25">
      <c r="A453">
        <v>397</v>
      </c>
      <c r="B453" s="5">
        <f t="shared" ca="1" si="48"/>
        <v>70.589239476235477</v>
      </c>
      <c r="C453" s="5">
        <f t="shared" ca="1" si="49"/>
        <v>31.072573001496306</v>
      </c>
      <c r="D453" s="5">
        <f t="shared" ca="1" si="50"/>
        <v>146.05892357360102</v>
      </c>
      <c r="E453" s="5">
        <f t="shared" ca="1" si="47"/>
        <v>-13.191140331669079</v>
      </c>
      <c r="F453" s="5">
        <f t="shared" ca="1" si="51"/>
        <v>3.928970225474405</v>
      </c>
      <c r="G453">
        <f t="shared" ca="1" si="52"/>
        <v>0.499</v>
      </c>
    </row>
    <row r="454" spans="1:7" x14ac:dyDescent="0.25">
      <c r="A454">
        <v>398</v>
      </c>
      <c r="B454" s="5">
        <f t="shared" ca="1" si="48"/>
        <v>67.014244475628502</v>
      </c>
      <c r="C454" s="5">
        <f t="shared" ca="1" si="49"/>
        <v>26.456083581046009</v>
      </c>
      <c r="D454" s="5">
        <f t="shared" ca="1" si="50"/>
        <v>162.19257832917162</v>
      </c>
      <c r="E454" s="5">
        <f t="shared" ref="E454:E517" ca="1" si="53">$J$46*(B454-$B$46)+$J$47*(C454-$B$47)+$J$48*(D454-$B$48)</f>
        <v>-18.976206017461038</v>
      </c>
      <c r="F454" s="5">
        <f t="shared" ca="1" si="51"/>
        <v>-1.8560954603175546</v>
      </c>
      <c r="G454">
        <f t="shared" ca="1" si="52"/>
        <v>0.32500000000000001</v>
      </c>
    </row>
    <row r="455" spans="1:7" x14ac:dyDescent="0.25">
      <c r="A455">
        <v>399</v>
      </c>
      <c r="B455" s="5">
        <f t="shared" ca="1" si="48"/>
        <v>74.048354911820013</v>
      </c>
      <c r="C455" s="5">
        <f t="shared" ca="1" si="49"/>
        <v>26.850124040165763</v>
      </c>
      <c r="D455" s="5">
        <f t="shared" ca="1" si="50"/>
        <v>146.76235590065463</v>
      </c>
      <c r="E455" s="5">
        <f t="shared" ca="1" si="53"/>
        <v>7.8842955314897445</v>
      </c>
      <c r="F455" s="5">
        <f t="shared" ca="1" si="51"/>
        <v>25.004406088633228</v>
      </c>
      <c r="G455">
        <f t="shared" ca="1" si="52"/>
        <v>0.96299999999999997</v>
      </c>
    </row>
    <row r="456" spans="1:7" x14ac:dyDescent="0.25">
      <c r="A456">
        <v>400</v>
      </c>
      <c r="B456" s="5">
        <f t="shared" ca="1" si="48"/>
        <v>68.399889477847921</v>
      </c>
      <c r="C456" s="5">
        <f t="shared" ca="1" si="49"/>
        <v>27.474758536183078</v>
      </c>
      <c r="D456" s="5">
        <f t="shared" ca="1" si="50"/>
        <v>156.60542029351882</v>
      </c>
      <c r="E456" s="5">
        <f t="shared" ca="1" si="53"/>
        <v>-14.940511796245614</v>
      </c>
      <c r="F456" s="5">
        <f t="shared" ca="1" si="51"/>
        <v>2.1795987608978695</v>
      </c>
      <c r="G456">
        <f t="shared" ca="1" si="52"/>
        <v>0.442</v>
      </c>
    </row>
    <row r="457" spans="1:7" x14ac:dyDescent="0.25">
      <c r="A457">
        <v>401</v>
      </c>
      <c r="B457" s="5">
        <f t="shared" ca="1" si="48"/>
        <v>73.095094528521372</v>
      </c>
      <c r="C457" s="5">
        <f t="shared" ca="1" si="49"/>
        <v>31.546864760904594</v>
      </c>
      <c r="D457" s="5">
        <f t="shared" ca="1" si="50"/>
        <v>150.95627933363153</v>
      </c>
      <c r="E457" s="5">
        <f t="shared" ca="1" si="53"/>
        <v>-10.156052981166262</v>
      </c>
      <c r="F457" s="5">
        <f t="shared" ca="1" si="51"/>
        <v>6.9640575759772219</v>
      </c>
      <c r="G457">
        <f t="shared" ca="1" si="52"/>
        <v>0.59799999999999998</v>
      </c>
    </row>
    <row r="458" spans="1:7" x14ac:dyDescent="0.25">
      <c r="A458">
        <v>402</v>
      </c>
      <c r="B458" s="5">
        <f t="shared" ca="1" si="48"/>
        <v>71.393059320579241</v>
      </c>
      <c r="C458" s="5">
        <f t="shared" ca="1" si="49"/>
        <v>27.311069308402367</v>
      </c>
      <c r="D458" s="5">
        <f t="shared" ca="1" si="50"/>
        <v>150.60586738943212</v>
      </c>
      <c r="E458" s="5">
        <f t="shared" ca="1" si="53"/>
        <v>-2.8904719860423196</v>
      </c>
      <c r="F458" s="5">
        <f t="shared" ca="1" si="51"/>
        <v>14.229638571101164</v>
      </c>
      <c r="G458">
        <f t="shared" ca="1" si="52"/>
        <v>0.81399999999999995</v>
      </c>
    </row>
    <row r="459" spans="1:7" x14ac:dyDescent="0.25">
      <c r="A459">
        <v>403</v>
      </c>
      <c r="B459" s="5">
        <f t="shared" ca="1" si="48"/>
        <v>73.801532715094126</v>
      </c>
      <c r="C459" s="5">
        <f t="shared" ca="1" si="49"/>
        <v>33.042243721748846</v>
      </c>
      <c r="D459" s="5">
        <f t="shared" ca="1" si="50"/>
        <v>155.63027455913729</v>
      </c>
      <c r="E459" s="5">
        <f t="shared" ca="1" si="53"/>
        <v>-14.87822900630219</v>
      </c>
      <c r="F459" s="5">
        <f t="shared" ca="1" si="51"/>
        <v>2.2418815508412937</v>
      </c>
      <c r="G459">
        <f t="shared" ca="1" si="52"/>
        <v>0.44500000000000001</v>
      </c>
    </row>
    <row r="460" spans="1:7" x14ac:dyDescent="0.25">
      <c r="A460">
        <v>404</v>
      </c>
      <c r="B460" s="5">
        <f t="shared" ca="1" si="48"/>
        <v>65.525345698974618</v>
      </c>
      <c r="C460" s="5">
        <f t="shared" ca="1" si="49"/>
        <v>30.344492379520172</v>
      </c>
      <c r="D460" s="5">
        <f t="shared" ca="1" si="50"/>
        <v>148.01678218101216</v>
      </c>
      <c r="E460" s="5">
        <f t="shared" ca="1" si="53"/>
        <v>-26.356033094086854</v>
      </c>
      <c r="F460" s="5">
        <f t="shared" ca="1" si="51"/>
        <v>-9.2359225369433702</v>
      </c>
      <c r="G460">
        <f t="shared" ca="1" si="52"/>
        <v>0.14499999999999999</v>
      </c>
    </row>
    <row r="461" spans="1:7" x14ac:dyDescent="0.25">
      <c r="A461">
        <v>405</v>
      </c>
      <c r="B461" s="5">
        <f t="shared" ca="1" si="48"/>
        <v>67.228261570655263</v>
      </c>
      <c r="C461" s="5">
        <f t="shared" ca="1" si="49"/>
        <v>24.824854241671581</v>
      </c>
      <c r="D461" s="5">
        <f t="shared" ca="1" si="50"/>
        <v>155.7153038940379</v>
      </c>
      <c r="E461" s="5">
        <f t="shared" ca="1" si="53"/>
        <v>-10.332050843194038</v>
      </c>
      <c r="F461" s="5">
        <f t="shared" ca="1" si="51"/>
        <v>6.7880597139494459</v>
      </c>
      <c r="G461">
        <f t="shared" ca="1" si="52"/>
        <v>0.59099999999999997</v>
      </c>
    </row>
    <row r="462" spans="1:7" x14ac:dyDescent="0.25">
      <c r="A462">
        <v>406</v>
      </c>
      <c r="B462" s="5">
        <f t="shared" ca="1" si="48"/>
        <v>69.920987112105564</v>
      </c>
      <c r="C462" s="5">
        <f t="shared" ca="1" si="49"/>
        <v>28.038812501788993</v>
      </c>
      <c r="D462" s="5">
        <f t="shared" ca="1" si="50"/>
        <v>144.65890849627073</v>
      </c>
      <c r="E462" s="5">
        <f t="shared" ca="1" si="53"/>
        <v>-5.8298852239575858</v>
      </c>
      <c r="F462" s="5">
        <f t="shared" ca="1" si="51"/>
        <v>11.290225333185898</v>
      </c>
      <c r="G462">
        <f t="shared" ca="1" si="52"/>
        <v>0.73</v>
      </c>
    </row>
    <row r="463" spans="1:7" x14ac:dyDescent="0.25">
      <c r="A463">
        <v>407</v>
      </c>
      <c r="B463" s="5">
        <f t="shared" ca="1" si="48"/>
        <v>59.520010369525323</v>
      </c>
      <c r="C463" s="5">
        <f t="shared" ca="1" si="49"/>
        <v>25.824593780937146</v>
      </c>
      <c r="D463" s="5">
        <f t="shared" ca="1" si="50"/>
        <v>141.17811703889146</v>
      </c>
      <c r="E463" s="5">
        <f t="shared" ca="1" si="53"/>
        <v>-26.819683556548451</v>
      </c>
      <c r="F463" s="5">
        <f t="shared" ca="1" si="51"/>
        <v>-9.6995729994049675</v>
      </c>
      <c r="G463">
        <f t="shared" ca="1" si="52"/>
        <v>0.13800000000000001</v>
      </c>
    </row>
    <row r="464" spans="1:7" x14ac:dyDescent="0.25">
      <c r="A464">
        <v>408</v>
      </c>
      <c r="B464" s="5">
        <f t="shared" ca="1" si="48"/>
        <v>68.899579364070163</v>
      </c>
      <c r="C464" s="5">
        <f t="shared" ca="1" si="49"/>
        <v>31.116722752720364</v>
      </c>
      <c r="D464" s="5">
        <f t="shared" ca="1" si="50"/>
        <v>143.45772862663515</v>
      </c>
      <c r="E464" s="5">
        <f t="shared" ca="1" si="53"/>
        <v>-16.631939194987432</v>
      </c>
      <c r="F464" s="5">
        <f t="shared" ca="1" si="51"/>
        <v>0.48817136215605217</v>
      </c>
      <c r="G464">
        <f t="shared" ca="1" si="52"/>
        <v>0.38600000000000001</v>
      </c>
    </row>
    <row r="465" spans="1:7" x14ac:dyDescent="0.25">
      <c r="A465">
        <v>409</v>
      </c>
      <c r="B465" s="5">
        <f t="shared" ca="1" si="48"/>
        <v>76.196418846704574</v>
      </c>
      <c r="C465" s="5">
        <f t="shared" ca="1" si="49"/>
        <v>27.72337212620198</v>
      </c>
      <c r="D465" s="5">
        <f t="shared" ca="1" si="50"/>
        <v>151.33755099549995</v>
      </c>
      <c r="E465" s="5">
        <f t="shared" ca="1" si="53"/>
        <v>8.9794013330697098</v>
      </c>
      <c r="F465" s="5">
        <f t="shared" ca="1" si="51"/>
        <v>26.099511890213194</v>
      </c>
      <c r="G465">
        <f t="shared" ca="1" si="52"/>
        <v>0.97</v>
      </c>
    </row>
    <row r="466" spans="1:7" x14ac:dyDescent="0.25">
      <c r="A466">
        <v>410</v>
      </c>
      <c r="B466" s="5">
        <f t="shared" ca="1" si="48"/>
        <v>72.518287829988452</v>
      </c>
      <c r="C466" s="5">
        <f t="shared" ca="1" si="49"/>
        <v>27.570635625886336</v>
      </c>
      <c r="D466" s="5">
        <f t="shared" ca="1" si="50"/>
        <v>153.24724700920186</v>
      </c>
      <c r="E466" s="5">
        <f t="shared" ca="1" si="53"/>
        <v>-1.8960509069653997</v>
      </c>
      <c r="F466" s="5">
        <f t="shared" ca="1" si="51"/>
        <v>15.224059650178084</v>
      </c>
      <c r="G466">
        <f t="shared" ca="1" si="52"/>
        <v>0.83899999999999997</v>
      </c>
    </row>
    <row r="467" spans="1:7" x14ac:dyDescent="0.25">
      <c r="A467">
        <v>411</v>
      </c>
      <c r="B467" s="5">
        <f t="shared" ca="1" si="48"/>
        <v>68.699609479154589</v>
      </c>
      <c r="C467" s="5">
        <f t="shared" ca="1" si="49"/>
        <v>25.824415081156335</v>
      </c>
      <c r="D467" s="5">
        <f t="shared" ca="1" si="50"/>
        <v>146.26113572744384</v>
      </c>
      <c r="E467" s="5">
        <f t="shared" ca="1" si="53"/>
        <v>-3.919788140571538</v>
      </c>
      <c r="F467" s="5">
        <f t="shared" ca="1" si="51"/>
        <v>13.200322416571947</v>
      </c>
      <c r="G467">
        <f t="shared" ca="1" si="52"/>
        <v>0.78500000000000003</v>
      </c>
    </row>
    <row r="468" spans="1:7" x14ac:dyDescent="0.25">
      <c r="A468">
        <v>412</v>
      </c>
      <c r="B468" s="5">
        <f t="shared" ca="1" si="48"/>
        <v>69.566385309423111</v>
      </c>
      <c r="C468" s="5">
        <f t="shared" ca="1" si="49"/>
        <v>32.660248115656216</v>
      </c>
      <c r="D468" s="5">
        <f t="shared" ca="1" si="50"/>
        <v>160.3764828122938</v>
      </c>
      <c r="E468" s="5">
        <f t="shared" ca="1" si="53"/>
        <v>-28.197614050061993</v>
      </c>
      <c r="F468" s="5">
        <f t="shared" ca="1" si="51"/>
        <v>-11.07750349291851</v>
      </c>
      <c r="G468">
        <f t="shared" ca="1" si="52"/>
        <v>0.11899999999999999</v>
      </c>
    </row>
    <row r="469" spans="1:7" x14ac:dyDescent="0.25">
      <c r="A469">
        <v>413</v>
      </c>
      <c r="B469" s="5">
        <f t="shared" ca="1" si="48"/>
        <v>75.67335090903866</v>
      </c>
      <c r="C469" s="5">
        <f t="shared" ca="1" si="49"/>
        <v>32.64408908033532</v>
      </c>
      <c r="D469" s="5">
        <f t="shared" ca="1" si="50"/>
        <v>145.68518674777306</v>
      </c>
      <c r="E469" s="5">
        <f t="shared" ca="1" si="53"/>
        <v>-3.1791184303577995</v>
      </c>
      <c r="F469" s="5">
        <f t="shared" ca="1" si="51"/>
        <v>13.940992126785684</v>
      </c>
      <c r="G469">
        <f t="shared" ca="1" si="52"/>
        <v>0.80400000000000005</v>
      </c>
    </row>
    <row r="470" spans="1:7" x14ac:dyDescent="0.25">
      <c r="A470">
        <v>414</v>
      </c>
      <c r="B470" s="5">
        <f t="shared" ca="1" si="48"/>
        <v>71.943637632622682</v>
      </c>
      <c r="C470" s="5">
        <f t="shared" ca="1" si="49"/>
        <v>30.819605575034455</v>
      </c>
      <c r="D470" s="5">
        <f t="shared" ca="1" si="50"/>
        <v>134.58593675385958</v>
      </c>
      <c r="E470" s="5">
        <f t="shared" ca="1" si="53"/>
        <v>-2.5193428249681844</v>
      </c>
      <c r="F470" s="5">
        <f t="shared" ca="1" si="51"/>
        <v>14.600767732175299</v>
      </c>
      <c r="G470">
        <f t="shared" ca="1" si="52"/>
        <v>0.82</v>
      </c>
    </row>
    <row r="471" spans="1:7" x14ac:dyDescent="0.25">
      <c r="A471">
        <v>415</v>
      </c>
      <c r="B471" s="5">
        <f t="shared" ca="1" si="48"/>
        <v>72.123268012665406</v>
      </c>
      <c r="C471" s="5">
        <f t="shared" ca="1" si="49"/>
        <v>27.812245727970492</v>
      </c>
      <c r="D471" s="5">
        <f t="shared" ca="1" si="50"/>
        <v>155.01702273734082</v>
      </c>
      <c r="E471" s="5">
        <f t="shared" ca="1" si="53"/>
        <v>-4.6278279630662915</v>
      </c>
      <c r="F471" s="5">
        <f t="shared" ca="1" si="51"/>
        <v>12.492282594077192</v>
      </c>
      <c r="G471">
        <f t="shared" ca="1" si="52"/>
        <v>0.76200000000000001</v>
      </c>
    </row>
    <row r="472" spans="1:7" x14ac:dyDescent="0.25">
      <c r="A472">
        <v>416</v>
      </c>
      <c r="B472" s="5">
        <f t="shared" ca="1" si="48"/>
        <v>71.324559454474354</v>
      </c>
      <c r="C472" s="5">
        <f t="shared" ca="1" si="49"/>
        <v>31.248696277605198</v>
      </c>
      <c r="D472" s="5">
        <f t="shared" ca="1" si="50"/>
        <v>145.03913630622287</v>
      </c>
      <c r="E472" s="5">
        <f t="shared" ca="1" si="53"/>
        <v>-11.079779444755475</v>
      </c>
      <c r="F472" s="5">
        <f t="shared" ca="1" si="51"/>
        <v>6.0403311123880083</v>
      </c>
      <c r="G472">
        <f t="shared" ca="1" si="52"/>
        <v>0.55900000000000005</v>
      </c>
    </row>
    <row r="473" spans="1:7" x14ac:dyDescent="0.25">
      <c r="A473">
        <v>417</v>
      </c>
      <c r="B473" s="5">
        <f t="shared" ca="1" si="48"/>
        <v>73.156174357405547</v>
      </c>
      <c r="C473" s="5">
        <f t="shared" ca="1" si="49"/>
        <v>30.983226018626837</v>
      </c>
      <c r="D473" s="5">
        <f t="shared" ca="1" si="50"/>
        <v>137.89721653434344</v>
      </c>
      <c r="E473" s="5">
        <f t="shared" ca="1" si="53"/>
        <v>-1.3740849760475751</v>
      </c>
      <c r="F473" s="5">
        <f t="shared" ca="1" si="51"/>
        <v>15.746025581095909</v>
      </c>
      <c r="G473">
        <f t="shared" ca="1" si="52"/>
        <v>0.84899999999999998</v>
      </c>
    </row>
    <row r="474" spans="1:7" x14ac:dyDescent="0.25">
      <c r="A474">
        <v>418</v>
      </c>
      <c r="B474" s="5">
        <f t="shared" ca="1" si="48"/>
        <v>68.892336436722019</v>
      </c>
      <c r="C474" s="5">
        <f t="shared" ca="1" si="49"/>
        <v>32.943634384955267</v>
      </c>
      <c r="D474" s="5">
        <f t="shared" ca="1" si="50"/>
        <v>145.57355604561511</v>
      </c>
      <c r="E474" s="5">
        <f t="shared" ca="1" si="53"/>
        <v>-22.894861572368487</v>
      </c>
      <c r="F474" s="5">
        <f t="shared" ca="1" si="51"/>
        <v>-5.7747510152250037</v>
      </c>
      <c r="G474">
        <f t="shared" ca="1" si="52"/>
        <v>0.221</v>
      </c>
    </row>
    <row r="475" spans="1:7" x14ac:dyDescent="0.25">
      <c r="A475">
        <v>419</v>
      </c>
      <c r="B475" s="5">
        <f t="shared" ca="1" si="48"/>
        <v>72.691031148784788</v>
      </c>
      <c r="C475" s="5">
        <f t="shared" ca="1" si="49"/>
        <v>29.257922544214029</v>
      </c>
      <c r="D475" s="5">
        <f t="shared" ca="1" si="50"/>
        <v>152.06176470522115</v>
      </c>
      <c r="E475" s="5">
        <f t="shared" ca="1" si="53"/>
        <v>-5.4873275764500251</v>
      </c>
      <c r="F475" s="5">
        <f t="shared" ca="1" si="51"/>
        <v>11.63278298069346</v>
      </c>
      <c r="G475">
        <f t="shared" ca="1" si="52"/>
        <v>0.74199999999999999</v>
      </c>
    </row>
    <row r="476" spans="1:7" x14ac:dyDescent="0.25">
      <c r="A476">
        <v>420</v>
      </c>
      <c r="B476" s="5">
        <f t="shared" ca="1" si="48"/>
        <v>69.605736886830513</v>
      </c>
      <c r="C476" s="5">
        <f t="shared" ca="1" si="49"/>
        <v>26.421571455405093</v>
      </c>
      <c r="D476" s="5">
        <f t="shared" ca="1" si="50"/>
        <v>149.63964977111505</v>
      </c>
      <c r="E476" s="5">
        <f t="shared" ca="1" si="53"/>
        <v>-4.8774168386404249</v>
      </c>
      <c r="F476" s="5">
        <f t="shared" ca="1" si="51"/>
        <v>12.242693718503059</v>
      </c>
      <c r="G476">
        <f t="shared" ca="1" si="52"/>
        <v>0.75700000000000001</v>
      </c>
    </row>
    <row r="477" spans="1:7" x14ac:dyDescent="0.25">
      <c r="A477">
        <v>421</v>
      </c>
      <c r="B477" s="5">
        <f t="shared" ca="1" si="48"/>
        <v>66.918787536375717</v>
      </c>
      <c r="C477" s="5">
        <f t="shared" ca="1" si="49"/>
        <v>32.550518118802195</v>
      </c>
      <c r="D477" s="5">
        <f t="shared" ca="1" si="50"/>
        <v>155.21241248413293</v>
      </c>
      <c r="E477" s="5">
        <f t="shared" ca="1" si="53"/>
        <v>-32.503077748266328</v>
      </c>
      <c r="F477" s="5">
        <f t="shared" ca="1" si="51"/>
        <v>-15.382967191122844</v>
      </c>
      <c r="G477">
        <f t="shared" ca="1" si="52"/>
        <v>6.6000000000000003E-2</v>
      </c>
    </row>
    <row r="478" spans="1:7" x14ac:dyDescent="0.25">
      <c r="A478">
        <v>422</v>
      </c>
      <c r="B478" s="5">
        <f t="shared" ca="1" si="48"/>
        <v>65.529340115753726</v>
      </c>
      <c r="C478" s="5">
        <f t="shared" ca="1" si="49"/>
        <v>31.406431376325088</v>
      </c>
      <c r="D478" s="5">
        <f t="shared" ca="1" si="50"/>
        <v>142.47288033833175</v>
      </c>
      <c r="E478" s="5">
        <f t="shared" ca="1" si="53"/>
        <v>-26.32341358983053</v>
      </c>
      <c r="F478" s="5">
        <f t="shared" ca="1" si="51"/>
        <v>-9.203303032687046</v>
      </c>
      <c r="G478">
        <f t="shared" ca="1" si="52"/>
        <v>0.14599999999999999</v>
      </c>
    </row>
    <row r="479" spans="1:7" x14ac:dyDescent="0.25">
      <c r="A479">
        <v>423</v>
      </c>
      <c r="B479" s="5">
        <f t="shared" ca="1" si="48"/>
        <v>72.034177806409645</v>
      </c>
      <c r="C479" s="5">
        <f t="shared" ca="1" si="49"/>
        <v>28.632480182094955</v>
      </c>
      <c r="D479" s="5">
        <f t="shared" ca="1" si="50"/>
        <v>140.16158504687795</v>
      </c>
      <c r="E479" s="5">
        <f t="shared" ca="1" si="53"/>
        <v>0.83759293679490643</v>
      </c>
      <c r="F479" s="5">
        <f t="shared" ca="1" si="51"/>
        <v>17.957703493938389</v>
      </c>
      <c r="G479">
        <f t="shared" ca="1" si="52"/>
        <v>0.88900000000000001</v>
      </c>
    </row>
    <row r="480" spans="1:7" x14ac:dyDescent="0.25">
      <c r="A480">
        <v>424</v>
      </c>
      <c r="B480" s="5">
        <f t="shared" ca="1" si="48"/>
        <v>66.958317592168655</v>
      </c>
      <c r="C480" s="5">
        <f t="shared" ca="1" si="49"/>
        <v>29.079942524720849</v>
      </c>
      <c r="D480" s="5">
        <f t="shared" ca="1" si="50"/>
        <v>144.77475386696986</v>
      </c>
      <c r="E480" s="5">
        <f t="shared" ca="1" si="53"/>
        <v>-17.07486308817661</v>
      </c>
      <c r="F480" s="5">
        <f t="shared" ca="1" si="51"/>
        <v>4.5247468966874038E-2</v>
      </c>
      <c r="G480">
        <f t="shared" ca="1" si="52"/>
        <v>0.374</v>
      </c>
    </row>
    <row r="481" spans="1:7" x14ac:dyDescent="0.25">
      <c r="A481">
        <v>425</v>
      </c>
      <c r="B481" s="5">
        <f t="shared" ca="1" si="48"/>
        <v>65.784282872270737</v>
      </c>
      <c r="C481" s="5">
        <f t="shared" ca="1" si="49"/>
        <v>31.841206730052591</v>
      </c>
      <c r="D481" s="5">
        <f t="shared" ca="1" si="50"/>
        <v>149.94388697290231</v>
      </c>
      <c r="E481" s="5">
        <f t="shared" ca="1" si="53"/>
        <v>-30.851585380091709</v>
      </c>
      <c r="F481" s="5">
        <f t="shared" ca="1" si="51"/>
        <v>-13.731474822948226</v>
      </c>
      <c r="G481">
        <f t="shared" ca="1" si="52"/>
        <v>8.2000000000000003E-2</v>
      </c>
    </row>
    <row r="482" spans="1:7" x14ac:dyDescent="0.25">
      <c r="A482">
        <v>426</v>
      </c>
      <c r="B482" s="5">
        <f t="shared" ca="1" si="48"/>
        <v>71.592918974681027</v>
      </c>
      <c r="C482" s="5">
        <f t="shared" ca="1" si="49"/>
        <v>32.149595956599306</v>
      </c>
      <c r="D482" s="5">
        <f t="shared" ca="1" si="50"/>
        <v>133.87316071799265</v>
      </c>
      <c r="E482" s="5">
        <f t="shared" ca="1" si="53"/>
        <v>-6.8294443541574559</v>
      </c>
      <c r="F482" s="5">
        <f t="shared" ca="1" si="51"/>
        <v>10.290666202986028</v>
      </c>
      <c r="G482">
        <f t="shared" ca="1" si="52"/>
        <v>0.70299999999999996</v>
      </c>
    </row>
    <row r="483" spans="1:7" x14ac:dyDescent="0.25">
      <c r="A483">
        <v>427</v>
      </c>
      <c r="B483" s="5">
        <f t="shared" ca="1" si="48"/>
        <v>67.351679673682625</v>
      </c>
      <c r="C483" s="5">
        <f t="shared" ca="1" si="49"/>
        <v>34.690351850303372</v>
      </c>
      <c r="D483" s="5">
        <f t="shared" ca="1" si="50"/>
        <v>145.95086280641212</v>
      </c>
      <c r="E483" s="5">
        <f t="shared" ca="1" si="53"/>
        <v>-32.279767968625826</v>
      </c>
      <c r="F483" s="5">
        <f t="shared" ca="1" si="51"/>
        <v>-15.159657411482343</v>
      </c>
      <c r="G483">
        <f t="shared" ca="1" si="52"/>
        <v>7.0000000000000007E-2</v>
      </c>
    </row>
    <row r="484" spans="1:7" x14ac:dyDescent="0.25">
      <c r="A484">
        <v>428</v>
      </c>
      <c r="B484" s="5">
        <f t="shared" ca="1" si="48"/>
        <v>69.07912823325124</v>
      </c>
      <c r="C484" s="5">
        <f t="shared" ca="1" si="49"/>
        <v>30.907773141981941</v>
      </c>
      <c r="D484" s="5">
        <f t="shared" ca="1" si="50"/>
        <v>145.18658150729016</v>
      </c>
      <c r="E484" s="5">
        <f t="shared" ca="1" si="53"/>
        <v>-16.478495860837079</v>
      </c>
      <c r="F484" s="5">
        <f t="shared" ca="1" si="51"/>
        <v>0.64161469630640511</v>
      </c>
      <c r="G484">
        <f t="shared" ca="1" si="52"/>
        <v>0.39300000000000002</v>
      </c>
    </row>
    <row r="485" spans="1:7" x14ac:dyDescent="0.25">
      <c r="A485">
        <v>429</v>
      </c>
      <c r="B485" s="5">
        <f t="shared" ca="1" si="48"/>
        <v>68.779005490801467</v>
      </c>
      <c r="C485" s="5">
        <f t="shared" ca="1" si="49"/>
        <v>28.225291733873338</v>
      </c>
      <c r="D485" s="5">
        <f t="shared" ca="1" si="50"/>
        <v>149.67556935870613</v>
      </c>
      <c r="E485" s="5">
        <f t="shared" ca="1" si="53"/>
        <v>-12.243585026605361</v>
      </c>
      <c r="F485" s="5">
        <f t="shared" ca="1" si="51"/>
        <v>4.8765255305381228</v>
      </c>
      <c r="G485">
        <f t="shared" ca="1" si="52"/>
        <v>0.52600000000000002</v>
      </c>
    </row>
    <row r="486" spans="1:7" x14ac:dyDescent="0.25">
      <c r="A486">
        <v>430</v>
      </c>
      <c r="B486" s="5">
        <f t="shared" ca="1" si="48"/>
        <v>70.328433594837293</v>
      </c>
      <c r="C486" s="5">
        <f t="shared" ca="1" si="49"/>
        <v>29.793751540120045</v>
      </c>
      <c r="D486" s="5">
        <f t="shared" ca="1" si="50"/>
        <v>143.47130871019033</v>
      </c>
      <c r="E486" s="5">
        <f t="shared" ca="1" si="53"/>
        <v>-8.9534497777046802</v>
      </c>
      <c r="F486" s="5">
        <f t="shared" ca="1" si="51"/>
        <v>8.1666607794388035</v>
      </c>
      <c r="G486">
        <f t="shared" ca="1" si="52"/>
        <v>0.63500000000000001</v>
      </c>
    </row>
    <row r="487" spans="1:7" x14ac:dyDescent="0.25">
      <c r="A487">
        <v>431</v>
      </c>
      <c r="B487" s="5">
        <f t="shared" ca="1" si="48"/>
        <v>71.981437342099412</v>
      </c>
      <c r="C487" s="5">
        <f t="shared" ca="1" si="49"/>
        <v>26.040300930357191</v>
      </c>
      <c r="D487" s="5">
        <f t="shared" ca="1" si="50"/>
        <v>147.36413664181356</v>
      </c>
      <c r="E487" s="5">
        <f t="shared" ca="1" si="53"/>
        <v>4.0489678574105215</v>
      </c>
      <c r="F487" s="5">
        <f t="shared" ca="1" si="51"/>
        <v>21.169078414554004</v>
      </c>
      <c r="G487">
        <f t="shared" ca="1" si="52"/>
        <v>0.93700000000000006</v>
      </c>
    </row>
    <row r="488" spans="1:7" x14ac:dyDescent="0.25">
      <c r="A488">
        <v>432</v>
      </c>
      <c r="B488" s="5">
        <f t="shared" ca="1" si="48"/>
        <v>70.590135834847544</v>
      </c>
      <c r="C488" s="5">
        <f t="shared" ca="1" si="49"/>
        <v>28.244307464861862</v>
      </c>
      <c r="D488" s="5">
        <f t="shared" ca="1" si="50"/>
        <v>157.28752615381654</v>
      </c>
      <c r="E488" s="5">
        <f t="shared" ca="1" si="53"/>
        <v>-11.340091569075206</v>
      </c>
      <c r="F488" s="5">
        <f t="shared" ca="1" si="51"/>
        <v>5.780018988068278</v>
      </c>
      <c r="G488">
        <f t="shared" ca="1" si="52"/>
        <v>0.55200000000000005</v>
      </c>
    </row>
    <row r="489" spans="1:7" x14ac:dyDescent="0.25">
      <c r="A489">
        <v>433</v>
      </c>
      <c r="B489" s="5">
        <f t="shared" ca="1" si="48"/>
        <v>65.864124812192145</v>
      </c>
      <c r="C489" s="5">
        <f t="shared" ca="1" si="49"/>
        <v>25.568777905071364</v>
      </c>
      <c r="D489" s="5">
        <f t="shared" ca="1" si="50"/>
        <v>145.03069610078643</v>
      </c>
      <c r="E489" s="5">
        <f t="shared" ca="1" si="53"/>
        <v>-10.462216493590496</v>
      </c>
      <c r="F489" s="5">
        <f t="shared" ca="1" si="51"/>
        <v>6.6578940635529875</v>
      </c>
      <c r="G489">
        <f t="shared" ca="1" si="52"/>
        <v>0.58899999999999997</v>
      </c>
    </row>
    <row r="490" spans="1:7" x14ac:dyDescent="0.25">
      <c r="A490">
        <v>434</v>
      </c>
      <c r="B490" s="5">
        <f t="shared" ca="1" si="48"/>
        <v>71.709897902711205</v>
      </c>
      <c r="C490" s="5">
        <f t="shared" ca="1" si="49"/>
        <v>27.283228009871298</v>
      </c>
      <c r="D490" s="5">
        <f t="shared" ca="1" si="50"/>
        <v>149.08385133781712</v>
      </c>
      <c r="E490" s="5">
        <f t="shared" ca="1" si="53"/>
        <v>-1.1076173026992877</v>
      </c>
      <c r="F490" s="5">
        <f t="shared" ca="1" si="51"/>
        <v>16.012493254444195</v>
      </c>
      <c r="G490">
        <f t="shared" ca="1" si="52"/>
        <v>0.85199999999999998</v>
      </c>
    </row>
    <row r="491" spans="1:7" x14ac:dyDescent="0.25">
      <c r="A491">
        <v>435</v>
      </c>
      <c r="B491" s="5">
        <f t="shared" ca="1" si="48"/>
        <v>67.010138543877218</v>
      </c>
      <c r="C491" s="5">
        <f t="shared" ca="1" si="49"/>
        <v>32.228729032304727</v>
      </c>
      <c r="D491" s="5">
        <f t="shared" ca="1" si="50"/>
        <v>145.58571009988924</v>
      </c>
      <c r="E491" s="5">
        <f t="shared" ca="1" si="53"/>
        <v>-26.161641640177766</v>
      </c>
      <c r="F491" s="5">
        <f t="shared" ca="1" si="51"/>
        <v>-9.0415310830342825</v>
      </c>
      <c r="G491">
        <f t="shared" ca="1" si="52"/>
        <v>0.153</v>
      </c>
    </row>
    <row r="492" spans="1:7" x14ac:dyDescent="0.25">
      <c r="A492">
        <v>436</v>
      </c>
      <c r="B492" s="5">
        <f t="shared" ca="1" si="48"/>
        <v>70.337386148312874</v>
      </c>
      <c r="C492" s="5">
        <f t="shared" ca="1" si="49"/>
        <v>26.101000663369078</v>
      </c>
      <c r="D492" s="5">
        <f t="shared" ca="1" si="50"/>
        <v>144.6986549192041</v>
      </c>
      <c r="E492" s="5">
        <f t="shared" ca="1" si="53"/>
        <v>0.72397239023063387</v>
      </c>
      <c r="F492" s="5">
        <f t="shared" ca="1" si="51"/>
        <v>17.844082947374119</v>
      </c>
      <c r="G492">
        <f t="shared" ca="1" si="52"/>
        <v>0.88800000000000001</v>
      </c>
    </row>
    <row r="493" spans="1:7" x14ac:dyDescent="0.25">
      <c r="A493">
        <v>437</v>
      </c>
      <c r="B493" s="5">
        <f t="shared" ca="1" si="48"/>
        <v>68.222654182983518</v>
      </c>
      <c r="C493" s="5">
        <f t="shared" ca="1" si="49"/>
        <v>25.352679285886811</v>
      </c>
      <c r="D493" s="5">
        <f t="shared" ca="1" si="50"/>
        <v>144.9988074210296</v>
      </c>
      <c r="E493" s="5">
        <f t="shared" ca="1" si="53"/>
        <v>-3.2541351574974056</v>
      </c>
      <c r="F493" s="5">
        <f t="shared" ca="1" si="51"/>
        <v>13.865975399646079</v>
      </c>
      <c r="G493">
        <f t="shared" ca="1" si="52"/>
        <v>0.80100000000000005</v>
      </c>
    </row>
    <row r="494" spans="1:7" x14ac:dyDescent="0.25">
      <c r="A494">
        <v>438</v>
      </c>
      <c r="B494" s="5">
        <f t="shared" ca="1" si="48"/>
        <v>69.35023809708575</v>
      </c>
      <c r="C494" s="5">
        <f t="shared" ca="1" si="49"/>
        <v>28.945563215069395</v>
      </c>
      <c r="D494" s="5">
        <f t="shared" ca="1" si="50"/>
        <v>147.82540848117486</v>
      </c>
      <c r="E494" s="5">
        <f t="shared" ca="1" si="53"/>
        <v>-11.662852012878492</v>
      </c>
      <c r="F494" s="5">
        <f t="shared" ca="1" si="51"/>
        <v>5.4572585442649917</v>
      </c>
      <c r="G494">
        <f t="shared" ca="1" si="52"/>
        <v>0.53900000000000003</v>
      </c>
    </row>
    <row r="495" spans="1:7" x14ac:dyDescent="0.25">
      <c r="A495">
        <v>439</v>
      </c>
      <c r="B495" s="5">
        <f t="shared" ca="1" si="48"/>
        <v>68.34713232738541</v>
      </c>
      <c r="C495" s="5">
        <f t="shared" ca="1" si="49"/>
        <v>30.507482345642135</v>
      </c>
      <c r="D495" s="5">
        <f t="shared" ca="1" si="50"/>
        <v>152.00568903306106</v>
      </c>
      <c r="E495" s="5">
        <f t="shared" ca="1" si="53"/>
        <v>-21.079556374244838</v>
      </c>
      <c r="F495" s="5">
        <f t="shared" ca="1" si="51"/>
        <v>-3.9594458171013542</v>
      </c>
      <c r="G495">
        <f t="shared" ca="1" si="52"/>
        <v>0.26700000000000002</v>
      </c>
    </row>
    <row r="496" spans="1:7" x14ac:dyDescent="0.25">
      <c r="A496">
        <v>440</v>
      </c>
      <c r="B496" s="5">
        <f t="shared" ca="1" si="48"/>
        <v>67.196594093856092</v>
      </c>
      <c r="C496" s="5">
        <f t="shared" ca="1" si="49"/>
        <v>32.05951817757925</v>
      </c>
      <c r="D496" s="5">
        <f t="shared" ca="1" si="50"/>
        <v>149.0293729977019</v>
      </c>
      <c r="E496" s="5">
        <f t="shared" ca="1" si="53"/>
        <v>-27.023957633504057</v>
      </c>
      <c r="F496" s="5">
        <f t="shared" ca="1" si="51"/>
        <v>-9.9038470763605737</v>
      </c>
      <c r="G496">
        <f t="shared" ca="1" si="52"/>
        <v>0.13300000000000001</v>
      </c>
    </row>
    <row r="497" spans="1:7" x14ac:dyDescent="0.25">
      <c r="A497">
        <v>441</v>
      </c>
      <c r="B497" s="5">
        <f t="shared" ca="1" si="48"/>
        <v>70.589125459188438</v>
      </c>
      <c r="C497" s="5">
        <f t="shared" ca="1" si="49"/>
        <v>26.240941816063575</v>
      </c>
      <c r="D497" s="5">
        <f t="shared" ca="1" si="50"/>
        <v>145.8988794649745</v>
      </c>
      <c r="E497" s="5">
        <f t="shared" ca="1" si="53"/>
        <v>0.38945786261245363</v>
      </c>
      <c r="F497" s="5">
        <f t="shared" ca="1" si="51"/>
        <v>17.509568419755936</v>
      </c>
      <c r="G497">
        <f t="shared" ca="1" si="52"/>
        <v>0.88400000000000001</v>
      </c>
    </row>
    <row r="498" spans="1:7" x14ac:dyDescent="0.25">
      <c r="A498">
        <v>442</v>
      </c>
      <c r="B498" s="5">
        <f t="shared" ca="1" si="48"/>
        <v>67.543250284590314</v>
      </c>
      <c r="C498" s="5">
        <f t="shared" ca="1" si="49"/>
        <v>31.875747224104217</v>
      </c>
      <c r="D498" s="5">
        <f t="shared" ca="1" si="50"/>
        <v>165.49694883042545</v>
      </c>
      <c r="E498" s="5">
        <f t="shared" ca="1" si="53"/>
        <v>-34.416366660370244</v>
      </c>
      <c r="F498" s="5">
        <f t="shared" ca="1" si="51"/>
        <v>-17.29625610322676</v>
      </c>
      <c r="G498">
        <f t="shared" ca="1" si="52"/>
        <v>4.5999999999999999E-2</v>
      </c>
    </row>
    <row r="499" spans="1:7" x14ac:dyDescent="0.25">
      <c r="A499">
        <v>443</v>
      </c>
      <c r="B499" s="5">
        <f t="shared" ca="1" si="48"/>
        <v>66.922582318588255</v>
      </c>
      <c r="C499" s="5">
        <f t="shared" ca="1" si="49"/>
        <v>26.773565068967859</v>
      </c>
      <c r="D499" s="5">
        <f t="shared" ca="1" si="50"/>
        <v>160.14653758538722</v>
      </c>
      <c r="E499" s="5">
        <f t="shared" ca="1" si="53"/>
        <v>-19.016387935793755</v>
      </c>
      <c r="F499" s="5">
        <f t="shared" ca="1" si="51"/>
        <v>-1.8962773786502716</v>
      </c>
      <c r="G499">
        <f t="shared" ca="1" si="52"/>
        <v>0.32400000000000001</v>
      </c>
    </row>
    <row r="500" spans="1:7" x14ac:dyDescent="0.25">
      <c r="A500">
        <v>444</v>
      </c>
      <c r="B500" s="5">
        <f t="shared" ca="1" si="48"/>
        <v>71.130451111245094</v>
      </c>
      <c r="C500" s="5">
        <f t="shared" ca="1" si="49"/>
        <v>26.170943303103066</v>
      </c>
      <c r="D500" s="5">
        <f t="shared" ca="1" si="50"/>
        <v>152.18210859943991</v>
      </c>
      <c r="E500" s="5">
        <f t="shared" ca="1" si="53"/>
        <v>-1.288967148915056</v>
      </c>
      <c r="F500" s="5">
        <f t="shared" ca="1" si="51"/>
        <v>15.831143408228428</v>
      </c>
      <c r="G500">
        <f t="shared" ca="1" si="52"/>
        <v>0.85099999999999998</v>
      </c>
    </row>
    <row r="501" spans="1:7" x14ac:dyDescent="0.25">
      <c r="A501">
        <v>445</v>
      </c>
      <c r="B501" s="5">
        <f t="shared" ca="1" si="48"/>
        <v>72.908542082173739</v>
      </c>
      <c r="C501" s="5">
        <f t="shared" ca="1" si="49"/>
        <v>24.490912088871532</v>
      </c>
      <c r="D501" s="5">
        <f t="shared" ca="1" si="50"/>
        <v>145.25692663384132</v>
      </c>
      <c r="E501" s="5">
        <f t="shared" ca="1" si="53"/>
        <v>12.1012898538852</v>
      </c>
      <c r="F501" s="5">
        <f t="shared" ca="1" si="51"/>
        <v>29.221400411028682</v>
      </c>
      <c r="G501">
        <f t="shared" ca="1" si="52"/>
        <v>0.98599999999999999</v>
      </c>
    </row>
    <row r="502" spans="1:7" x14ac:dyDescent="0.25">
      <c r="A502">
        <v>446</v>
      </c>
      <c r="B502" s="5">
        <f t="shared" ca="1" si="48"/>
        <v>68.170525411972832</v>
      </c>
      <c r="C502" s="5">
        <f t="shared" ca="1" si="49"/>
        <v>36.005588592281256</v>
      </c>
      <c r="D502" s="5">
        <f t="shared" ca="1" si="50"/>
        <v>152.2974221908371</v>
      </c>
      <c r="E502" s="5">
        <f t="shared" ca="1" si="53"/>
        <v>-37.086151661485516</v>
      </c>
      <c r="F502" s="5">
        <f t="shared" ca="1" si="51"/>
        <v>-19.966041104342032</v>
      </c>
      <c r="G502">
        <f t="shared" ca="1" si="52"/>
        <v>2.5999999999999999E-2</v>
      </c>
    </row>
    <row r="503" spans="1:7" x14ac:dyDescent="0.25">
      <c r="A503">
        <v>447</v>
      </c>
      <c r="B503" s="5">
        <f t="shared" ca="1" si="48"/>
        <v>64.742043641143056</v>
      </c>
      <c r="C503" s="5">
        <f t="shared" ca="1" si="49"/>
        <v>37.868812687013808</v>
      </c>
      <c r="D503" s="5">
        <f t="shared" ca="1" si="50"/>
        <v>149.68045500244841</v>
      </c>
      <c r="E503" s="5">
        <f t="shared" ca="1" si="53"/>
        <v>-50.455601672189189</v>
      </c>
      <c r="F503" s="5">
        <f t="shared" ca="1" si="51"/>
        <v>-33.335491115045706</v>
      </c>
      <c r="G503">
        <f t="shared" ca="1" si="52"/>
        <v>2E-3</v>
      </c>
    </row>
    <row r="504" spans="1:7" x14ac:dyDescent="0.25">
      <c r="A504">
        <v>448</v>
      </c>
      <c r="B504" s="5">
        <f t="shared" ca="1" si="48"/>
        <v>69.304699880256138</v>
      </c>
      <c r="C504" s="5">
        <f t="shared" ca="1" si="49"/>
        <v>25.393606181032531</v>
      </c>
      <c r="D504" s="5">
        <f t="shared" ca="1" si="50"/>
        <v>151.87667202434213</v>
      </c>
      <c r="E504" s="5">
        <f t="shared" ca="1" si="53"/>
        <v>-4.0525814438571777</v>
      </c>
      <c r="F504" s="5">
        <f t="shared" ca="1" si="51"/>
        <v>13.067529113286305</v>
      </c>
      <c r="G504">
        <f t="shared" ca="1" si="52"/>
        <v>0.78300000000000003</v>
      </c>
    </row>
    <row r="505" spans="1:7" x14ac:dyDescent="0.25">
      <c r="A505">
        <v>449</v>
      </c>
      <c r="B505" s="5">
        <f t="shared" ca="1" si="48"/>
        <v>69.146824329913002</v>
      </c>
      <c r="C505" s="5">
        <f t="shared" ca="1" si="49"/>
        <v>27.167475331040741</v>
      </c>
      <c r="D505" s="5">
        <f t="shared" ca="1" si="50"/>
        <v>142.26741806670773</v>
      </c>
      <c r="E505" s="5">
        <f t="shared" ca="1" si="53"/>
        <v>-4.2697759410413836</v>
      </c>
      <c r="F505" s="5">
        <f t="shared" ca="1" si="51"/>
        <v>12.850334616102099</v>
      </c>
      <c r="G505">
        <f t="shared" ca="1" si="52"/>
        <v>0.77700000000000002</v>
      </c>
    </row>
    <row r="506" spans="1:7" x14ac:dyDescent="0.25">
      <c r="A506">
        <v>450</v>
      </c>
      <c r="B506" s="5">
        <f t="shared" ref="B506:B569" ca="1" si="54">_xlfn.NORM.INV(RAND(),$B$52,$C$52)</f>
        <v>72.459331346550982</v>
      </c>
      <c r="C506" s="5">
        <f t="shared" ref="C506:C569" ca="1" si="55">_xlfn.NORM.INV(RAND(),$B$53,$C$53)</f>
        <v>35.024844620703817</v>
      </c>
      <c r="D506" s="5">
        <f t="shared" ref="D506:D569" ca="1" si="56">_xlfn.NORM.INV(RAND(),$B$54,$C$54)</f>
        <v>159.00093414119556</v>
      </c>
      <c r="E506" s="5">
        <f t="shared" ca="1" si="53"/>
        <v>-25.980699667395267</v>
      </c>
      <c r="F506" s="5">
        <f t="shared" ref="F506:F569" ca="1" si="57">E506+$C$46</f>
        <v>-8.8605891102517838</v>
      </c>
      <c r="G506">
        <f t="shared" ref="G506:G569" ca="1" si="58">COUNTIF($F$57:$F$1056,"&lt;"&amp;F506)/COUNT($F$57:$F$1056)</f>
        <v>0.156</v>
      </c>
    </row>
    <row r="507" spans="1:7" x14ac:dyDescent="0.25">
      <c r="A507">
        <v>451</v>
      </c>
      <c r="B507" s="5">
        <f t="shared" ca="1" si="54"/>
        <v>73.576429376711701</v>
      </c>
      <c r="C507" s="5">
        <f t="shared" ca="1" si="55"/>
        <v>30.776906474950199</v>
      </c>
      <c r="D507" s="5">
        <f t="shared" ca="1" si="56"/>
        <v>151.55195761119583</v>
      </c>
      <c r="E507" s="5">
        <f t="shared" ca="1" si="53"/>
        <v>-6.9822031752160001</v>
      </c>
      <c r="F507" s="5">
        <f t="shared" ca="1" si="57"/>
        <v>10.137907381927484</v>
      </c>
      <c r="G507">
        <f t="shared" ca="1" si="58"/>
        <v>0.70099999999999996</v>
      </c>
    </row>
    <row r="508" spans="1:7" x14ac:dyDescent="0.25">
      <c r="A508">
        <v>452</v>
      </c>
      <c r="B508" s="5">
        <f t="shared" ca="1" si="54"/>
        <v>74.064186944357402</v>
      </c>
      <c r="C508" s="5">
        <f t="shared" ca="1" si="55"/>
        <v>30.340192878230827</v>
      </c>
      <c r="D508" s="5">
        <f t="shared" ca="1" si="56"/>
        <v>146.33031035768241</v>
      </c>
      <c r="E508" s="5">
        <f t="shared" ca="1" si="53"/>
        <v>-1.5863794980857089</v>
      </c>
      <c r="F508" s="5">
        <f t="shared" ca="1" si="57"/>
        <v>15.533731059057775</v>
      </c>
      <c r="G508">
        <f t="shared" ca="1" si="58"/>
        <v>0.84299999999999997</v>
      </c>
    </row>
    <row r="509" spans="1:7" x14ac:dyDescent="0.25">
      <c r="A509">
        <v>453</v>
      </c>
      <c r="B509" s="5">
        <f t="shared" ca="1" si="54"/>
        <v>65.853392099661605</v>
      </c>
      <c r="C509" s="5">
        <f t="shared" ca="1" si="55"/>
        <v>27.093141293970433</v>
      </c>
      <c r="D509" s="5">
        <f t="shared" ca="1" si="56"/>
        <v>146.41754297382388</v>
      </c>
      <c r="E509" s="5">
        <f t="shared" ca="1" si="53"/>
        <v>-15.49704725474518</v>
      </c>
      <c r="F509" s="5">
        <f t="shared" ca="1" si="57"/>
        <v>1.6230633023983039</v>
      </c>
      <c r="G509">
        <f t="shared" ca="1" si="58"/>
        <v>0.42499999999999999</v>
      </c>
    </row>
    <row r="510" spans="1:7" x14ac:dyDescent="0.25">
      <c r="A510">
        <v>454</v>
      </c>
      <c r="B510" s="5">
        <f t="shared" ca="1" si="54"/>
        <v>74.155226214347394</v>
      </c>
      <c r="C510" s="5">
        <f t="shared" ca="1" si="55"/>
        <v>31.655570731195997</v>
      </c>
      <c r="D510" s="5">
        <f t="shared" ca="1" si="56"/>
        <v>156.03037492413398</v>
      </c>
      <c r="E510" s="5">
        <f t="shared" ca="1" si="53"/>
        <v>-10.233013542784763</v>
      </c>
      <c r="F510" s="5">
        <f t="shared" ca="1" si="57"/>
        <v>6.8870970143587211</v>
      </c>
      <c r="G510">
        <f t="shared" ca="1" si="58"/>
        <v>0.59699999999999998</v>
      </c>
    </row>
    <row r="511" spans="1:7" x14ac:dyDescent="0.25">
      <c r="A511">
        <v>455</v>
      </c>
      <c r="B511" s="5">
        <f t="shared" ca="1" si="54"/>
        <v>69.312487534390982</v>
      </c>
      <c r="C511" s="5">
        <f t="shared" ca="1" si="55"/>
        <v>27.105220896968106</v>
      </c>
      <c r="D511" s="5">
        <f t="shared" ca="1" si="56"/>
        <v>143.67000579878703</v>
      </c>
      <c r="E511" s="5">
        <f t="shared" ca="1" si="53"/>
        <v>-4.3890179650944106</v>
      </c>
      <c r="F511" s="5">
        <f t="shared" ca="1" si="57"/>
        <v>12.731092592049073</v>
      </c>
      <c r="G511">
        <f t="shared" ca="1" si="58"/>
        <v>0.77400000000000002</v>
      </c>
    </row>
    <row r="512" spans="1:7" x14ac:dyDescent="0.25">
      <c r="A512">
        <v>456</v>
      </c>
      <c r="B512" s="5">
        <f t="shared" ca="1" si="54"/>
        <v>67.746864571755083</v>
      </c>
      <c r="C512" s="5">
        <f t="shared" ca="1" si="55"/>
        <v>28.944089870407055</v>
      </c>
      <c r="D512" s="5">
        <f t="shared" ca="1" si="56"/>
        <v>141.55920880237716</v>
      </c>
      <c r="E512" s="5">
        <f t="shared" ca="1" si="53"/>
        <v>-12.760267666367573</v>
      </c>
      <c r="F512" s="5">
        <f t="shared" ca="1" si="57"/>
        <v>4.3598428907759104</v>
      </c>
      <c r="G512">
        <f t="shared" ca="1" si="58"/>
        <v>0.51500000000000001</v>
      </c>
    </row>
    <row r="513" spans="1:7" x14ac:dyDescent="0.25">
      <c r="A513">
        <v>457</v>
      </c>
      <c r="B513" s="5">
        <f t="shared" ca="1" si="54"/>
        <v>68.637069796751561</v>
      </c>
      <c r="C513" s="5">
        <f t="shared" ca="1" si="55"/>
        <v>23.722768326936801</v>
      </c>
      <c r="D513" s="5">
        <f t="shared" ca="1" si="56"/>
        <v>147.52273601848808</v>
      </c>
      <c r="E513" s="5">
        <f t="shared" ca="1" si="53"/>
        <v>1.0955687570391814</v>
      </c>
      <c r="F513" s="5">
        <f t="shared" ca="1" si="57"/>
        <v>18.215679314182665</v>
      </c>
      <c r="G513">
        <f t="shared" ca="1" si="58"/>
        <v>0.89500000000000002</v>
      </c>
    </row>
    <row r="514" spans="1:7" x14ac:dyDescent="0.25">
      <c r="A514">
        <v>458</v>
      </c>
      <c r="B514" s="5">
        <f t="shared" ca="1" si="54"/>
        <v>66.521277019855489</v>
      </c>
      <c r="C514" s="5">
        <f t="shared" ca="1" si="55"/>
        <v>30.509294369094661</v>
      </c>
      <c r="D514" s="5">
        <f t="shared" ca="1" si="56"/>
        <v>141.04939134182251</v>
      </c>
      <c r="E514" s="5">
        <f t="shared" ca="1" si="53"/>
        <v>-20.280182753818178</v>
      </c>
      <c r="F514" s="5">
        <f t="shared" ca="1" si="57"/>
        <v>-3.1600721966746939</v>
      </c>
      <c r="G514">
        <f t="shared" ca="1" si="58"/>
        <v>0.29199999999999998</v>
      </c>
    </row>
    <row r="515" spans="1:7" x14ac:dyDescent="0.25">
      <c r="A515">
        <v>459</v>
      </c>
      <c r="B515" s="5">
        <f t="shared" ca="1" si="54"/>
        <v>63.7369408114238</v>
      </c>
      <c r="C515" s="5">
        <f t="shared" ca="1" si="55"/>
        <v>31.864235416919385</v>
      </c>
      <c r="D515" s="5">
        <f t="shared" ca="1" si="56"/>
        <v>143.91105575989067</v>
      </c>
      <c r="E515" s="5">
        <f t="shared" ca="1" si="53"/>
        <v>-33.383187609498165</v>
      </c>
      <c r="F515" s="5">
        <f t="shared" ca="1" si="57"/>
        <v>-16.263077052354681</v>
      </c>
      <c r="G515">
        <f t="shared" ca="1" si="58"/>
        <v>5.5E-2</v>
      </c>
    </row>
    <row r="516" spans="1:7" x14ac:dyDescent="0.25">
      <c r="A516">
        <v>460</v>
      </c>
      <c r="B516" s="5">
        <f t="shared" ca="1" si="54"/>
        <v>64.46446824293082</v>
      </c>
      <c r="C516" s="5">
        <f t="shared" ca="1" si="55"/>
        <v>32.887760479052453</v>
      </c>
      <c r="D516" s="5">
        <f t="shared" ca="1" si="56"/>
        <v>147.91774875221995</v>
      </c>
      <c r="E516" s="5">
        <f t="shared" ca="1" si="53"/>
        <v>-36.368991588879204</v>
      </c>
      <c r="F516" s="5">
        <f t="shared" ca="1" si="57"/>
        <v>-19.248881031735721</v>
      </c>
      <c r="G516">
        <f t="shared" ca="1" si="58"/>
        <v>3.3000000000000002E-2</v>
      </c>
    </row>
    <row r="517" spans="1:7" x14ac:dyDescent="0.25">
      <c r="A517">
        <v>461</v>
      </c>
      <c r="B517" s="5">
        <f t="shared" ca="1" si="54"/>
        <v>77.323688114319978</v>
      </c>
      <c r="C517" s="5">
        <f t="shared" ca="1" si="55"/>
        <v>30.046714476452046</v>
      </c>
      <c r="D517" s="5">
        <f t="shared" ca="1" si="56"/>
        <v>150.28522823763191</v>
      </c>
      <c r="E517" s="5">
        <f t="shared" ca="1" si="53"/>
        <v>6.2058523586109153</v>
      </c>
      <c r="F517" s="5">
        <f t="shared" ca="1" si="57"/>
        <v>23.325962915754399</v>
      </c>
      <c r="G517">
        <f t="shared" ca="1" si="58"/>
        <v>0.95099999999999996</v>
      </c>
    </row>
    <row r="518" spans="1:7" x14ac:dyDescent="0.25">
      <c r="A518">
        <v>462</v>
      </c>
      <c r="B518" s="5">
        <f t="shared" ca="1" si="54"/>
        <v>70.638063373710736</v>
      </c>
      <c r="C518" s="5">
        <f t="shared" ca="1" si="55"/>
        <v>32.814700248424671</v>
      </c>
      <c r="D518" s="5">
        <f t="shared" ca="1" si="56"/>
        <v>146.48614411270015</v>
      </c>
      <c r="E518" s="5">
        <f t="shared" ref="E518:E581" ca="1" si="59">$J$46*(B518-$B$46)+$J$47*(C518-$B$47)+$J$48*(D518-$B$48)</f>
        <v>-18.150727639857585</v>
      </c>
      <c r="F518" s="5">
        <f t="shared" ca="1" si="57"/>
        <v>-1.0306170827141017</v>
      </c>
      <c r="G518">
        <f t="shared" ca="1" si="58"/>
        <v>0.34799999999999998</v>
      </c>
    </row>
    <row r="519" spans="1:7" x14ac:dyDescent="0.25">
      <c r="A519">
        <v>463</v>
      </c>
      <c r="B519" s="5">
        <f t="shared" ca="1" si="54"/>
        <v>74.436104042807671</v>
      </c>
      <c r="C519" s="5">
        <f t="shared" ca="1" si="55"/>
        <v>31.130140390499488</v>
      </c>
      <c r="D519" s="5">
        <f t="shared" ca="1" si="56"/>
        <v>149.68272926389591</v>
      </c>
      <c r="E519" s="5">
        <f t="shared" ca="1" si="59"/>
        <v>-4.5604504790887628</v>
      </c>
      <c r="F519" s="5">
        <f t="shared" ca="1" si="57"/>
        <v>12.559660078054721</v>
      </c>
      <c r="G519">
        <f t="shared" ca="1" si="58"/>
        <v>0.76400000000000001</v>
      </c>
    </row>
    <row r="520" spans="1:7" x14ac:dyDescent="0.25">
      <c r="A520">
        <v>464</v>
      </c>
      <c r="B520" s="5">
        <f t="shared" ca="1" si="54"/>
        <v>70.32668559827485</v>
      </c>
      <c r="C520" s="5">
        <f t="shared" ca="1" si="55"/>
        <v>30.158606858661326</v>
      </c>
      <c r="D520" s="5">
        <f t="shared" ca="1" si="56"/>
        <v>145.28219299389627</v>
      </c>
      <c r="E520" s="5">
        <f t="shared" ca="1" si="59"/>
        <v>-10.953198736545527</v>
      </c>
      <c r="F520" s="5">
        <f t="shared" ca="1" si="57"/>
        <v>6.1669118205979565</v>
      </c>
      <c r="G520">
        <f t="shared" ca="1" si="58"/>
        <v>0.56799999999999995</v>
      </c>
    </row>
    <row r="521" spans="1:7" x14ac:dyDescent="0.25">
      <c r="A521">
        <v>465</v>
      </c>
      <c r="B521" s="5">
        <f t="shared" ca="1" si="54"/>
        <v>73.57168272272169</v>
      </c>
      <c r="C521" s="5">
        <f t="shared" ca="1" si="55"/>
        <v>29.654960551771786</v>
      </c>
      <c r="D521" s="5">
        <f t="shared" ca="1" si="56"/>
        <v>157.50793480378675</v>
      </c>
      <c r="E521" s="5">
        <f t="shared" ca="1" si="59"/>
        <v>-7.0713803004749547</v>
      </c>
      <c r="F521" s="5">
        <f t="shared" ca="1" si="57"/>
        <v>10.048730256668529</v>
      </c>
      <c r="G521">
        <f t="shared" ca="1" si="58"/>
        <v>0.69499999999999995</v>
      </c>
    </row>
    <row r="522" spans="1:7" x14ac:dyDescent="0.25">
      <c r="A522">
        <v>466</v>
      </c>
      <c r="B522" s="5">
        <f t="shared" ca="1" si="54"/>
        <v>73.543306466033911</v>
      </c>
      <c r="C522" s="5">
        <f t="shared" ca="1" si="55"/>
        <v>31.136338912033331</v>
      </c>
      <c r="D522" s="5">
        <f t="shared" ca="1" si="56"/>
        <v>152.95357389945221</v>
      </c>
      <c r="E522" s="5">
        <f t="shared" ca="1" si="59"/>
        <v>-8.8338934907320095</v>
      </c>
      <c r="F522" s="5">
        <f t="shared" ca="1" si="57"/>
        <v>8.2862170664114743</v>
      </c>
      <c r="G522">
        <f t="shared" ca="1" si="58"/>
        <v>0.63800000000000001</v>
      </c>
    </row>
    <row r="523" spans="1:7" x14ac:dyDescent="0.25">
      <c r="A523">
        <v>467</v>
      </c>
      <c r="B523" s="5">
        <f t="shared" ca="1" si="54"/>
        <v>70.502185741203661</v>
      </c>
      <c r="C523" s="5">
        <f t="shared" ca="1" si="55"/>
        <v>29.055958708987848</v>
      </c>
      <c r="D523" s="5">
        <f t="shared" ca="1" si="56"/>
        <v>151.74747958315322</v>
      </c>
      <c r="E523" s="5">
        <f t="shared" ca="1" si="59"/>
        <v>-10.867299247526555</v>
      </c>
      <c r="F523" s="5">
        <f t="shared" ca="1" si="57"/>
        <v>6.2528113096169289</v>
      </c>
      <c r="G523">
        <f t="shared" ca="1" si="58"/>
        <v>0.57299999999999995</v>
      </c>
    </row>
    <row r="524" spans="1:7" x14ac:dyDescent="0.25">
      <c r="A524">
        <v>468</v>
      </c>
      <c r="B524" s="5">
        <f t="shared" ca="1" si="54"/>
        <v>71.109710738900759</v>
      </c>
      <c r="C524" s="5">
        <f t="shared" ca="1" si="55"/>
        <v>24.821132926012798</v>
      </c>
      <c r="D524" s="5">
        <f t="shared" ca="1" si="56"/>
        <v>163.0986733586717</v>
      </c>
      <c r="E524" s="5">
        <f t="shared" ca="1" si="59"/>
        <v>-3.4595047577772249</v>
      </c>
      <c r="F524" s="5">
        <f t="shared" ca="1" si="57"/>
        <v>13.660605799366259</v>
      </c>
      <c r="G524">
        <f t="shared" ca="1" si="58"/>
        <v>0.79700000000000004</v>
      </c>
    </row>
    <row r="525" spans="1:7" x14ac:dyDescent="0.25">
      <c r="A525">
        <v>469</v>
      </c>
      <c r="B525" s="5">
        <f t="shared" ca="1" si="54"/>
        <v>74.986931850466291</v>
      </c>
      <c r="C525" s="5">
        <f t="shared" ca="1" si="55"/>
        <v>26.873688002415715</v>
      </c>
      <c r="D525" s="5">
        <f t="shared" ca="1" si="56"/>
        <v>150.57141401595143</v>
      </c>
      <c r="E525" s="5">
        <f t="shared" ca="1" si="59"/>
        <v>8.3873255949867982</v>
      </c>
      <c r="F525" s="5">
        <f t="shared" ca="1" si="57"/>
        <v>25.507436152130282</v>
      </c>
      <c r="G525">
        <f t="shared" ca="1" si="58"/>
        <v>0.96899999999999997</v>
      </c>
    </row>
    <row r="526" spans="1:7" x14ac:dyDescent="0.25">
      <c r="A526">
        <v>470</v>
      </c>
      <c r="B526" s="5">
        <f t="shared" ca="1" si="54"/>
        <v>71.82383446703119</v>
      </c>
      <c r="C526" s="5">
        <f t="shared" ca="1" si="55"/>
        <v>30.206792841858551</v>
      </c>
      <c r="D526" s="5">
        <f t="shared" ca="1" si="56"/>
        <v>154.54488853000976</v>
      </c>
      <c r="E526" s="5">
        <f t="shared" ca="1" si="59"/>
        <v>-11.897656660936342</v>
      </c>
      <c r="F526" s="5">
        <f t="shared" ca="1" si="57"/>
        <v>5.2224538962071421</v>
      </c>
      <c r="G526">
        <f t="shared" ca="1" si="58"/>
        <v>0.53500000000000003</v>
      </c>
    </row>
    <row r="527" spans="1:7" x14ac:dyDescent="0.25">
      <c r="A527">
        <v>471</v>
      </c>
      <c r="B527" s="5">
        <f t="shared" ca="1" si="54"/>
        <v>69.875059103352598</v>
      </c>
      <c r="C527" s="5">
        <f t="shared" ca="1" si="55"/>
        <v>31.23642856556204</v>
      </c>
      <c r="D527" s="5">
        <f t="shared" ca="1" si="56"/>
        <v>153.54853460753654</v>
      </c>
      <c r="E527" s="5">
        <f t="shared" ca="1" si="59"/>
        <v>-19.679408964719645</v>
      </c>
      <c r="F527" s="5">
        <f t="shared" ca="1" si="57"/>
        <v>-2.5592984075761613</v>
      </c>
      <c r="G527">
        <f t="shared" ca="1" si="58"/>
        <v>0.30599999999999999</v>
      </c>
    </row>
    <row r="528" spans="1:7" x14ac:dyDescent="0.25">
      <c r="A528">
        <v>472</v>
      </c>
      <c r="B528" s="5">
        <f t="shared" ca="1" si="54"/>
        <v>77.042500529629805</v>
      </c>
      <c r="C528" s="5">
        <f t="shared" ca="1" si="55"/>
        <v>32.368909777324575</v>
      </c>
      <c r="D528" s="5">
        <f t="shared" ca="1" si="56"/>
        <v>145.51667607418571</v>
      </c>
      <c r="E528" s="5">
        <f t="shared" ca="1" si="59"/>
        <v>1.5042730295720932</v>
      </c>
      <c r="F528" s="5">
        <f t="shared" ca="1" si="57"/>
        <v>18.624383586715577</v>
      </c>
      <c r="G528">
        <f t="shared" ca="1" si="58"/>
        <v>0.90200000000000002</v>
      </c>
    </row>
    <row r="529" spans="1:7" x14ac:dyDescent="0.25">
      <c r="A529">
        <v>473</v>
      </c>
      <c r="B529" s="5">
        <f t="shared" ca="1" si="54"/>
        <v>68.286404883375226</v>
      </c>
      <c r="C529" s="5">
        <f t="shared" ca="1" si="55"/>
        <v>28.697781525473985</v>
      </c>
      <c r="D529" s="5">
        <f t="shared" ca="1" si="56"/>
        <v>149.34896561968085</v>
      </c>
      <c r="E529" s="5">
        <f t="shared" ca="1" si="59"/>
        <v>-14.763071094092117</v>
      </c>
      <c r="F529" s="5">
        <f t="shared" ca="1" si="57"/>
        <v>2.3570394630513665</v>
      </c>
      <c r="G529">
        <f t="shared" ca="1" si="58"/>
        <v>0.45</v>
      </c>
    </row>
    <row r="530" spans="1:7" x14ac:dyDescent="0.25">
      <c r="A530">
        <v>474</v>
      </c>
      <c r="B530" s="5">
        <f t="shared" ca="1" si="54"/>
        <v>70.859206087949303</v>
      </c>
      <c r="C530" s="5">
        <f t="shared" ca="1" si="55"/>
        <v>29.667553584556671</v>
      </c>
      <c r="D530" s="5">
        <f t="shared" ca="1" si="56"/>
        <v>148.58616088525804</v>
      </c>
      <c r="E530" s="5">
        <f t="shared" ca="1" si="59"/>
        <v>-9.8747820014683718</v>
      </c>
      <c r="F530" s="5">
        <f t="shared" ca="1" si="57"/>
        <v>7.2453285556751119</v>
      </c>
      <c r="G530">
        <f t="shared" ca="1" si="58"/>
        <v>0.60599999999999998</v>
      </c>
    </row>
    <row r="531" spans="1:7" x14ac:dyDescent="0.25">
      <c r="A531">
        <v>475</v>
      </c>
      <c r="B531" s="5">
        <f t="shared" ca="1" si="54"/>
        <v>71.631630630510287</v>
      </c>
      <c r="C531" s="5">
        <f t="shared" ca="1" si="55"/>
        <v>38.205135622122803</v>
      </c>
      <c r="D531" s="5">
        <f t="shared" ca="1" si="56"/>
        <v>148.40002200895469</v>
      </c>
      <c r="E531" s="5">
        <f t="shared" ca="1" si="59"/>
        <v>-31.462446107288972</v>
      </c>
      <c r="F531" s="5">
        <f t="shared" ca="1" si="57"/>
        <v>-14.342335550145489</v>
      </c>
      <c r="G531">
        <f t="shared" ca="1" si="58"/>
        <v>7.5999999999999998E-2</v>
      </c>
    </row>
    <row r="532" spans="1:7" x14ac:dyDescent="0.25">
      <c r="A532">
        <v>476</v>
      </c>
      <c r="B532" s="5">
        <f t="shared" ca="1" si="54"/>
        <v>65.85361267783955</v>
      </c>
      <c r="C532" s="5">
        <f t="shared" ca="1" si="55"/>
        <v>33.480699027699643</v>
      </c>
      <c r="D532" s="5">
        <f t="shared" ca="1" si="56"/>
        <v>143.58967441398866</v>
      </c>
      <c r="E532" s="5">
        <f t="shared" ca="1" si="59"/>
        <v>-31.812930635053075</v>
      </c>
      <c r="F532" s="5">
        <f t="shared" ca="1" si="57"/>
        <v>-14.692820077909591</v>
      </c>
      <c r="G532">
        <f t="shared" ca="1" si="58"/>
        <v>7.2999999999999995E-2</v>
      </c>
    </row>
    <row r="533" spans="1:7" x14ac:dyDescent="0.25">
      <c r="A533">
        <v>477</v>
      </c>
      <c r="B533" s="5">
        <f t="shared" ca="1" si="54"/>
        <v>70.486204460938538</v>
      </c>
      <c r="C533" s="5">
        <f t="shared" ca="1" si="55"/>
        <v>26.182985255756225</v>
      </c>
      <c r="D533" s="5">
        <f t="shared" ca="1" si="56"/>
        <v>137.51924708877178</v>
      </c>
      <c r="E533" s="5">
        <f t="shared" ca="1" si="59"/>
        <v>4.7794061321485319</v>
      </c>
      <c r="F533" s="5">
        <f t="shared" ca="1" si="57"/>
        <v>21.899516689292014</v>
      </c>
      <c r="G533">
        <f t="shared" ca="1" si="58"/>
        <v>0.94299999999999995</v>
      </c>
    </row>
    <row r="534" spans="1:7" x14ac:dyDescent="0.25">
      <c r="A534">
        <v>478</v>
      </c>
      <c r="B534" s="5">
        <f t="shared" ca="1" si="54"/>
        <v>70.884895921048084</v>
      </c>
      <c r="C534" s="5">
        <f t="shared" ca="1" si="55"/>
        <v>38.613760934787919</v>
      </c>
      <c r="D534" s="5">
        <f t="shared" ca="1" si="56"/>
        <v>148.8760815344323</v>
      </c>
      <c r="E534" s="5">
        <f t="shared" ca="1" si="59"/>
        <v>-34.945883614659607</v>
      </c>
      <c r="F534" s="5">
        <f t="shared" ca="1" si="57"/>
        <v>-17.825773057516123</v>
      </c>
      <c r="G534">
        <f t="shared" ca="1" si="58"/>
        <v>4.3999999999999997E-2</v>
      </c>
    </row>
    <row r="535" spans="1:7" x14ac:dyDescent="0.25">
      <c r="A535">
        <v>479</v>
      </c>
      <c r="B535" s="5">
        <f t="shared" ca="1" si="54"/>
        <v>67.271799208355986</v>
      </c>
      <c r="C535" s="5">
        <f t="shared" ca="1" si="55"/>
        <v>33.837527031872852</v>
      </c>
      <c r="D535" s="5">
        <f t="shared" ca="1" si="56"/>
        <v>151.63700626449102</v>
      </c>
      <c r="E535" s="5">
        <f t="shared" ca="1" si="59"/>
        <v>-33.185038597790715</v>
      </c>
      <c r="F535" s="5">
        <f t="shared" ca="1" si="57"/>
        <v>-16.064928040647231</v>
      </c>
      <c r="G535">
        <f t="shared" ca="1" si="58"/>
        <v>5.8000000000000003E-2</v>
      </c>
    </row>
    <row r="536" spans="1:7" x14ac:dyDescent="0.25">
      <c r="A536">
        <v>480</v>
      </c>
      <c r="B536" s="5">
        <f t="shared" ca="1" si="54"/>
        <v>70.283921365202175</v>
      </c>
      <c r="C536" s="5">
        <f t="shared" ca="1" si="55"/>
        <v>31.454873085494118</v>
      </c>
      <c r="D536" s="5">
        <f t="shared" ca="1" si="56"/>
        <v>151.61627970959779</v>
      </c>
      <c r="E536" s="5">
        <f t="shared" ca="1" si="59"/>
        <v>-18.106340683369659</v>
      </c>
      <c r="F536" s="5">
        <f t="shared" ca="1" si="57"/>
        <v>-0.98623012622617523</v>
      </c>
      <c r="G536">
        <f t="shared" ca="1" si="58"/>
        <v>0.34899999999999998</v>
      </c>
    </row>
    <row r="537" spans="1:7" x14ac:dyDescent="0.25">
      <c r="A537">
        <v>481</v>
      </c>
      <c r="B537" s="5">
        <f t="shared" ca="1" si="54"/>
        <v>69.597601834167989</v>
      </c>
      <c r="C537" s="5">
        <f t="shared" ca="1" si="55"/>
        <v>33.881430939505101</v>
      </c>
      <c r="D537" s="5">
        <f t="shared" ca="1" si="56"/>
        <v>154.25236407459644</v>
      </c>
      <c r="E537" s="5">
        <f t="shared" ca="1" si="59"/>
        <v>-28.221067701409176</v>
      </c>
      <c r="F537" s="5">
        <f t="shared" ca="1" si="57"/>
        <v>-11.100957144265692</v>
      </c>
      <c r="G537">
        <f t="shared" ca="1" si="58"/>
        <v>0.11799999999999999</v>
      </c>
    </row>
    <row r="538" spans="1:7" x14ac:dyDescent="0.25">
      <c r="A538">
        <v>482</v>
      </c>
      <c r="B538" s="5">
        <f t="shared" ca="1" si="54"/>
        <v>71.657730940994014</v>
      </c>
      <c r="C538" s="5">
        <f t="shared" ca="1" si="55"/>
        <v>27.412504067706692</v>
      </c>
      <c r="D538" s="5">
        <f t="shared" ca="1" si="56"/>
        <v>144.50480861715047</v>
      </c>
      <c r="E538" s="5">
        <f t="shared" ca="1" si="59"/>
        <v>0.85312423036708607</v>
      </c>
      <c r="F538" s="5">
        <f t="shared" ca="1" si="57"/>
        <v>17.97323478751057</v>
      </c>
      <c r="G538">
        <f t="shared" ca="1" si="58"/>
        <v>0.89100000000000001</v>
      </c>
    </row>
    <row r="539" spans="1:7" x14ac:dyDescent="0.25">
      <c r="A539">
        <v>483</v>
      </c>
      <c r="B539" s="5">
        <f t="shared" ca="1" si="54"/>
        <v>73.920428461829857</v>
      </c>
      <c r="C539" s="5">
        <f t="shared" ca="1" si="55"/>
        <v>32.373375778888466</v>
      </c>
      <c r="D539" s="5">
        <f t="shared" ca="1" si="56"/>
        <v>154.41340608927391</v>
      </c>
      <c r="E539" s="5">
        <f t="shared" ca="1" si="59"/>
        <v>-12.022282775135279</v>
      </c>
      <c r="F539" s="5">
        <f t="shared" ca="1" si="57"/>
        <v>5.0978277820082045</v>
      </c>
      <c r="G539">
        <f t="shared" ca="1" si="58"/>
        <v>0.53200000000000003</v>
      </c>
    </row>
    <row r="540" spans="1:7" x14ac:dyDescent="0.25">
      <c r="A540">
        <v>484</v>
      </c>
      <c r="B540" s="5">
        <f t="shared" ca="1" si="54"/>
        <v>70.924632491658528</v>
      </c>
      <c r="C540" s="5">
        <f t="shared" ca="1" si="55"/>
        <v>29.782513170620188</v>
      </c>
      <c r="D540" s="5">
        <f t="shared" ca="1" si="56"/>
        <v>147.64616095741206</v>
      </c>
      <c r="E540" s="5">
        <f t="shared" ca="1" si="59"/>
        <v>-9.5065895912409957</v>
      </c>
      <c r="F540" s="5">
        <f t="shared" ca="1" si="57"/>
        <v>7.6135209659024881</v>
      </c>
      <c r="G540">
        <f t="shared" ca="1" si="58"/>
        <v>0.61799999999999999</v>
      </c>
    </row>
    <row r="541" spans="1:7" x14ac:dyDescent="0.25">
      <c r="A541">
        <v>485</v>
      </c>
      <c r="B541" s="5">
        <f t="shared" ca="1" si="54"/>
        <v>66.225147848736256</v>
      </c>
      <c r="C541" s="5">
        <f t="shared" ca="1" si="55"/>
        <v>30.921559652385852</v>
      </c>
      <c r="D541" s="5">
        <f t="shared" ca="1" si="56"/>
        <v>147.09093973282961</v>
      </c>
      <c r="E541" s="5">
        <f t="shared" ca="1" si="59"/>
        <v>-25.514327612490948</v>
      </c>
      <c r="F541" s="5">
        <f t="shared" ca="1" si="57"/>
        <v>-8.3942170553474647</v>
      </c>
      <c r="G541">
        <f t="shared" ca="1" si="58"/>
        <v>0.16300000000000001</v>
      </c>
    </row>
    <row r="542" spans="1:7" x14ac:dyDescent="0.25">
      <c r="A542">
        <v>486</v>
      </c>
      <c r="B542" s="5">
        <f t="shared" ca="1" si="54"/>
        <v>78.151515702524051</v>
      </c>
      <c r="C542" s="5">
        <f t="shared" ca="1" si="55"/>
        <v>27.686243849980873</v>
      </c>
      <c r="D542" s="5">
        <f t="shared" ca="1" si="56"/>
        <v>156.75515160477255</v>
      </c>
      <c r="E542" s="5">
        <f t="shared" ca="1" si="59"/>
        <v>11.624273398582524</v>
      </c>
      <c r="F542" s="5">
        <f t="shared" ca="1" si="57"/>
        <v>28.744383955726008</v>
      </c>
      <c r="G542">
        <f t="shared" ca="1" si="58"/>
        <v>0.98399999999999999</v>
      </c>
    </row>
    <row r="543" spans="1:7" x14ac:dyDescent="0.25">
      <c r="A543">
        <v>487</v>
      </c>
      <c r="B543" s="5">
        <f t="shared" ca="1" si="54"/>
        <v>67.639912935511759</v>
      </c>
      <c r="C543" s="5">
        <f t="shared" ca="1" si="55"/>
        <v>30.419591651422476</v>
      </c>
      <c r="D543" s="5">
        <f t="shared" ca="1" si="56"/>
        <v>151.22908975864627</v>
      </c>
      <c r="E543" s="5">
        <f t="shared" ca="1" si="59"/>
        <v>-22.390846043898261</v>
      </c>
      <c r="F543" s="5">
        <f t="shared" ca="1" si="57"/>
        <v>-5.2707354867547771</v>
      </c>
      <c r="G543">
        <f t="shared" ca="1" si="58"/>
        <v>0.23100000000000001</v>
      </c>
    </row>
    <row r="544" spans="1:7" x14ac:dyDescent="0.25">
      <c r="A544">
        <v>488</v>
      </c>
      <c r="B544" s="5">
        <f t="shared" ca="1" si="54"/>
        <v>73.809776277537054</v>
      </c>
      <c r="C544" s="5">
        <f t="shared" ca="1" si="55"/>
        <v>30.116484807372395</v>
      </c>
      <c r="D544" s="5">
        <f t="shared" ca="1" si="56"/>
        <v>150.42308095047903</v>
      </c>
      <c r="E544" s="5">
        <f t="shared" ca="1" si="59"/>
        <v>-3.8776030568415609</v>
      </c>
      <c r="F544" s="5">
        <f t="shared" ca="1" si="57"/>
        <v>13.242507500301922</v>
      </c>
      <c r="G544">
        <f t="shared" ca="1" si="58"/>
        <v>0.78800000000000003</v>
      </c>
    </row>
    <row r="545" spans="1:7" x14ac:dyDescent="0.25">
      <c r="A545">
        <v>489</v>
      </c>
      <c r="B545" s="5">
        <f t="shared" ca="1" si="54"/>
        <v>61.447399488819805</v>
      </c>
      <c r="C545" s="5">
        <f t="shared" ca="1" si="55"/>
        <v>29.497540584502268</v>
      </c>
      <c r="D545" s="5">
        <f t="shared" ca="1" si="56"/>
        <v>142.9356604328444</v>
      </c>
      <c r="E545" s="5">
        <f t="shared" ca="1" si="59"/>
        <v>-32.642087640225064</v>
      </c>
      <c r="F545" s="5">
        <f t="shared" ca="1" si="57"/>
        <v>-15.52197708308158</v>
      </c>
      <c r="G545">
        <f t="shared" ca="1" si="58"/>
        <v>6.4000000000000001E-2</v>
      </c>
    </row>
    <row r="546" spans="1:7" x14ac:dyDescent="0.25">
      <c r="A546">
        <v>490</v>
      </c>
      <c r="B546" s="5">
        <f t="shared" ca="1" si="54"/>
        <v>72.400115080292323</v>
      </c>
      <c r="C546" s="5">
        <f t="shared" ca="1" si="55"/>
        <v>26.791840831589209</v>
      </c>
      <c r="D546" s="5">
        <f t="shared" ca="1" si="56"/>
        <v>150.52478186309907</v>
      </c>
      <c r="E546" s="5">
        <f t="shared" ca="1" si="59"/>
        <v>1.4161116307093757</v>
      </c>
      <c r="F546" s="5">
        <f t="shared" ca="1" si="57"/>
        <v>18.536222187852861</v>
      </c>
      <c r="G546">
        <f t="shared" ca="1" si="58"/>
        <v>0.90100000000000002</v>
      </c>
    </row>
    <row r="547" spans="1:7" x14ac:dyDescent="0.25">
      <c r="A547">
        <v>491</v>
      </c>
      <c r="B547" s="5">
        <f t="shared" ca="1" si="54"/>
        <v>73.925978034092466</v>
      </c>
      <c r="C547" s="5">
        <f t="shared" ca="1" si="55"/>
        <v>31.731777170892272</v>
      </c>
      <c r="D547" s="5">
        <f t="shared" ca="1" si="56"/>
        <v>149.83280355195379</v>
      </c>
      <c r="E547" s="5">
        <f t="shared" ca="1" si="59"/>
        <v>-7.7464578715078121</v>
      </c>
      <c r="F547" s="5">
        <f t="shared" ca="1" si="57"/>
        <v>9.3736526856356726</v>
      </c>
      <c r="G547">
        <f t="shared" ca="1" si="58"/>
        <v>0.67200000000000004</v>
      </c>
    </row>
    <row r="548" spans="1:7" x14ac:dyDescent="0.25">
      <c r="A548">
        <v>492</v>
      </c>
      <c r="B548" s="5">
        <f t="shared" ca="1" si="54"/>
        <v>67.721768434664995</v>
      </c>
      <c r="C548" s="5">
        <f t="shared" ca="1" si="55"/>
        <v>27.418825251417328</v>
      </c>
      <c r="D548" s="5">
        <f t="shared" ca="1" si="56"/>
        <v>151.79281246258174</v>
      </c>
      <c r="E548" s="5">
        <f t="shared" ca="1" si="59"/>
        <v>-14.084902476293109</v>
      </c>
      <c r="F548" s="5">
        <f t="shared" ca="1" si="57"/>
        <v>3.0352080808503743</v>
      </c>
      <c r="G548">
        <f t="shared" ca="1" si="58"/>
        <v>0.46600000000000003</v>
      </c>
    </row>
    <row r="549" spans="1:7" x14ac:dyDescent="0.25">
      <c r="A549">
        <v>493</v>
      </c>
      <c r="B549" s="5">
        <f t="shared" ca="1" si="54"/>
        <v>71.776378462733121</v>
      </c>
      <c r="C549" s="5">
        <f t="shared" ca="1" si="55"/>
        <v>31.418995252913952</v>
      </c>
      <c r="D549" s="5">
        <f t="shared" ca="1" si="56"/>
        <v>151.04535846534071</v>
      </c>
      <c r="E549" s="5">
        <f t="shared" ca="1" si="59"/>
        <v>-13.530071691544366</v>
      </c>
      <c r="F549" s="5">
        <f t="shared" ca="1" si="57"/>
        <v>3.5900388655991176</v>
      </c>
      <c r="G549">
        <f t="shared" ca="1" si="58"/>
        <v>0.48199999999999998</v>
      </c>
    </row>
    <row r="550" spans="1:7" x14ac:dyDescent="0.25">
      <c r="A550">
        <v>494</v>
      </c>
      <c r="B550" s="5">
        <f t="shared" ca="1" si="54"/>
        <v>67.454336698971147</v>
      </c>
      <c r="C550" s="5">
        <f t="shared" ca="1" si="55"/>
        <v>29.581947193773697</v>
      </c>
      <c r="D550" s="5">
        <f t="shared" ca="1" si="56"/>
        <v>163.89686837085893</v>
      </c>
      <c r="E550" s="5">
        <f t="shared" ca="1" si="59"/>
        <v>-27.395916282638485</v>
      </c>
      <c r="F550" s="5">
        <f t="shared" ca="1" si="57"/>
        <v>-10.275805725495001</v>
      </c>
      <c r="G550">
        <f t="shared" ca="1" si="58"/>
        <v>0.127</v>
      </c>
    </row>
    <row r="551" spans="1:7" x14ac:dyDescent="0.25">
      <c r="A551">
        <v>495</v>
      </c>
      <c r="B551" s="5">
        <f t="shared" ca="1" si="54"/>
        <v>66.895917960193131</v>
      </c>
      <c r="C551" s="5">
        <f t="shared" ca="1" si="55"/>
        <v>29.57806880891799</v>
      </c>
      <c r="D551" s="5">
        <f t="shared" ca="1" si="56"/>
        <v>157.62773445873916</v>
      </c>
      <c r="E551" s="5">
        <f t="shared" ca="1" si="59"/>
        <v>-25.566490429518943</v>
      </c>
      <c r="F551" s="5">
        <f t="shared" ca="1" si="57"/>
        <v>-8.4463798723754593</v>
      </c>
      <c r="G551">
        <f t="shared" ca="1" si="58"/>
        <v>0.161</v>
      </c>
    </row>
    <row r="552" spans="1:7" x14ac:dyDescent="0.25">
      <c r="A552">
        <v>496</v>
      </c>
      <c r="B552" s="5">
        <f t="shared" ca="1" si="54"/>
        <v>74.082358218382268</v>
      </c>
      <c r="C552" s="5">
        <f t="shared" ca="1" si="55"/>
        <v>28.928859923807106</v>
      </c>
      <c r="D552" s="5">
        <f t="shared" ca="1" si="56"/>
        <v>151.38670040733666</v>
      </c>
      <c r="E552" s="5">
        <f t="shared" ca="1" si="59"/>
        <v>-0.31853293491084977</v>
      </c>
      <c r="F552" s="5">
        <f t="shared" ca="1" si="57"/>
        <v>16.801577622232635</v>
      </c>
      <c r="G552">
        <f t="shared" ca="1" si="58"/>
        <v>0.86899999999999999</v>
      </c>
    </row>
    <row r="553" spans="1:7" x14ac:dyDescent="0.25">
      <c r="A553">
        <v>497</v>
      </c>
      <c r="B553" s="5">
        <f t="shared" ca="1" si="54"/>
        <v>70.322788066661261</v>
      </c>
      <c r="C553" s="5">
        <f t="shared" ca="1" si="55"/>
        <v>29.403964908707419</v>
      </c>
      <c r="D553" s="5">
        <f t="shared" ca="1" si="56"/>
        <v>155.27511075146427</v>
      </c>
      <c r="E553" s="5">
        <f t="shared" ca="1" si="59"/>
        <v>-14.241265316058731</v>
      </c>
      <c r="F553" s="5">
        <f t="shared" ca="1" si="57"/>
        <v>2.8788452410847523</v>
      </c>
      <c r="G553">
        <f t="shared" ca="1" si="58"/>
        <v>0.46100000000000002</v>
      </c>
    </row>
    <row r="554" spans="1:7" x14ac:dyDescent="0.25">
      <c r="A554">
        <v>498</v>
      </c>
      <c r="B554" s="5">
        <f t="shared" ca="1" si="54"/>
        <v>69.724864522127689</v>
      </c>
      <c r="C554" s="5">
        <f t="shared" ca="1" si="55"/>
        <v>32.118969445432114</v>
      </c>
      <c r="D554" s="5">
        <f t="shared" ca="1" si="56"/>
        <v>145.51232395488293</v>
      </c>
      <c r="E554" s="5">
        <f t="shared" ca="1" si="59"/>
        <v>-18.233350089626036</v>
      </c>
      <c r="F554" s="5">
        <f t="shared" ca="1" si="57"/>
        <v>-1.1132395324825524</v>
      </c>
      <c r="G554">
        <f t="shared" ca="1" si="58"/>
        <v>0.34399999999999997</v>
      </c>
    </row>
    <row r="555" spans="1:7" x14ac:dyDescent="0.25">
      <c r="A555">
        <v>499</v>
      </c>
      <c r="B555" s="5">
        <f t="shared" ca="1" si="54"/>
        <v>71.859183757353378</v>
      </c>
      <c r="C555" s="5">
        <f t="shared" ca="1" si="55"/>
        <v>26.165612365772176</v>
      </c>
      <c r="D555" s="5">
        <f t="shared" ca="1" si="56"/>
        <v>147.32033027464368</v>
      </c>
      <c r="E555" s="5">
        <f t="shared" ca="1" si="59"/>
        <v>3.3811283988034395</v>
      </c>
      <c r="F555" s="5">
        <f t="shared" ca="1" si="57"/>
        <v>20.501238955946924</v>
      </c>
      <c r="G555">
        <f t="shared" ca="1" si="58"/>
        <v>0.93100000000000005</v>
      </c>
    </row>
    <row r="556" spans="1:7" x14ac:dyDescent="0.25">
      <c r="A556">
        <v>500</v>
      </c>
      <c r="B556" s="5">
        <f t="shared" ca="1" si="54"/>
        <v>70.285661706854313</v>
      </c>
      <c r="C556" s="5">
        <f t="shared" ca="1" si="55"/>
        <v>24.012993107137</v>
      </c>
      <c r="D556" s="5">
        <f t="shared" ca="1" si="56"/>
        <v>156.6533493126843</v>
      </c>
      <c r="E556" s="5">
        <f t="shared" ca="1" si="59"/>
        <v>-3.0746588417530418E-2</v>
      </c>
      <c r="F556" s="5">
        <f t="shared" ca="1" si="57"/>
        <v>17.089363968725955</v>
      </c>
      <c r="G556">
        <f t="shared" ca="1" si="58"/>
        <v>0.877</v>
      </c>
    </row>
    <row r="557" spans="1:7" x14ac:dyDescent="0.25">
      <c r="A557">
        <v>501</v>
      </c>
      <c r="B557" s="5">
        <f t="shared" ca="1" si="54"/>
        <v>69.812059375082782</v>
      </c>
      <c r="C557" s="5">
        <f t="shared" ca="1" si="55"/>
        <v>30.06078685491752</v>
      </c>
      <c r="D557" s="5">
        <f t="shared" ca="1" si="56"/>
        <v>140.83702576884295</v>
      </c>
      <c r="E557" s="5">
        <f t="shared" ca="1" si="59"/>
        <v>-9.7219646023326796</v>
      </c>
      <c r="F557" s="5">
        <f t="shared" ca="1" si="57"/>
        <v>7.3981459548108042</v>
      </c>
      <c r="G557">
        <f t="shared" ca="1" si="58"/>
        <v>0.61199999999999999</v>
      </c>
    </row>
    <row r="558" spans="1:7" x14ac:dyDescent="0.25">
      <c r="A558">
        <v>502</v>
      </c>
      <c r="B558" s="5">
        <f t="shared" ca="1" si="54"/>
        <v>69.692344119020277</v>
      </c>
      <c r="C558" s="5">
        <f t="shared" ca="1" si="55"/>
        <v>28.157113130369321</v>
      </c>
      <c r="D558" s="5">
        <f t="shared" ca="1" si="56"/>
        <v>151.43301074369117</v>
      </c>
      <c r="E558" s="5">
        <f t="shared" ca="1" si="59"/>
        <v>-10.449254675424834</v>
      </c>
      <c r="F558" s="5">
        <f t="shared" ca="1" si="57"/>
        <v>6.6708558817186496</v>
      </c>
      <c r="G558">
        <f t="shared" ca="1" si="58"/>
        <v>0.59</v>
      </c>
    </row>
    <row r="559" spans="1:7" x14ac:dyDescent="0.25">
      <c r="A559">
        <v>503</v>
      </c>
      <c r="B559" s="5">
        <f t="shared" ca="1" si="54"/>
        <v>63.60789721239783</v>
      </c>
      <c r="C559" s="5">
        <f t="shared" ca="1" si="55"/>
        <v>27.610277911404847</v>
      </c>
      <c r="D559" s="5">
        <f t="shared" ca="1" si="56"/>
        <v>153.46127328690852</v>
      </c>
      <c r="E559" s="5">
        <f t="shared" ca="1" si="59"/>
        <v>-27.008691344916194</v>
      </c>
      <c r="F559" s="5">
        <f t="shared" ca="1" si="57"/>
        <v>-9.8885807877727103</v>
      </c>
      <c r="G559">
        <f t="shared" ca="1" si="58"/>
        <v>0.13400000000000001</v>
      </c>
    </row>
    <row r="560" spans="1:7" x14ac:dyDescent="0.25">
      <c r="A560">
        <v>504</v>
      </c>
      <c r="B560" s="5">
        <f t="shared" ca="1" si="54"/>
        <v>70.270198095354544</v>
      </c>
      <c r="C560" s="5">
        <f t="shared" ca="1" si="55"/>
        <v>28.533263004737748</v>
      </c>
      <c r="D560" s="5">
        <f t="shared" ca="1" si="56"/>
        <v>153.57616678971917</v>
      </c>
      <c r="E560" s="5">
        <f t="shared" ca="1" si="59"/>
        <v>-11.040780830942802</v>
      </c>
      <c r="F560" s="5">
        <f t="shared" ca="1" si="57"/>
        <v>6.0793297262006813</v>
      </c>
      <c r="G560">
        <f t="shared" ca="1" si="58"/>
        <v>0.56399999999999995</v>
      </c>
    </row>
    <row r="561" spans="1:7" x14ac:dyDescent="0.25">
      <c r="A561">
        <v>505</v>
      </c>
      <c r="B561" s="5">
        <f t="shared" ca="1" si="54"/>
        <v>73.767425854718539</v>
      </c>
      <c r="C561" s="5">
        <f t="shared" ca="1" si="55"/>
        <v>28.734163490766015</v>
      </c>
      <c r="D561" s="5">
        <f t="shared" ca="1" si="56"/>
        <v>144.96927369036086</v>
      </c>
      <c r="E561" s="5">
        <f t="shared" ca="1" si="59"/>
        <v>2.8038092362328637</v>
      </c>
      <c r="F561" s="5">
        <f t="shared" ca="1" si="57"/>
        <v>19.923919793376349</v>
      </c>
      <c r="G561">
        <f t="shared" ca="1" si="58"/>
        <v>0.92200000000000004</v>
      </c>
    </row>
    <row r="562" spans="1:7" x14ac:dyDescent="0.25">
      <c r="A562">
        <v>506</v>
      </c>
      <c r="B562" s="5">
        <f t="shared" ca="1" si="54"/>
        <v>69.633573623598835</v>
      </c>
      <c r="C562" s="5">
        <f t="shared" ca="1" si="55"/>
        <v>32.647577810773377</v>
      </c>
      <c r="D562" s="5">
        <f t="shared" ca="1" si="56"/>
        <v>150.36094339938742</v>
      </c>
      <c r="E562" s="5">
        <f t="shared" ca="1" si="59"/>
        <v>-22.577495472729581</v>
      </c>
      <c r="F562" s="5">
        <f t="shared" ca="1" si="57"/>
        <v>-5.457384915586097</v>
      </c>
      <c r="G562">
        <f t="shared" ca="1" si="58"/>
        <v>0.22800000000000001</v>
      </c>
    </row>
    <row r="563" spans="1:7" x14ac:dyDescent="0.25">
      <c r="A563">
        <v>507</v>
      </c>
      <c r="B563" s="5">
        <f t="shared" ca="1" si="54"/>
        <v>70.790510892103626</v>
      </c>
      <c r="C563" s="5">
        <f t="shared" ca="1" si="55"/>
        <v>35.240303448060168</v>
      </c>
      <c r="D563" s="5">
        <f t="shared" ca="1" si="56"/>
        <v>139.58534000267576</v>
      </c>
      <c r="E563" s="5">
        <f t="shared" ca="1" si="59"/>
        <v>-20.780980521410815</v>
      </c>
      <c r="F563" s="5">
        <f t="shared" ca="1" si="57"/>
        <v>-3.6608699642673308</v>
      </c>
      <c r="G563">
        <f t="shared" ca="1" si="58"/>
        <v>0.27500000000000002</v>
      </c>
    </row>
    <row r="564" spans="1:7" x14ac:dyDescent="0.25">
      <c r="A564">
        <v>508</v>
      </c>
      <c r="B564" s="5">
        <f t="shared" ca="1" si="54"/>
        <v>64.721764530563831</v>
      </c>
      <c r="C564" s="5">
        <f t="shared" ca="1" si="55"/>
        <v>31.582704715155412</v>
      </c>
      <c r="D564" s="5">
        <f t="shared" ca="1" si="56"/>
        <v>143.73634251092039</v>
      </c>
      <c r="E564" s="5">
        <f t="shared" ca="1" si="59"/>
        <v>-29.75213090177731</v>
      </c>
      <c r="F564" s="5">
        <f t="shared" ca="1" si="57"/>
        <v>-12.632020344633826</v>
      </c>
      <c r="G564">
        <f t="shared" ca="1" si="58"/>
        <v>9.9000000000000005E-2</v>
      </c>
    </row>
    <row r="565" spans="1:7" x14ac:dyDescent="0.25">
      <c r="A565">
        <v>509</v>
      </c>
      <c r="B565" s="5">
        <f t="shared" ca="1" si="54"/>
        <v>68.461507740902235</v>
      </c>
      <c r="C565" s="5">
        <f t="shared" ca="1" si="55"/>
        <v>27.672869382642816</v>
      </c>
      <c r="D565" s="5">
        <f t="shared" ca="1" si="56"/>
        <v>153.1266868089177</v>
      </c>
      <c r="E565" s="5">
        <f t="shared" ca="1" si="59"/>
        <v>-13.447148106766569</v>
      </c>
      <c r="F565" s="5">
        <f t="shared" ca="1" si="57"/>
        <v>3.6729624503769145</v>
      </c>
      <c r="G565">
        <f t="shared" ca="1" si="58"/>
        <v>0.48499999999999999</v>
      </c>
    </row>
    <row r="566" spans="1:7" x14ac:dyDescent="0.25">
      <c r="A566">
        <v>510</v>
      </c>
      <c r="B566" s="5">
        <f t="shared" ca="1" si="54"/>
        <v>67.715119664861447</v>
      </c>
      <c r="C566" s="5">
        <f t="shared" ca="1" si="55"/>
        <v>27.780991678774985</v>
      </c>
      <c r="D566" s="5">
        <f t="shared" ca="1" si="56"/>
        <v>140.66038094226178</v>
      </c>
      <c r="E566" s="5">
        <f t="shared" ca="1" si="59"/>
        <v>-9.1160634060486618</v>
      </c>
      <c r="F566" s="5">
        <f t="shared" ca="1" si="57"/>
        <v>8.0040471510948219</v>
      </c>
      <c r="G566">
        <f t="shared" ca="1" si="58"/>
        <v>0.629</v>
      </c>
    </row>
    <row r="567" spans="1:7" x14ac:dyDescent="0.25">
      <c r="A567">
        <v>511</v>
      </c>
      <c r="B567" s="5">
        <f t="shared" ca="1" si="54"/>
        <v>69.271372191532407</v>
      </c>
      <c r="C567" s="5">
        <f t="shared" ca="1" si="55"/>
        <v>30.57725626202221</v>
      </c>
      <c r="D567" s="5">
        <f t="shared" ca="1" si="56"/>
        <v>146.74997217745823</v>
      </c>
      <c r="E567" s="5">
        <f t="shared" ca="1" si="59"/>
        <v>-15.860897130734312</v>
      </c>
      <c r="F567" s="5">
        <f t="shared" ca="1" si="57"/>
        <v>1.2592134264091719</v>
      </c>
      <c r="G567">
        <f t="shared" ca="1" si="58"/>
        <v>0.41599999999999998</v>
      </c>
    </row>
    <row r="568" spans="1:7" x14ac:dyDescent="0.25">
      <c r="A568">
        <v>512</v>
      </c>
      <c r="B568" s="5">
        <f t="shared" ca="1" si="54"/>
        <v>70.617535883709621</v>
      </c>
      <c r="C568" s="5">
        <f t="shared" ca="1" si="55"/>
        <v>29.579165395940088</v>
      </c>
      <c r="D568" s="5">
        <f t="shared" ca="1" si="56"/>
        <v>154.25910472056614</v>
      </c>
      <c r="E568" s="5">
        <f t="shared" ca="1" si="59"/>
        <v>-13.359876147653654</v>
      </c>
      <c r="F568" s="5">
        <f t="shared" ca="1" si="57"/>
        <v>3.7602344094898292</v>
      </c>
      <c r="G568">
        <f t="shared" ca="1" si="58"/>
        <v>0.49299999999999999</v>
      </c>
    </row>
    <row r="569" spans="1:7" x14ac:dyDescent="0.25">
      <c r="A569">
        <v>513</v>
      </c>
      <c r="B569" s="5">
        <f t="shared" ca="1" si="54"/>
        <v>68.611396840614532</v>
      </c>
      <c r="C569" s="5">
        <f t="shared" ca="1" si="55"/>
        <v>26.474383485089877</v>
      </c>
      <c r="D569" s="5">
        <f t="shared" ca="1" si="56"/>
        <v>153.66918932140345</v>
      </c>
      <c r="E569" s="5">
        <f t="shared" ca="1" si="59"/>
        <v>-9.9734952792456131</v>
      </c>
      <c r="F569" s="5">
        <f t="shared" ca="1" si="57"/>
        <v>7.1466152778978707</v>
      </c>
      <c r="G569">
        <f t="shared" ca="1" si="58"/>
        <v>0.60199999999999998</v>
      </c>
    </row>
    <row r="570" spans="1:7" x14ac:dyDescent="0.25">
      <c r="A570">
        <v>514</v>
      </c>
      <c r="B570" s="5">
        <f t="shared" ref="B570:B633" ca="1" si="60">_xlfn.NORM.INV(RAND(),$B$52,$C$52)</f>
        <v>75.016690232460363</v>
      </c>
      <c r="C570" s="5">
        <f t="shared" ref="C570:C633" ca="1" si="61">_xlfn.NORM.INV(RAND(),$B$53,$C$53)</f>
        <v>28.508144368889479</v>
      </c>
      <c r="D570" s="5">
        <f t="shared" ref="D570:D633" ca="1" si="62">_xlfn.NORM.INV(RAND(),$B$54,$C$54)</f>
        <v>145.48100795961452</v>
      </c>
      <c r="E570" s="5">
        <f t="shared" ca="1" si="59"/>
        <v>6.6484956993681568</v>
      </c>
      <c r="F570" s="5">
        <f t="shared" ref="F570:F633" ca="1" si="63">E570+$C$46</f>
        <v>23.768606256511639</v>
      </c>
      <c r="G570">
        <f t="shared" ref="G570:G633" ca="1" si="64">COUNTIF($F$57:$F$1056,"&lt;"&amp;F570)/COUNT($F$57:$F$1056)</f>
        <v>0.95299999999999996</v>
      </c>
    </row>
    <row r="571" spans="1:7" x14ac:dyDescent="0.25">
      <c r="A571">
        <v>515</v>
      </c>
      <c r="B571" s="5">
        <f t="shared" ca="1" si="60"/>
        <v>67.375831894435123</v>
      </c>
      <c r="C571" s="5">
        <f t="shared" ca="1" si="61"/>
        <v>23.642245777774662</v>
      </c>
      <c r="D571" s="5">
        <f t="shared" ca="1" si="62"/>
        <v>151.29593236291674</v>
      </c>
      <c r="E571" s="5">
        <f t="shared" ca="1" si="59"/>
        <v>-4.2354142328890543</v>
      </c>
      <c r="F571" s="5">
        <f t="shared" ca="1" si="63"/>
        <v>12.884696324254429</v>
      </c>
      <c r="G571">
        <f t="shared" ca="1" si="64"/>
        <v>0.77800000000000002</v>
      </c>
    </row>
    <row r="572" spans="1:7" x14ac:dyDescent="0.25">
      <c r="A572">
        <v>516</v>
      </c>
      <c r="B572" s="5">
        <f t="shared" ca="1" si="60"/>
        <v>71.409173770252181</v>
      </c>
      <c r="C572" s="5">
        <f t="shared" ca="1" si="61"/>
        <v>26.823608048156579</v>
      </c>
      <c r="D572" s="5">
        <f t="shared" ca="1" si="62"/>
        <v>144.90857338728961</v>
      </c>
      <c r="E572" s="5">
        <f t="shared" ca="1" si="59"/>
        <v>1.586108787386713</v>
      </c>
      <c r="F572" s="5">
        <f t="shared" ca="1" si="63"/>
        <v>18.706219344530197</v>
      </c>
      <c r="G572">
        <f t="shared" ca="1" si="64"/>
        <v>0.90300000000000002</v>
      </c>
    </row>
    <row r="573" spans="1:7" x14ac:dyDescent="0.25">
      <c r="A573">
        <v>517</v>
      </c>
      <c r="B573" s="5">
        <f t="shared" ca="1" si="60"/>
        <v>71.432501785322643</v>
      </c>
      <c r="C573" s="5">
        <f t="shared" ca="1" si="61"/>
        <v>25.347486482476185</v>
      </c>
      <c r="D573" s="5">
        <f t="shared" ca="1" si="62"/>
        <v>150.71761292479249</v>
      </c>
      <c r="E573" s="5">
        <f t="shared" ca="1" si="59"/>
        <v>2.6437313746998479</v>
      </c>
      <c r="F573" s="5">
        <f t="shared" ca="1" si="63"/>
        <v>19.763841931843331</v>
      </c>
      <c r="G573">
        <f t="shared" ca="1" si="64"/>
        <v>0.91900000000000004</v>
      </c>
    </row>
    <row r="574" spans="1:7" x14ac:dyDescent="0.25">
      <c r="A574">
        <v>518</v>
      </c>
      <c r="B574" s="5">
        <f t="shared" ca="1" si="60"/>
        <v>73.02434387536681</v>
      </c>
      <c r="C574" s="5">
        <f t="shared" ca="1" si="61"/>
        <v>32.896040551064594</v>
      </c>
      <c r="D574" s="5">
        <f t="shared" ca="1" si="62"/>
        <v>145.03651313041789</v>
      </c>
      <c r="E574" s="5">
        <f t="shared" ca="1" si="59"/>
        <v>-10.931901346069102</v>
      </c>
      <c r="F574" s="5">
        <f t="shared" ca="1" si="63"/>
        <v>6.1882092110743816</v>
      </c>
      <c r="G574">
        <f t="shared" ca="1" si="64"/>
        <v>0.56999999999999995</v>
      </c>
    </row>
    <row r="575" spans="1:7" x14ac:dyDescent="0.25">
      <c r="A575">
        <v>519</v>
      </c>
      <c r="B575" s="5">
        <f t="shared" ca="1" si="60"/>
        <v>69.526517728292433</v>
      </c>
      <c r="C575" s="5">
        <f t="shared" ca="1" si="61"/>
        <v>28.493732579669693</v>
      </c>
      <c r="D575" s="5">
        <f t="shared" ca="1" si="62"/>
        <v>160.16491341483254</v>
      </c>
      <c r="E575" s="5">
        <f t="shared" ca="1" si="59"/>
        <v>-16.557939592845749</v>
      </c>
      <c r="F575" s="5">
        <f t="shared" ca="1" si="63"/>
        <v>0.56217096429773505</v>
      </c>
      <c r="G575">
        <f t="shared" ca="1" si="64"/>
        <v>0.39100000000000001</v>
      </c>
    </row>
    <row r="576" spans="1:7" x14ac:dyDescent="0.25">
      <c r="A576">
        <v>520</v>
      </c>
      <c r="B576" s="5">
        <f t="shared" ca="1" si="60"/>
        <v>72.141869736733469</v>
      </c>
      <c r="C576" s="5">
        <f t="shared" ca="1" si="61"/>
        <v>27.415731945630235</v>
      </c>
      <c r="D576" s="5">
        <f t="shared" ca="1" si="62"/>
        <v>159.51518112066594</v>
      </c>
      <c r="E576" s="5">
        <f t="shared" ca="1" si="59"/>
        <v>-5.8923395838718085</v>
      </c>
      <c r="F576" s="5">
        <f t="shared" ca="1" si="63"/>
        <v>11.227770973271674</v>
      </c>
      <c r="G576">
        <f t="shared" ca="1" si="64"/>
        <v>0.72599999999999998</v>
      </c>
    </row>
    <row r="577" spans="1:7" x14ac:dyDescent="0.25">
      <c r="A577">
        <v>521</v>
      </c>
      <c r="B577" s="5">
        <f t="shared" ca="1" si="60"/>
        <v>70.614723648047018</v>
      </c>
      <c r="C577" s="5">
        <f t="shared" ca="1" si="61"/>
        <v>33.295880926270023</v>
      </c>
      <c r="D577" s="5">
        <f t="shared" ca="1" si="62"/>
        <v>163.95341331421</v>
      </c>
      <c r="E577" s="5">
        <f t="shared" ca="1" si="59"/>
        <v>-28.972434550971734</v>
      </c>
      <c r="F577" s="5">
        <f t="shared" ca="1" si="63"/>
        <v>-11.85232399382825</v>
      </c>
      <c r="G577">
        <f t="shared" ca="1" si="64"/>
        <v>0.113</v>
      </c>
    </row>
    <row r="578" spans="1:7" x14ac:dyDescent="0.25">
      <c r="A578">
        <v>522</v>
      </c>
      <c r="B578" s="5">
        <f t="shared" ca="1" si="60"/>
        <v>64.520265006912666</v>
      </c>
      <c r="C578" s="5">
        <f t="shared" ca="1" si="61"/>
        <v>29.087121448843348</v>
      </c>
      <c r="D578" s="5">
        <f t="shared" ca="1" si="62"/>
        <v>146.84309015067012</v>
      </c>
      <c r="E578" s="5">
        <f t="shared" ca="1" si="59"/>
        <v>-25.018922697089174</v>
      </c>
      <c r="F578" s="5">
        <f t="shared" ca="1" si="63"/>
        <v>-7.8988121399456901</v>
      </c>
      <c r="G578">
        <f t="shared" ca="1" si="64"/>
        <v>0.17599999999999999</v>
      </c>
    </row>
    <row r="579" spans="1:7" x14ac:dyDescent="0.25">
      <c r="A579">
        <v>523</v>
      </c>
      <c r="B579" s="5">
        <f t="shared" ca="1" si="60"/>
        <v>71.070866661602693</v>
      </c>
      <c r="C579" s="5">
        <f t="shared" ca="1" si="61"/>
        <v>31.536357243994534</v>
      </c>
      <c r="D579" s="5">
        <f t="shared" ca="1" si="62"/>
        <v>154.14460115831554</v>
      </c>
      <c r="E579" s="5">
        <f t="shared" ca="1" si="59"/>
        <v>-17.498435085791002</v>
      </c>
      <c r="F579" s="5">
        <f t="shared" ca="1" si="63"/>
        <v>-0.37832452864751787</v>
      </c>
      <c r="G579">
        <f t="shared" ca="1" si="64"/>
        <v>0.36299999999999999</v>
      </c>
    </row>
    <row r="580" spans="1:7" x14ac:dyDescent="0.25">
      <c r="A580">
        <v>524</v>
      </c>
      <c r="B580" s="5">
        <f t="shared" ca="1" si="60"/>
        <v>72.082844863951493</v>
      </c>
      <c r="C580" s="5">
        <f t="shared" ca="1" si="61"/>
        <v>27.690668583791428</v>
      </c>
      <c r="D580" s="5">
        <f t="shared" ca="1" si="62"/>
        <v>145.26941914399328</v>
      </c>
      <c r="E580" s="5">
        <f t="shared" ca="1" si="59"/>
        <v>0.85152598137240387</v>
      </c>
      <c r="F580" s="5">
        <f t="shared" ca="1" si="63"/>
        <v>17.971636538515888</v>
      </c>
      <c r="G580">
        <f t="shared" ca="1" si="64"/>
        <v>0.89</v>
      </c>
    </row>
    <row r="581" spans="1:7" x14ac:dyDescent="0.25">
      <c r="A581">
        <v>525</v>
      </c>
      <c r="B581" s="5">
        <f t="shared" ca="1" si="60"/>
        <v>69.312852095130225</v>
      </c>
      <c r="C581" s="5">
        <f t="shared" ca="1" si="61"/>
        <v>34.911229708702869</v>
      </c>
      <c r="D581" s="5">
        <f t="shared" ca="1" si="62"/>
        <v>142.66019315308858</v>
      </c>
      <c r="E581" s="5">
        <f t="shared" ca="1" si="59"/>
        <v>-25.645907814861886</v>
      </c>
      <c r="F581" s="5">
        <f t="shared" ca="1" si="63"/>
        <v>-8.525797257718402</v>
      </c>
      <c r="G581">
        <f t="shared" ca="1" si="64"/>
        <v>0.16</v>
      </c>
    </row>
    <row r="582" spans="1:7" x14ac:dyDescent="0.25">
      <c r="A582">
        <v>526</v>
      </c>
      <c r="B582" s="5">
        <f t="shared" ca="1" si="60"/>
        <v>73.284429619916637</v>
      </c>
      <c r="C582" s="5">
        <f t="shared" ca="1" si="61"/>
        <v>33.459453737155165</v>
      </c>
      <c r="D582" s="5">
        <f t="shared" ca="1" si="62"/>
        <v>143.13760621838125</v>
      </c>
      <c r="E582" s="5">
        <f t="shared" ref="E582:E645" ca="1" si="65">$J$46*(B582-$B$46)+$J$47*(C582-$B$47)+$J$48*(D582-$B$48)</f>
        <v>-10.755826211906175</v>
      </c>
      <c r="F582" s="5">
        <f t="shared" ca="1" si="63"/>
        <v>6.3642843452373086</v>
      </c>
      <c r="G582">
        <f t="shared" ca="1" si="64"/>
        <v>0.57799999999999996</v>
      </c>
    </row>
    <row r="583" spans="1:7" x14ac:dyDescent="0.25">
      <c r="A583">
        <v>527</v>
      </c>
      <c r="B583" s="5">
        <f t="shared" ca="1" si="60"/>
        <v>72.645788489064003</v>
      </c>
      <c r="C583" s="5">
        <f t="shared" ca="1" si="61"/>
        <v>30.462492352885022</v>
      </c>
      <c r="D583" s="5">
        <f t="shared" ca="1" si="62"/>
        <v>153.47498459482989</v>
      </c>
      <c r="E583" s="5">
        <f t="shared" ca="1" si="65"/>
        <v>-9.7395770459526201</v>
      </c>
      <c r="F583" s="5">
        <f t="shared" ca="1" si="63"/>
        <v>7.3805335111908636</v>
      </c>
      <c r="G583">
        <f t="shared" ca="1" si="64"/>
        <v>0.61099999999999999</v>
      </c>
    </row>
    <row r="584" spans="1:7" x14ac:dyDescent="0.25">
      <c r="A584">
        <v>528</v>
      </c>
      <c r="B584" s="5">
        <f t="shared" ca="1" si="60"/>
        <v>72.472652619800954</v>
      </c>
      <c r="C584" s="5">
        <f t="shared" ca="1" si="61"/>
        <v>29.243807150772071</v>
      </c>
      <c r="D584" s="5">
        <f t="shared" ca="1" si="62"/>
        <v>152.27477886871131</v>
      </c>
      <c r="E584" s="5">
        <f t="shared" ca="1" si="65"/>
        <v>-6.1726184218371039</v>
      </c>
      <c r="F584" s="5">
        <f t="shared" ca="1" si="63"/>
        <v>10.94749213530638</v>
      </c>
      <c r="G584">
        <f t="shared" ca="1" si="64"/>
        <v>0.71699999999999997</v>
      </c>
    </row>
    <row r="585" spans="1:7" x14ac:dyDescent="0.25">
      <c r="A585">
        <v>529</v>
      </c>
      <c r="B585" s="5">
        <f t="shared" ca="1" si="60"/>
        <v>67.910565603784363</v>
      </c>
      <c r="C585" s="5">
        <f t="shared" ca="1" si="61"/>
        <v>32.030736797923296</v>
      </c>
      <c r="D585" s="5">
        <f t="shared" ca="1" si="62"/>
        <v>153.46848764276379</v>
      </c>
      <c r="E585" s="5">
        <f t="shared" ca="1" si="65"/>
        <v>-27.341566037227331</v>
      </c>
      <c r="F585" s="5">
        <f t="shared" ca="1" si="63"/>
        <v>-10.221455480083847</v>
      </c>
      <c r="G585">
        <f t="shared" ca="1" si="64"/>
        <v>0.128</v>
      </c>
    </row>
    <row r="586" spans="1:7" x14ac:dyDescent="0.25">
      <c r="A586">
        <v>530</v>
      </c>
      <c r="B586" s="5">
        <f t="shared" ca="1" si="60"/>
        <v>69.546933468507561</v>
      </c>
      <c r="C586" s="5">
        <f t="shared" ca="1" si="61"/>
        <v>27.346991262548947</v>
      </c>
      <c r="D586" s="5">
        <f t="shared" ca="1" si="62"/>
        <v>156.30981830822725</v>
      </c>
      <c r="E586" s="5">
        <f t="shared" ca="1" si="65"/>
        <v>-11.220691926878212</v>
      </c>
      <c r="F586" s="5">
        <f t="shared" ca="1" si="63"/>
        <v>5.8994186302652718</v>
      </c>
      <c r="G586">
        <f t="shared" ca="1" si="64"/>
        <v>0.55500000000000005</v>
      </c>
    </row>
    <row r="587" spans="1:7" x14ac:dyDescent="0.25">
      <c r="A587">
        <v>531</v>
      </c>
      <c r="B587" s="5">
        <f t="shared" ca="1" si="60"/>
        <v>72.078289240504049</v>
      </c>
      <c r="C587" s="5">
        <f t="shared" ca="1" si="61"/>
        <v>29.269639886796824</v>
      </c>
      <c r="D587" s="5">
        <f t="shared" ca="1" si="62"/>
        <v>143.08902171482433</v>
      </c>
      <c r="E587" s="5">
        <f t="shared" ca="1" si="65"/>
        <v>-2.3962900833802796</v>
      </c>
      <c r="F587" s="5">
        <f t="shared" ca="1" si="63"/>
        <v>14.723820473763205</v>
      </c>
      <c r="G587">
        <f t="shared" ca="1" si="64"/>
        <v>0.82599999999999996</v>
      </c>
    </row>
    <row r="588" spans="1:7" x14ac:dyDescent="0.25">
      <c r="A588">
        <v>532</v>
      </c>
      <c r="B588" s="5">
        <f t="shared" ca="1" si="60"/>
        <v>66.596477717635182</v>
      </c>
      <c r="C588" s="5">
        <f t="shared" ca="1" si="61"/>
        <v>29.504766368306086</v>
      </c>
      <c r="D588" s="5">
        <f t="shared" ca="1" si="62"/>
        <v>149.40309434084887</v>
      </c>
      <c r="E588" s="5">
        <f t="shared" ca="1" si="65"/>
        <v>-21.766077349299106</v>
      </c>
      <c r="F588" s="5">
        <f t="shared" ca="1" si="63"/>
        <v>-4.6459667921556225</v>
      </c>
      <c r="G588">
        <f t="shared" ca="1" si="64"/>
        <v>0.245</v>
      </c>
    </row>
    <row r="589" spans="1:7" x14ac:dyDescent="0.25">
      <c r="A589">
        <v>533</v>
      </c>
      <c r="B589" s="5">
        <f t="shared" ca="1" si="60"/>
        <v>68.213365626747603</v>
      </c>
      <c r="C589" s="5">
        <f t="shared" ca="1" si="61"/>
        <v>29.586010210231922</v>
      </c>
      <c r="D589" s="5">
        <f t="shared" ca="1" si="62"/>
        <v>156.21500827879788</v>
      </c>
      <c r="E589" s="5">
        <f t="shared" ca="1" si="65"/>
        <v>-21.147783123330555</v>
      </c>
      <c r="F589" s="5">
        <f t="shared" ca="1" si="63"/>
        <v>-4.0276725661870714</v>
      </c>
      <c r="G589">
        <f t="shared" ca="1" si="64"/>
        <v>0.26500000000000001</v>
      </c>
    </row>
    <row r="590" spans="1:7" x14ac:dyDescent="0.25">
      <c r="A590">
        <v>534</v>
      </c>
      <c r="B590" s="5">
        <f t="shared" ca="1" si="60"/>
        <v>71.323210624178714</v>
      </c>
      <c r="C590" s="5">
        <f t="shared" ca="1" si="61"/>
        <v>26.383841082712202</v>
      </c>
      <c r="D590" s="5">
        <f t="shared" ca="1" si="62"/>
        <v>151.36263661578838</v>
      </c>
      <c r="E590" s="5">
        <f t="shared" ca="1" si="65"/>
        <v>-0.90362408312675646</v>
      </c>
      <c r="F590" s="5">
        <f t="shared" ca="1" si="63"/>
        <v>16.216486474016726</v>
      </c>
      <c r="G590">
        <f t="shared" ca="1" si="64"/>
        <v>0.85399999999999998</v>
      </c>
    </row>
    <row r="591" spans="1:7" x14ac:dyDescent="0.25">
      <c r="A591">
        <v>535</v>
      </c>
      <c r="B591" s="5">
        <f t="shared" ca="1" si="60"/>
        <v>76.833999283635322</v>
      </c>
      <c r="C591" s="5">
        <f t="shared" ca="1" si="61"/>
        <v>29.099930827954591</v>
      </c>
      <c r="D591" s="5">
        <f t="shared" ca="1" si="62"/>
        <v>150.45939155539872</v>
      </c>
      <c r="E591" s="5">
        <f t="shared" ca="1" si="65"/>
        <v>7.3886599471734664</v>
      </c>
      <c r="F591" s="5">
        <f t="shared" ca="1" si="63"/>
        <v>24.508770504316949</v>
      </c>
      <c r="G591">
        <f t="shared" ca="1" si="64"/>
        <v>0.95799999999999996</v>
      </c>
    </row>
    <row r="592" spans="1:7" x14ac:dyDescent="0.25">
      <c r="A592">
        <v>536</v>
      </c>
      <c r="B592" s="5">
        <f t="shared" ca="1" si="60"/>
        <v>73.498467880530654</v>
      </c>
      <c r="C592" s="5">
        <f t="shared" ca="1" si="61"/>
        <v>31.642525322292496</v>
      </c>
      <c r="D592" s="5">
        <f t="shared" ca="1" si="62"/>
        <v>143.9763876114886</v>
      </c>
      <c r="E592" s="5">
        <f t="shared" ca="1" si="65"/>
        <v>-5.535360860980159</v>
      </c>
      <c r="F592" s="5">
        <f t="shared" ca="1" si="63"/>
        <v>11.584749696163325</v>
      </c>
      <c r="G592">
        <f t="shared" ca="1" si="64"/>
        <v>0.74099999999999999</v>
      </c>
    </row>
    <row r="593" spans="1:7" x14ac:dyDescent="0.25">
      <c r="A593">
        <v>537</v>
      </c>
      <c r="B593" s="5">
        <f t="shared" ca="1" si="60"/>
        <v>68.326546115239211</v>
      </c>
      <c r="C593" s="5">
        <f t="shared" ca="1" si="61"/>
        <v>33.112179884149732</v>
      </c>
      <c r="D593" s="5">
        <f t="shared" ca="1" si="62"/>
        <v>155.12128970832163</v>
      </c>
      <c r="E593" s="5">
        <f t="shared" ca="1" si="65"/>
        <v>-30.09083866029906</v>
      </c>
      <c r="F593" s="5">
        <f t="shared" ca="1" si="63"/>
        <v>-12.970728103155576</v>
      </c>
      <c r="G593">
        <f t="shared" ca="1" si="64"/>
        <v>9.4E-2</v>
      </c>
    </row>
    <row r="594" spans="1:7" x14ac:dyDescent="0.25">
      <c r="A594">
        <v>538</v>
      </c>
      <c r="B594" s="5">
        <f t="shared" ca="1" si="60"/>
        <v>69.301579930622893</v>
      </c>
      <c r="C594" s="5">
        <f t="shared" ca="1" si="61"/>
        <v>27.153307910009758</v>
      </c>
      <c r="D594" s="5">
        <f t="shared" ca="1" si="62"/>
        <v>150.87243878179902</v>
      </c>
      <c r="E594" s="5">
        <f t="shared" ca="1" si="65"/>
        <v>-8.4349647744425482</v>
      </c>
      <c r="F594" s="5">
        <f t="shared" ca="1" si="63"/>
        <v>8.6851457827009355</v>
      </c>
      <c r="G594">
        <f t="shared" ca="1" si="64"/>
        <v>0.64700000000000002</v>
      </c>
    </row>
    <row r="595" spans="1:7" x14ac:dyDescent="0.25">
      <c r="A595">
        <v>539</v>
      </c>
      <c r="B595" s="5">
        <f t="shared" ca="1" si="60"/>
        <v>67.136773734825582</v>
      </c>
      <c r="C595" s="5">
        <f t="shared" ca="1" si="61"/>
        <v>35.473761145522303</v>
      </c>
      <c r="D595" s="5">
        <f t="shared" ca="1" si="62"/>
        <v>154.57712442283392</v>
      </c>
      <c r="E595" s="5">
        <f t="shared" ca="1" si="65"/>
        <v>-39.716481884494101</v>
      </c>
      <c r="F595" s="5">
        <f t="shared" ca="1" si="63"/>
        <v>-22.596371327350617</v>
      </c>
      <c r="G595">
        <f t="shared" ca="1" si="64"/>
        <v>1.6E-2</v>
      </c>
    </row>
    <row r="596" spans="1:7" x14ac:dyDescent="0.25">
      <c r="A596">
        <v>540</v>
      </c>
      <c r="B596" s="5">
        <f t="shared" ca="1" si="60"/>
        <v>71.373118345885501</v>
      </c>
      <c r="C596" s="5">
        <f t="shared" ca="1" si="61"/>
        <v>30.581403896027677</v>
      </c>
      <c r="D596" s="5">
        <f t="shared" ca="1" si="62"/>
        <v>161.03013153815698</v>
      </c>
      <c r="E596" s="5">
        <f t="shared" ca="1" si="65"/>
        <v>-17.697486620035047</v>
      </c>
      <c r="F596" s="5">
        <f t="shared" ca="1" si="63"/>
        <v>-0.57737606289156318</v>
      </c>
      <c r="G596">
        <f t="shared" ca="1" si="64"/>
        <v>0.35899999999999999</v>
      </c>
    </row>
    <row r="597" spans="1:7" x14ac:dyDescent="0.25">
      <c r="A597">
        <v>541</v>
      </c>
      <c r="B597" s="5">
        <f t="shared" ca="1" si="60"/>
        <v>66.6199483576262</v>
      </c>
      <c r="C597" s="5">
        <f t="shared" ca="1" si="61"/>
        <v>24.687876128815141</v>
      </c>
      <c r="D597" s="5">
        <f t="shared" ca="1" si="62"/>
        <v>142.74179093507047</v>
      </c>
      <c r="E597" s="5">
        <f t="shared" ca="1" si="65"/>
        <v>-4.6574446043243594</v>
      </c>
      <c r="F597" s="5">
        <f t="shared" ca="1" si="63"/>
        <v>12.462665952819124</v>
      </c>
      <c r="G597">
        <f t="shared" ca="1" si="64"/>
        <v>0.76</v>
      </c>
    </row>
    <row r="598" spans="1:7" x14ac:dyDescent="0.25">
      <c r="A598">
        <v>542</v>
      </c>
      <c r="B598" s="5">
        <f t="shared" ca="1" si="60"/>
        <v>68.505269398620072</v>
      </c>
      <c r="C598" s="5">
        <f t="shared" ca="1" si="61"/>
        <v>30.760704871049093</v>
      </c>
      <c r="D598" s="5">
        <f t="shared" ca="1" si="62"/>
        <v>152.3775872001263</v>
      </c>
      <c r="E598" s="5">
        <f t="shared" ca="1" si="65"/>
        <v>-21.545533425665212</v>
      </c>
      <c r="F598" s="5">
        <f t="shared" ca="1" si="63"/>
        <v>-4.4254228685217285</v>
      </c>
      <c r="G598">
        <f t="shared" ca="1" si="64"/>
        <v>0.25</v>
      </c>
    </row>
    <row r="599" spans="1:7" x14ac:dyDescent="0.25">
      <c r="A599">
        <v>543</v>
      </c>
      <c r="B599" s="5">
        <f t="shared" ca="1" si="60"/>
        <v>71.88540789125588</v>
      </c>
      <c r="C599" s="5">
        <f t="shared" ca="1" si="61"/>
        <v>32.650829060972086</v>
      </c>
      <c r="D599" s="5">
        <f t="shared" ca="1" si="62"/>
        <v>147.86297751462544</v>
      </c>
      <c r="E599" s="5">
        <f t="shared" ca="1" si="65"/>
        <v>-14.951157618671708</v>
      </c>
      <c r="F599" s="5">
        <f t="shared" ca="1" si="63"/>
        <v>2.1689529384717758</v>
      </c>
      <c r="G599">
        <f t="shared" ca="1" si="64"/>
        <v>0.441</v>
      </c>
    </row>
    <row r="600" spans="1:7" x14ac:dyDescent="0.25">
      <c r="A600">
        <v>544</v>
      </c>
      <c r="B600" s="5">
        <f t="shared" ca="1" si="60"/>
        <v>77.376343450607095</v>
      </c>
      <c r="C600" s="5">
        <f t="shared" ca="1" si="61"/>
        <v>29.544415951796111</v>
      </c>
      <c r="D600" s="5">
        <f t="shared" ca="1" si="62"/>
        <v>149.73309367436232</v>
      </c>
      <c r="E600" s="5">
        <f t="shared" ca="1" si="65"/>
        <v>8.0533589976785187</v>
      </c>
      <c r="F600" s="5">
        <f t="shared" ca="1" si="63"/>
        <v>25.173469554822002</v>
      </c>
      <c r="G600">
        <f t="shared" ca="1" si="64"/>
        <v>0.96599999999999997</v>
      </c>
    </row>
    <row r="601" spans="1:7" x14ac:dyDescent="0.25">
      <c r="A601">
        <v>545</v>
      </c>
      <c r="B601" s="5">
        <f t="shared" ca="1" si="60"/>
        <v>69.858022966912571</v>
      </c>
      <c r="C601" s="5">
        <f t="shared" ca="1" si="61"/>
        <v>34.501138341666625</v>
      </c>
      <c r="D601" s="5">
        <f t="shared" ca="1" si="62"/>
        <v>153.19606124662974</v>
      </c>
      <c r="E601" s="5">
        <f t="shared" ca="1" si="65"/>
        <v>-28.655338877405981</v>
      </c>
      <c r="F601" s="5">
        <f t="shared" ca="1" si="63"/>
        <v>-11.535228320262497</v>
      </c>
      <c r="G601">
        <f t="shared" ca="1" si="64"/>
        <v>0.11700000000000001</v>
      </c>
    </row>
    <row r="602" spans="1:7" x14ac:dyDescent="0.25">
      <c r="A602">
        <v>546</v>
      </c>
      <c r="B602" s="5">
        <f t="shared" ca="1" si="60"/>
        <v>71.587220401109406</v>
      </c>
      <c r="C602" s="5">
        <f t="shared" ca="1" si="61"/>
        <v>28.947550553823472</v>
      </c>
      <c r="D602" s="5">
        <f t="shared" ca="1" si="62"/>
        <v>142.7263319978226</v>
      </c>
      <c r="E602" s="5">
        <f t="shared" ca="1" si="65"/>
        <v>-2.6728046769471883</v>
      </c>
      <c r="F602" s="5">
        <f t="shared" ca="1" si="63"/>
        <v>14.447305880196296</v>
      </c>
      <c r="G602">
        <f t="shared" ca="1" si="64"/>
        <v>0.81799999999999995</v>
      </c>
    </row>
    <row r="603" spans="1:7" x14ac:dyDescent="0.25">
      <c r="A603">
        <v>547</v>
      </c>
      <c r="B603" s="5">
        <f t="shared" ca="1" si="60"/>
        <v>74.79617903296483</v>
      </c>
      <c r="C603" s="5">
        <f t="shared" ca="1" si="61"/>
        <v>20.410598613799447</v>
      </c>
      <c r="D603" s="5">
        <f t="shared" ca="1" si="62"/>
        <v>161.3689758086017</v>
      </c>
      <c r="E603" s="5">
        <f t="shared" ca="1" si="65"/>
        <v>20.087384734097643</v>
      </c>
      <c r="F603" s="5">
        <f t="shared" ca="1" si="63"/>
        <v>37.207495291241131</v>
      </c>
      <c r="G603">
        <f t="shared" ca="1" si="64"/>
        <v>0.997</v>
      </c>
    </row>
    <row r="604" spans="1:7" x14ac:dyDescent="0.25">
      <c r="A604">
        <v>548</v>
      </c>
      <c r="B604" s="5">
        <f t="shared" ca="1" si="60"/>
        <v>74.920147133737132</v>
      </c>
      <c r="C604" s="5">
        <f t="shared" ca="1" si="61"/>
        <v>32.078393660352241</v>
      </c>
      <c r="D604" s="5">
        <f t="shared" ca="1" si="62"/>
        <v>144.73945978544361</v>
      </c>
      <c r="E604" s="5">
        <f t="shared" ca="1" si="65"/>
        <v>-3.1932024876201779</v>
      </c>
      <c r="F604" s="5">
        <f t="shared" ca="1" si="63"/>
        <v>13.926908069523305</v>
      </c>
      <c r="G604">
        <f t="shared" ca="1" si="64"/>
        <v>0.80300000000000005</v>
      </c>
    </row>
    <row r="605" spans="1:7" x14ac:dyDescent="0.25">
      <c r="A605">
        <v>549</v>
      </c>
      <c r="B605" s="5">
        <f t="shared" ca="1" si="60"/>
        <v>72.914850852669886</v>
      </c>
      <c r="C605" s="5">
        <f t="shared" ca="1" si="61"/>
        <v>27.100927680215236</v>
      </c>
      <c r="D605" s="5">
        <f t="shared" ca="1" si="62"/>
        <v>147.99584656689464</v>
      </c>
      <c r="E605" s="5">
        <f t="shared" ca="1" si="65"/>
        <v>3.3532535965013714</v>
      </c>
      <c r="F605" s="5">
        <f t="shared" ca="1" si="63"/>
        <v>20.473364153644855</v>
      </c>
      <c r="G605">
        <f t="shared" ca="1" si="64"/>
        <v>0.93</v>
      </c>
    </row>
    <row r="606" spans="1:7" x14ac:dyDescent="0.25">
      <c r="A606">
        <v>550</v>
      </c>
      <c r="B606" s="5">
        <f t="shared" ca="1" si="60"/>
        <v>72.539659684008996</v>
      </c>
      <c r="C606" s="5">
        <f t="shared" ca="1" si="61"/>
        <v>32.817934145232044</v>
      </c>
      <c r="D606" s="5">
        <f t="shared" ca="1" si="62"/>
        <v>161.87463328056816</v>
      </c>
      <c r="E606" s="5">
        <f t="shared" ca="1" si="65"/>
        <v>-21.141026382181344</v>
      </c>
      <c r="F606" s="5">
        <f t="shared" ca="1" si="63"/>
        <v>-4.0209158250378607</v>
      </c>
      <c r="G606">
        <f t="shared" ca="1" si="64"/>
        <v>0.26600000000000001</v>
      </c>
    </row>
    <row r="607" spans="1:7" x14ac:dyDescent="0.25">
      <c r="A607">
        <v>551</v>
      </c>
      <c r="B607" s="5">
        <f t="shared" ca="1" si="60"/>
        <v>73.325182112163091</v>
      </c>
      <c r="C607" s="5">
        <f t="shared" ca="1" si="61"/>
        <v>28.458978846128346</v>
      </c>
      <c r="D607" s="5">
        <f t="shared" ca="1" si="62"/>
        <v>157.72943338775832</v>
      </c>
      <c r="E607" s="5">
        <f t="shared" ca="1" si="65"/>
        <v>-4.5388527608988261</v>
      </c>
      <c r="F607" s="5">
        <f t="shared" ca="1" si="63"/>
        <v>12.581257796244657</v>
      </c>
      <c r="G607">
        <f t="shared" ca="1" si="64"/>
        <v>0.76600000000000001</v>
      </c>
    </row>
    <row r="608" spans="1:7" x14ac:dyDescent="0.25">
      <c r="A608">
        <v>552</v>
      </c>
      <c r="B608" s="5">
        <f t="shared" ca="1" si="60"/>
        <v>69.959162903778164</v>
      </c>
      <c r="C608" s="5">
        <f t="shared" ca="1" si="61"/>
        <v>32.312560804586681</v>
      </c>
      <c r="D608" s="5">
        <f t="shared" ca="1" si="62"/>
        <v>155.05371525984992</v>
      </c>
      <c r="E608" s="5">
        <f t="shared" ca="1" si="65"/>
        <v>-23.261226398076779</v>
      </c>
      <c r="F608" s="5">
        <f t="shared" ca="1" si="63"/>
        <v>-6.1411158409332955</v>
      </c>
      <c r="G608">
        <f t="shared" ca="1" si="64"/>
        <v>0.215</v>
      </c>
    </row>
    <row r="609" spans="1:7" x14ac:dyDescent="0.25">
      <c r="A609">
        <v>553</v>
      </c>
      <c r="B609" s="5">
        <f t="shared" ca="1" si="60"/>
        <v>69.562377822259478</v>
      </c>
      <c r="C609" s="5">
        <f t="shared" ca="1" si="61"/>
        <v>28.054567152439017</v>
      </c>
      <c r="D609" s="5">
        <f t="shared" ca="1" si="62"/>
        <v>156.84147511093408</v>
      </c>
      <c r="E609" s="5">
        <f t="shared" ca="1" si="65"/>
        <v>-13.440298908966126</v>
      </c>
      <c r="F609" s="5">
        <f t="shared" ca="1" si="63"/>
        <v>3.679811648177358</v>
      </c>
      <c r="G609">
        <f t="shared" ca="1" si="64"/>
        <v>0.48599999999999999</v>
      </c>
    </row>
    <row r="610" spans="1:7" x14ac:dyDescent="0.25">
      <c r="A610">
        <v>554</v>
      </c>
      <c r="B610" s="5">
        <f t="shared" ca="1" si="60"/>
        <v>75.28105359389906</v>
      </c>
      <c r="C610" s="5">
        <f t="shared" ca="1" si="61"/>
        <v>31.514550109659101</v>
      </c>
      <c r="D610" s="5">
        <f t="shared" ca="1" si="62"/>
        <v>147.86135219193852</v>
      </c>
      <c r="E610" s="5">
        <f t="shared" ca="1" si="65"/>
        <v>-2.2926839835073887</v>
      </c>
      <c r="F610" s="5">
        <f t="shared" ca="1" si="63"/>
        <v>14.827426573636096</v>
      </c>
      <c r="G610">
        <f t="shared" ca="1" si="64"/>
        <v>0.82799999999999996</v>
      </c>
    </row>
    <row r="611" spans="1:7" x14ac:dyDescent="0.25">
      <c r="A611">
        <v>555</v>
      </c>
      <c r="B611" s="5">
        <f t="shared" ca="1" si="60"/>
        <v>72.313374181193282</v>
      </c>
      <c r="C611" s="5">
        <f t="shared" ca="1" si="61"/>
        <v>30.946363577761431</v>
      </c>
      <c r="D611" s="5">
        <f t="shared" ca="1" si="62"/>
        <v>152.21563555583265</v>
      </c>
      <c r="E611" s="5">
        <f t="shared" ca="1" si="65"/>
        <v>-11.340824800910578</v>
      </c>
      <c r="F611" s="5">
        <f t="shared" ca="1" si="63"/>
        <v>5.7792857562329054</v>
      </c>
      <c r="G611">
        <f t="shared" ca="1" si="64"/>
        <v>0.55100000000000005</v>
      </c>
    </row>
    <row r="612" spans="1:7" x14ac:dyDescent="0.25">
      <c r="A612">
        <v>556</v>
      </c>
      <c r="B612" s="5">
        <f t="shared" ca="1" si="60"/>
        <v>62.185834335399647</v>
      </c>
      <c r="C612" s="5">
        <f t="shared" ca="1" si="61"/>
        <v>29.565404663741688</v>
      </c>
      <c r="D612" s="5">
        <f t="shared" ca="1" si="62"/>
        <v>151.60446206966998</v>
      </c>
      <c r="E612" s="5">
        <f t="shared" ca="1" si="65"/>
        <v>-35.440551451964843</v>
      </c>
      <c r="F612" s="5">
        <f t="shared" ca="1" si="63"/>
        <v>-18.32044089482136</v>
      </c>
      <c r="G612">
        <f t="shared" ca="1" si="64"/>
        <v>4.1000000000000002E-2</v>
      </c>
    </row>
    <row r="613" spans="1:7" x14ac:dyDescent="0.25">
      <c r="A613">
        <v>557</v>
      </c>
      <c r="B613" s="5">
        <f t="shared" ca="1" si="60"/>
        <v>67.020684486627616</v>
      </c>
      <c r="C613" s="5">
        <f t="shared" ca="1" si="61"/>
        <v>29.570944614939133</v>
      </c>
      <c r="D613" s="5">
        <f t="shared" ca="1" si="62"/>
        <v>154.4818336297661</v>
      </c>
      <c r="E613" s="5">
        <f t="shared" ca="1" si="65"/>
        <v>-23.502889749203074</v>
      </c>
      <c r="F613" s="5">
        <f t="shared" ca="1" si="63"/>
        <v>-6.3827791920595907</v>
      </c>
      <c r="G613">
        <f t="shared" ca="1" si="64"/>
        <v>0.20899999999999999</v>
      </c>
    </row>
    <row r="614" spans="1:7" x14ac:dyDescent="0.25">
      <c r="A614">
        <v>558</v>
      </c>
      <c r="B614" s="5">
        <f t="shared" ca="1" si="60"/>
        <v>72.896467476873397</v>
      </c>
      <c r="C614" s="5">
        <f t="shared" ca="1" si="61"/>
        <v>29.269617919817186</v>
      </c>
      <c r="D614" s="5">
        <f t="shared" ca="1" si="62"/>
        <v>148.28245528588377</v>
      </c>
      <c r="E614" s="5">
        <f t="shared" ca="1" si="65"/>
        <v>-2.9096551771550718</v>
      </c>
      <c r="F614" s="5">
        <f t="shared" ca="1" si="63"/>
        <v>14.210455379988412</v>
      </c>
      <c r="G614">
        <f t="shared" ca="1" si="64"/>
        <v>0.81299999999999994</v>
      </c>
    </row>
    <row r="615" spans="1:7" x14ac:dyDescent="0.25">
      <c r="A615">
        <v>559</v>
      </c>
      <c r="B615" s="5">
        <f t="shared" ca="1" si="60"/>
        <v>67.500763599656338</v>
      </c>
      <c r="C615" s="5">
        <f t="shared" ca="1" si="61"/>
        <v>27.025029646202114</v>
      </c>
      <c r="D615" s="5">
        <f t="shared" ca="1" si="62"/>
        <v>147.86433815355807</v>
      </c>
      <c r="E615" s="5">
        <f t="shared" ca="1" si="65"/>
        <v>-11.485363124976747</v>
      </c>
      <c r="F615" s="5">
        <f t="shared" ca="1" si="63"/>
        <v>5.634747432166737</v>
      </c>
      <c r="G615">
        <f t="shared" ca="1" si="64"/>
        <v>0.54300000000000004</v>
      </c>
    </row>
    <row r="616" spans="1:7" x14ac:dyDescent="0.25">
      <c r="A616">
        <v>560</v>
      </c>
      <c r="B616" s="5">
        <f t="shared" ca="1" si="60"/>
        <v>67.599218480316807</v>
      </c>
      <c r="C616" s="5">
        <f t="shared" ca="1" si="61"/>
        <v>31.195893896821882</v>
      </c>
      <c r="D616" s="5">
        <f t="shared" ca="1" si="62"/>
        <v>158.74631102263496</v>
      </c>
      <c r="E616" s="5">
        <f t="shared" ca="1" si="65"/>
        <v>-28.723511329685589</v>
      </c>
      <c r="F616" s="5">
        <f t="shared" ca="1" si="63"/>
        <v>-11.603400772542106</v>
      </c>
      <c r="G616">
        <f t="shared" ca="1" si="64"/>
        <v>0.11600000000000001</v>
      </c>
    </row>
    <row r="617" spans="1:7" x14ac:dyDescent="0.25">
      <c r="A617">
        <v>561</v>
      </c>
      <c r="B617" s="5">
        <f t="shared" ca="1" si="60"/>
        <v>71.650920807260761</v>
      </c>
      <c r="C617" s="5">
        <f t="shared" ca="1" si="61"/>
        <v>30.769249945382093</v>
      </c>
      <c r="D617" s="5">
        <f t="shared" ca="1" si="62"/>
        <v>152.60786663250713</v>
      </c>
      <c r="E617" s="5">
        <f t="shared" ca="1" si="65"/>
        <v>-12.907733038801121</v>
      </c>
      <c r="F617" s="5">
        <f t="shared" ca="1" si="63"/>
        <v>4.2123775183423628</v>
      </c>
      <c r="G617">
        <f t="shared" ca="1" si="64"/>
        <v>0.51</v>
      </c>
    </row>
    <row r="618" spans="1:7" x14ac:dyDescent="0.25">
      <c r="A618">
        <v>562</v>
      </c>
      <c r="B618" s="5">
        <f t="shared" ca="1" si="60"/>
        <v>71.122938995779862</v>
      </c>
      <c r="C618" s="5">
        <f t="shared" ca="1" si="61"/>
        <v>28.918926410580134</v>
      </c>
      <c r="D618" s="5">
        <f t="shared" ca="1" si="62"/>
        <v>136.35265527795534</v>
      </c>
      <c r="E618" s="5">
        <f t="shared" ca="1" si="65"/>
        <v>-0.45500513339856763</v>
      </c>
      <c r="F618" s="5">
        <f t="shared" ca="1" si="63"/>
        <v>16.665105423744915</v>
      </c>
      <c r="G618">
        <f t="shared" ca="1" si="64"/>
        <v>0.86599999999999999</v>
      </c>
    </row>
    <row r="619" spans="1:7" x14ac:dyDescent="0.25">
      <c r="A619">
        <v>563</v>
      </c>
      <c r="B619" s="5">
        <f t="shared" ca="1" si="60"/>
        <v>70.603937565380278</v>
      </c>
      <c r="C619" s="5">
        <f t="shared" ca="1" si="61"/>
        <v>32.623499767313838</v>
      </c>
      <c r="D619" s="5">
        <f t="shared" ca="1" si="62"/>
        <v>154.0688582114997</v>
      </c>
      <c r="E619" s="5">
        <f t="shared" ca="1" si="65"/>
        <v>-21.798118274020773</v>
      </c>
      <c r="F619" s="5">
        <f t="shared" ca="1" si="63"/>
        <v>-4.6780077168772891</v>
      </c>
      <c r="G619">
        <f t="shared" ca="1" si="64"/>
        <v>0.24299999999999999</v>
      </c>
    </row>
    <row r="620" spans="1:7" x14ac:dyDescent="0.25">
      <c r="A620">
        <v>564</v>
      </c>
      <c r="B620" s="5">
        <f t="shared" ca="1" si="60"/>
        <v>72.150118249540171</v>
      </c>
      <c r="C620" s="5">
        <f t="shared" ca="1" si="61"/>
        <v>28.665460051029914</v>
      </c>
      <c r="D620" s="5">
        <f t="shared" ca="1" si="62"/>
        <v>146.86908454849728</v>
      </c>
      <c r="E620" s="5">
        <f t="shared" ca="1" si="65"/>
        <v>-2.5451702957586724</v>
      </c>
      <c r="F620" s="5">
        <f t="shared" ca="1" si="63"/>
        <v>14.57494026138481</v>
      </c>
      <c r="G620">
        <f t="shared" ca="1" si="64"/>
        <v>0.81899999999999995</v>
      </c>
    </row>
    <row r="621" spans="1:7" x14ac:dyDescent="0.25">
      <c r="A621">
        <v>565</v>
      </c>
      <c r="B621" s="5">
        <f t="shared" ca="1" si="60"/>
        <v>68.613398030590076</v>
      </c>
      <c r="C621" s="5">
        <f t="shared" ca="1" si="61"/>
        <v>29.476906523201723</v>
      </c>
      <c r="D621" s="5">
        <f t="shared" ca="1" si="62"/>
        <v>150.48851075904824</v>
      </c>
      <c r="E621" s="5">
        <f t="shared" ca="1" si="65"/>
        <v>-16.639935386805842</v>
      </c>
      <c r="F621" s="5">
        <f t="shared" ca="1" si="63"/>
        <v>0.48017517033764179</v>
      </c>
      <c r="G621">
        <f t="shared" ca="1" si="64"/>
        <v>0.38500000000000001</v>
      </c>
    </row>
    <row r="622" spans="1:7" x14ac:dyDescent="0.25">
      <c r="A622">
        <v>566</v>
      </c>
      <c r="B622" s="5">
        <f t="shared" ca="1" si="60"/>
        <v>64.149277275337482</v>
      </c>
      <c r="C622" s="5">
        <f t="shared" ca="1" si="61"/>
        <v>27.669694616206524</v>
      </c>
      <c r="D622" s="5">
        <f t="shared" ca="1" si="62"/>
        <v>144.83123770286022</v>
      </c>
      <c r="E622" s="5">
        <f t="shared" ca="1" si="65"/>
        <v>-21.012106819790617</v>
      </c>
      <c r="F622" s="5">
        <f t="shared" ca="1" si="63"/>
        <v>-3.8919962626471332</v>
      </c>
      <c r="G622">
        <f t="shared" ca="1" si="64"/>
        <v>0.26800000000000002</v>
      </c>
    </row>
    <row r="623" spans="1:7" x14ac:dyDescent="0.25">
      <c r="A623">
        <v>567</v>
      </c>
      <c r="B623" s="5">
        <f t="shared" ca="1" si="60"/>
        <v>69.426843504148579</v>
      </c>
      <c r="C623" s="5">
        <f t="shared" ca="1" si="61"/>
        <v>36.904771755764571</v>
      </c>
      <c r="D623" s="5">
        <f t="shared" ca="1" si="62"/>
        <v>142.30005153973752</v>
      </c>
      <c r="E623" s="5">
        <f t="shared" ca="1" si="65"/>
        <v>-30.701395099520468</v>
      </c>
      <c r="F623" s="5">
        <f t="shared" ca="1" si="63"/>
        <v>-13.581284542376984</v>
      </c>
      <c r="G623">
        <f t="shared" ca="1" si="64"/>
        <v>8.5999999999999993E-2</v>
      </c>
    </row>
    <row r="624" spans="1:7" x14ac:dyDescent="0.25">
      <c r="A624">
        <v>568</v>
      </c>
      <c r="B624" s="5">
        <f t="shared" ca="1" si="60"/>
        <v>69.758893902369934</v>
      </c>
      <c r="C624" s="5">
        <f t="shared" ca="1" si="61"/>
        <v>32.424642321448751</v>
      </c>
      <c r="D624" s="5">
        <f t="shared" ca="1" si="62"/>
        <v>161.71132322353219</v>
      </c>
      <c r="E624" s="5">
        <f t="shared" ca="1" si="65"/>
        <v>-27.721202543559382</v>
      </c>
      <c r="F624" s="5">
        <f t="shared" ca="1" si="63"/>
        <v>-10.601091986415899</v>
      </c>
      <c r="G624">
        <f t="shared" ca="1" si="64"/>
        <v>0.122</v>
      </c>
    </row>
    <row r="625" spans="1:7" x14ac:dyDescent="0.25">
      <c r="A625">
        <v>569</v>
      </c>
      <c r="B625" s="5">
        <f t="shared" ca="1" si="60"/>
        <v>70.571104070096851</v>
      </c>
      <c r="C625" s="5">
        <f t="shared" ca="1" si="61"/>
        <v>25.908168448321113</v>
      </c>
      <c r="D625" s="5">
        <f t="shared" ca="1" si="62"/>
        <v>148.52232056260235</v>
      </c>
      <c r="E625" s="5">
        <f t="shared" ca="1" si="65"/>
        <v>-0.14513851371954123</v>
      </c>
      <c r="F625" s="5">
        <f t="shared" ca="1" si="63"/>
        <v>16.974972043423943</v>
      </c>
      <c r="G625">
        <f t="shared" ca="1" si="64"/>
        <v>0.874</v>
      </c>
    </row>
    <row r="626" spans="1:7" x14ac:dyDescent="0.25">
      <c r="A626">
        <v>570</v>
      </c>
      <c r="B626" s="5">
        <f t="shared" ca="1" si="60"/>
        <v>71.996340386848772</v>
      </c>
      <c r="C626" s="5">
        <f t="shared" ca="1" si="61"/>
        <v>34.239908185602147</v>
      </c>
      <c r="D626" s="5">
        <f t="shared" ca="1" si="62"/>
        <v>146.7056647308689</v>
      </c>
      <c r="E626" s="5">
        <f t="shared" ca="1" si="65"/>
        <v>-18.455957805736428</v>
      </c>
      <c r="F626" s="5">
        <f t="shared" ca="1" si="63"/>
        <v>-1.3358472485929447</v>
      </c>
      <c r="G626">
        <f t="shared" ca="1" si="64"/>
        <v>0.33800000000000002</v>
      </c>
    </row>
    <row r="627" spans="1:7" x14ac:dyDescent="0.25">
      <c r="A627">
        <v>571</v>
      </c>
      <c r="B627" s="5">
        <f t="shared" ca="1" si="60"/>
        <v>68.057488691514862</v>
      </c>
      <c r="C627" s="5">
        <f t="shared" ca="1" si="61"/>
        <v>32.906208981673579</v>
      </c>
      <c r="D627" s="5">
        <f t="shared" ca="1" si="62"/>
        <v>155.42765605442537</v>
      </c>
      <c r="E627" s="5">
        <f t="shared" ca="1" si="65"/>
        <v>-30.432130032095756</v>
      </c>
      <c r="F627" s="5">
        <f t="shared" ca="1" si="63"/>
        <v>-13.312019474952272</v>
      </c>
      <c r="G627">
        <f t="shared" ca="1" si="64"/>
        <v>8.8999999999999996E-2</v>
      </c>
    </row>
    <row r="628" spans="1:7" x14ac:dyDescent="0.25">
      <c r="A628">
        <v>572</v>
      </c>
      <c r="B628" s="5">
        <f t="shared" ca="1" si="60"/>
        <v>71.652998355912288</v>
      </c>
      <c r="C628" s="5">
        <f t="shared" ca="1" si="61"/>
        <v>27.599279244710573</v>
      </c>
      <c r="D628" s="5">
        <f t="shared" ca="1" si="62"/>
        <v>145.69551553678389</v>
      </c>
      <c r="E628" s="5">
        <f t="shared" ca="1" si="65"/>
        <v>-0.32339043346487317</v>
      </c>
      <c r="F628" s="5">
        <f t="shared" ca="1" si="63"/>
        <v>16.796720123678611</v>
      </c>
      <c r="G628">
        <f t="shared" ca="1" si="64"/>
        <v>0.86799999999999999</v>
      </c>
    </row>
    <row r="629" spans="1:7" x14ac:dyDescent="0.25">
      <c r="A629">
        <v>573</v>
      </c>
      <c r="B629" s="5">
        <f t="shared" ca="1" si="60"/>
        <v>71.22143791624994</v>
      </c>
      <c r="C629" s="5">
        <f t="shared" ca="1" si="61"/>
        <v>30.887464092973602</v>
      </c>
      <c r="D629" s="5">
        <f t="shared" ca="1" si="62"/>
        <v>154.23330449643959</v>
      </c>
      <c r="E629" s="5">
        <f t="shared" ca="1" si="65"/>
        <v>-15.313342530319996</v>
      </c>
      <c r="F629" s="5">
        <f t="shared" ca="1" si="63"/>
        <v>1.8067680268234874</v>
      </c>
      <c r="G629">
        <f t="shared" ca="1" si="64"/>
        <v>0.43</v>
      </c>
    </row>
    <row r="630" spans="1:7" x14ac:dyDescent="0.25">
      <c r="A630">
        <v>574</v>
      </c>
      <c r="B630" s="5">
        <f t="shared" ca="1" si="60"/>
        <v>71.803030039092206</v>
      </c>
      <c r="C630" s="5">
        <f t="shared" ca="1" si="61"/>
        <v>26.842632419821804</v>
      </c>
      <c r="D630" s="5">
        <f t="shared" ca="1" si="62"/>
        <v>145.28628135670681</v>
      </c>
      <c r="E630" s="5">
        <f t="shared" ca="1" si="65"/>
        <v>2.4294731433669794</v>
      </c>
      <c r="F630" s="5">
        <f t="shared" ca="1" si="63"/>
        <v>19.549583700510464</v>
      </c>
      <c r="G630">
        <f t="shared" ca="1" si="64"/>
        <v>0.91500000000000004</v>
      </c>
    </row>
    <row r="631" spans="1:7" x14ac:dyDescent="0.25">
      <c r="A631">
        <v>575</v>
      </c>
      <c r="B631" s="5">
        <f t="shared" ca="1" si="60"/>
        <v>64.71246219096345</v>
      </c>
      <c r="C631" s="5">
        <f t="shared" ca="1" si="61"/>
        <v>32.331601552010959</v>
      </c>
      <c r="D631" s="5">
        <f t="shared" ca="1" si="62"/>
        <v>158.30795577944411</v>
      </c>
      <c r="E631" s="5">
        <f t="shared" ca="1" si="65"/>
        <v>-39.721976452723908</v>
      </c>
      <c r="F631" s="5">
        <f t="shared" ca="1" si="63"/>
        <v>-22.601865895580424</v>
      </c>
      <c r="G631">
        <f t="shared" ca="1" si="64"/>
        <v>1.4999999999999999E-2</v>
      </c>
    </row>
    <row r="632" spans="1:7" x14ac:dyDescent="0.25">
      <c r="A632">
        <v>576</v>
      </c>
      <c r="B632" s="5">
        <f t="shared" ca="1" si="60"/>
        <v>75.039625720286239</v>
      </c>
      <c r="C632" s="5">
        <f t="shared" ca="1" si="61"/>
        <v>27.506228311623072</v>
      </c>
      <c r="D632" s="5">
        <f t="shared" ca="1" si="62"/>
        <v>144.03967368025013</v>
      </c>
      <c r="E632" s="5">
        <f t="shared" ca="1" si="65"/>
        <v>10.287582677504211</v>
      </c>
      <c r="F632" s="5">
        <f t="shared" ca="1" si="63"/>
        <v>27.407693234647695</v>
      </c>
      <c r="G632">
        <f t="shared" ca="1" si="64"/>
        <v>0.97599999999999998</v>
      </c>
    </row>
    <row r="633" spans="1:7" x14ac:dyDescent="0.25">
      <c r="A633">
        <v>577</v>
      </c>
      <c r="B633" s="5">
        <f t="shared" ca="1" si="60"/>
        <v>64.36720842606627</v>
      </c>
      <c r="C633" s="5">
        <f t="shared" ca="1" si="61"/>
        <v>28.329154786088733</v>
      </c>
      <c r="D633" s="5">
        <f t="shared" ca="1" si="62"/>
        <v>152.96804662155458</v>
      </c>
      <c r="E633" s="5">
        <f t="shared" ca="1" si="65"/>
        <v>-26.629973741996992</v>
      </c>
      <c r="F633" s="5">
        <f t="shared" ca="1" si="63"/>
        <v>-9.5098631848535078</v>
      </c>
      <c r="G633">
        <f t="shared" ca="1" si="64"/>
        <v>0.14199999999999999</v>
      </c>
    </row>
    <row r="634" spans="1:7" x14ac:dyDescent="0.25">
      <c r="A634">
        <v>578</v>
      </c>
      <c r="B634" s="5">
        <f t="shared" ref="B634:B697" ca="1" si="66">_xlfn.NORM.INV(RAND(),$B$52,$C$52)</f>
        <v>66.21109358278602</v>
      </c>
      <c r="C634" s="5">
        <f t="shared" ref="C634:C697" ca="1" si="67">_xlfn.NORM.INV(RAND(),$B$53,$C$53)</f>
        <v>28.886595780167653</v>
      </c>
      <c r="D634" s="5">
        <f t="shared" ref="D634:D697" ca="1" si="68">_xlfn.NORM.INV(RAND(),$B$54,$C$54)</f>
        <v>154.78540281578029</v>
      </c>
      <c r="E634" s="5">
        <f t="shared" ca="1" si="65"/>
        <v>-24.016273330803873</v>
      </c>
      <c r="F634" s="5">
        <f t="shared" ref="F634:F697" ca="1" si="69">E634+$C$46</f>
        <v>-6.8961627736603894</v>
      </c>
      <c r="G634">
        <f t="shared" ref="G634:G697" ca="1" si="70">COUNTIF($F$57:$F$1056,"&lt;"&amp;F634)/COUNT($F$57:$F$1056)</f>
        <v>0.19400000000000001</v>
      </c>
    </row>
    <row r="635" spans="1:7" x14ac:dyDescent="0.25">
      <c r="A635">
        <v>579</v>
      </c>
      <c r="B635" s="5">
        <f t="shared" ca="1" si="66"/>
        <v>72.665138545198005</v>
      </c>
      <c r="C635" s="5">
        <f t="shared" ca="1" si="67"/>
        <v>33.012516027623697</v>
      </c>
      <c r="D635" s="5">
        <f t="shared" ca="1" si="68"/>
        <v>142.15656634119242</v>
      </c>
      <c r="E635" s="5">
        <f t="shared" ca="1" si="65"/>
        <v>-10.708553534637211</v>
      </c>
      <c r="F635" s="5">
        <f t="shared" ca="1" si="69"/>
        <v>6.4115570225062726</v>
      </c>
      <c r="G635">
        <f t="shared" ca="1" si="70"/>
        <v>0.57999999999999996</v>
      </c>
    </row>
    <row r="636" spans="1:7" x14ac:dyDescent="0.25">
      <c r="A636">
        <v>580</v>
      </c>
      <c r="B636" s="5">
        <f t="shared" ca="1" si="66"/>
        <v>67.635143646870247</v>
      </c>
      <c r="C636" s="5">
        <f t="shared" ca="1" si="67"/>
        <v>31.332899224025894</v>
      </c>
      <c r="D636" s="5">
        <f t="shared" ca="1" si="68"/>
        <v>132.33155515856924</v>
      </c>
      <c r="E636" s="5">
        <f t="shared" ca="1" si="65"/>
        <v>-14.771704775227869</v>
      </c>
      <c r="F636" s="5">
        <f t="shared" ca="1" si="69"/>
        <v>2.3484057819156146</v>
      </c>
      <c r="G636">
        <f t="shared" ca="1" si="70"/>
        <v>0.44900000000000001</v>
      </c>
    </row>
    <row r="637" spans="1:7" x14ac:dyDescent="0.25">
      <c r="A637">
        <v>581</v>
      </c>
      <c r="B637" s="5">
        <f t="shared" ca="1" si="66"/>
        <v>67.252722107725461</v>
      </c>
      <c r="C637" s="5">
        <f t="shared" ca="1" si="67"/>
        <v>34.492385181267842</v>
      </c>
      <c r="D637" s="5">
        <f t="shared" ca="1" si="68"/>
        <v>156.36048459780409</v>
      </c>
      <c r="E637" s="5">
        <f t="shared" ca="1" si="65"/>
        <v>-37.612670880138573</v>
      </c>
      <c r="F637" s="5">
        <f t="shared" ca="1" si="69"/>
        <v>-20.492560322995089</v>
      </c>
      <c r="G637">
        <f t="shared" ca="1" si="70"/>
        <v>2.4E-2</v>
      </c>
    </row>
    <row r="638" spans="1:7" x14ac:dyDescent="0.25">
      <c r="A638">
        <v>582</v>
      </c>
      <c r="B638" s="5">
        <f t="shared" ca="1" si="66"/>
        <v>66.360987332268522</v>
      </c>
      <c r="C638" s="5">
        <f t="shared" ca="1" si="67"/>
        <v>27.964401324360878</v>
      </c>
      <c r="D638" s="5">
        <f t="shared" ca="1" si="68"/>
        <v>156.31901898775385</v>
      </c>
      <c r="E638" s="5">
        <f t="shared" ca="1" si="65"/>
        <v>-21.848366891459982</v>
      </c>
      <c r="F638" s="5">
        <f t="shared" ca="1" si="69"/>
        <v>-4.7282563343164981</v>
      </c>
      <c r="G638">
        <f t="shared" ca="1" si="70"/>
        <v>0.24199999999999999</v>
      </c>
    </row>
    <row r="639" spans="1:7" x14ac:dyDescent="0.25">
      <c r="A639">
        <v>583</v>
      </c>
      <c r="B639" s="5">
        <f t="shared" ca="1" si="66"/>
        <v>67.539134535981987</v>
      </c>
      <c r="C639" s="5">
        <f t="shared" ca="1" si="67"/>
        <v>27.622486041502146</v>
      </c>
      <c r="D639" s="5">
        <f t="shared" ca="1" si="68"/>
        <v>153.26110118160369</v>
      </c>
      <c r="E639" s="5">
        <f t="shared" ca="1" si="65"/>
        <v>-15.955034643774178</v>
      </c>
      <c r="F639" s="5">
        <f t="shared" ca="1" si="69"/>
        <v>1.1650759133693054</v>
      </c>
      <c r="G639">
        <f t="shared" ca="1" si="70"/>
        <v>0.41099999999999998</v>
      </c>
    </row>
    <row r="640" spans="1:7" x14ac:dyDescent="0.25">
      <c r="A640">
        <v>584</v>
      </c>
      <c r="B640" s="5">
        <f t="shared" ca="1" si="66"/>
        <v>70.00581701785795</v>
      </c>
      <c r="C640" s="5">
        <f t="shared" ca="1" si="67"/>
        <v>26.80166509291562</v>
      </c>
      <c r="D640" s="5">
        <f t="shared" ca="1" si="68"/>
        <v>156.69998974782425</v>
      </c>
      <c r="E640" s="5">
        <f t="shared" ca="1" si="65"/>
        <v>-8.6262009163396627</v>
      </c>
      <c r="F640" s="5">
        <f t="shared" ca="1" si="69"/>
        <v>8.493909640803821</v>
      </c>
      <c r="G640">
        <f t="shared" ca="1" si="70"/>
        <v>0.64300000000000002</v>
      </c>
    </row>
    <row r="641" spans="1:7" x14ac:dyDescent="0.25">
      <c r="A641">
        <v>585</v>
      </c>
      <c r="B641" s="5">
        <f t="shared" ca="1" si="66"/>
        <v>66.621454273904035</v>
      </c>
      <c r="C641" s="5">
        <f t="shared" ca="1" si="67"/>
        <v>30.010954460981395</v>
      </c>
      <c r="D641" s="5">
        <f t="shared" ca="1" si="68"/>
        <v>155.25703550247002</v>
      </c>
      <c r="E641" s="5">
        <f t="shared" ca="1" si="65"/>
        <v>-26.264607789790666</v>
      </c>
      <c r="F641" s="5">
        <f t="shared" ca="1" si="69"/>
        <v>-9.1444972326471827</v>
      </c>
      <c r="G641">
        <f t="shared" ca="1" si="70"/>
        <v>0.14699999999999999</v>
      </c>
    </row>
    <row r="642" spans="1:7" x14ac:dyDescent="0.25">
      <c r="A642">
        <v>586</v>
      </c>
      <c r="B642" s="5">
        <f t="shared" ca="1" si="66"/>
        <v>76.968799898618485</v>
      </c>
      <c r="C642" s="5">
        <f t="shared" ca="1" si="67"/>
        <v>33.786400995717422</v>
      </c>
      <c r="D642" s="5">
        <f t="shared" ca="1" si="68"/>
        <v>151.73929026749911</v>
      </c>
      <c r="E642" s="5">
        <f t="shared" ca="1" si="65"/>
        <v>-6.0137841945785473</v>
      </c>
      <c r="F642" s="5">
        <f t="shared" ca="1" si="69"/>
        <v>11.106326362564936</v>
      </c>
      <c r="G642">
        <f t="shared" ca="1" si="70"/>
        <v>0.72299999999999998</v>
      </c>
    </row>
    <row r="643" spans="1:7" x14ac:dyDescent="0.25">
      <c r="A643">
        <v>587</v>
      </c>
      <c r="B643" s="5">
        <f t="shared" ca="1" si="66"/>
        <v>71.607901628735931</v>
      </c>
      <c r="C643" s="5">
        <f t="shared" ca="1" si="67"/>
        <v>36.430814162575388</v>
      </c>
      <c r="D643" s="5">
        <f t="shared" ca="1" si="68"/>
        <v>143.21120201711281</v>
      </c>
      <c r="E643" s="5">
        <f t="shared" ca="1" si="65"/>
        <v>-23.77696763932498</v>
      </c>
      <c r="F643" s="5">
        <f t="shared" ca="1" si="69"/>
        <v>-6.6568570821814959</v>
      </c>
      <c r="G643">
        <f t="shared" ca="1" si="70"/>
        <v>0.2</v>
      </c>
    </row>
    <row r="644" spans="1:7" x14ac:dyDescent="0.25">
      <c r="A644">
        <v>588</v>
      </c>
      <c r="B644" s="5">
        <f t="shared" ca="1" si="66"/>
        <v>66.923984694902941</v>
      </c>
      <c r="C644" s="5">
        <f t="shared" ca="1" si="67"/>
        <v>28.72790586355535</v>
      </c>
      <c r="D644" s="5">
        <f t="shared" ca="1" si="68"/>
        <v>142.03866812723987</v>
      </c>
      <c r="E644" s="5">
        <f t="shared" ca="1" si="65"/>
        <v>-14.713126450656766</v>
      </c>
      <c r="F644" s="5">
        <f t="shared" ca="1" si="69"/>
        <v>2.4069841064867177</v>
      </c>
      <c r="G644">
        <f t="shared" ca="1" si="70"/>
        <v>0.45100000000000001</v>
      </c>
    </row>
    <row r="645" spans="1:7" x14ac:dyDescent="0.25">
      <c r="A645">
        <v>589</v>
      </c>
      <c r="B645" s="5">
        <f t="shared" ca="1" si="66"/>
        <v>65.239334146875834</v>
      </c>
      <c r="C645" s="5">
        <f t="shared" ca="1" si="67"/>
        <v>34.755764201699023</v>
      </c>
      <c r="D645" s="5">
        <f t="shared" ca="1" si="68"/>
        <v>142.98501807390099</v>
      </c>
      <c r="E645" s="5">
        <f t="shared" ca="1" si="65"/>
        <v>-36.764008135816198</v>
      </c>
      <c r="F645" s="5">
        <f t="shared" ca="1" si="69"/>
        <v>-19.643897578672714</v>
      </c>
      <c r="G645">
        <f t="shared" ca="1" si="70"/>
        <v>2.9000000000000001E-2</v>
      </c>
    </row>
    <row r="646" spans="1:7" x14ac:dyDescent="0.25">
      <c r="A646">
        <v>590</v>
      </c>
      <c r="B646" s="5">
        <f t="shared" ca="1" si="66"/>
        <v>71.992919228434161</v>
      </c>
      <c r="C646" s="5">
        <f t="shared" ca="1" si="67"/>
        <v>28.341009372178828</v>
      </c>
      <c r="D646" s="5">
        <f t="shared" ca="1" si="68"/>
        <v>150.67722029304963</v>
      </c>
      <c r="E646" s="5">
        <f t="shared" ref="E646:E709" ca="1" si="71">$J$46*(B646-$B$46)+$J$47*(C646-$B$47)+$J$48*(D646-$B$48)</f>
        <v>-4.1301293767547262</v>
      </c>
      <c r="F646" s="5">
        <f t="shared" ca="1" si="69"/>
        <v>12.989981180388757</v>
      </c>
      <c r="G646">
        <f t="shared" ca="1" si="70"/>
        <v>0.78100000000000003</v>
      </c>
    </row>
    <row r="647" spans="1:7" x14ac:dyDescent="0.25">
      <c r="A647">
        <v>591</v>
      </c>
      <c r="B647" s="5">
        <f t="shared" ca="1" si="66"/>
        <v>67.970921696017385</v>
      </c>
      <c r="C647" s="5">
        <f t="shared" ca="1" si="67"/>
        <v>27.951613196513993</v>
      </c>
      <c r="D647" s="5">
        <f t="shared" ca="1" si="68"/>
        <v>152.53721042754498</v>
      </c>
      <c r="E647" s="5">
        <f t="shared" ca="1" si="71"/>
        <v>-15.278223707221667</v>
      </c>
      <c r="F647" s="5">
        <f t="shared" ca="1" si="69"/>
        <v>1.8418868499218171</v>
      </c>
      <c r="G647">
        <f t="shared" ca="1" si="70"/>
        <v>0.432</v>
      </c>
    </row>
    <row r="648" spans="1:7" x14ac:dyDescent="0.25">
      <c r="A648">
        <v>592</v>
      </c>
      <c r="B648" s="5">
        <f t="shared" ca="1" si="66"/>
        <v>66.572377176301984</v>
      </c>
      <c r="C648" s="5">
        <f t="shared" ca="1" si="67"/>
        <v>30.950395254808107</v>
      </c>
      <c r="D648" s="5">
        <f t="shared" ca="1" si="68"/>
        <v>155.85596162525181</v>
      </c>
      <c r="E648" s="5">
        <f t="shared" ca="1" si="71"/>
        <v>-29.348266855371524</v>
      </c>
      <c r="F648" s="5">
        <f t="shared" ca="1" si="69"/>
        <v>-12.22815629822804</v>
      </c>
      <c r="G648">
        <f t="shared" ca="1" si="70"/>
        <v>0.10299999999999999</v>
      </c>
    </row>
    <row r="649" spans="1:7" x14ac:dyDescent="0.25">
      <c r="A649">
        <v>593</v>
      </c>
      <c r="B649" s="5">
        <f t="shared" ca="1" si="66"/>
        <v>69.492624420666544</v>
      </c>
      <c r="C649" s="5">
        <f t="shared" ca="1" si="67"/>
        <v>32.370120480637723</v>
      </c>
      <c r="D649" s="5">
        <f t="shared" ca="1" si="68"/>
        <v>148.15221464195878</v>
      </c>
      <c r="E649" s="5">
        <f t="shared" ca="1" si="71"/>
        <v>-21.006012445027203</v>
      </c>
      <c r="F649" s="5">
        <f t="shared" ca="1" si="69"/>
        <v>-3.885901887883719</v>
      </c>
      <c r="G649">
        <f t="shared" ca="1" si="70"/>
        <v>0.26900000000000002</v>
      </c>
    </row>
    <row r="650" spans="1:7" x14ac:dyDescent="0.25">
      <c r="A650">
        <v>594</v>
      </c>
      <c r="B650" s="5">
        <f t="shared" ca="1" si="66"/>
        <v>67.548627007513787</v>
      </c>
      <c r="C650" s="5">
        <f t="shared" ca="1" si="67"/>
        <v>27.909761804959448</v>
      </c>
      <c r="D650" s="5">
        <f t="shared" ca="1" si="68"/>
        <v>152.29656485808681</v>
      </c>
      <c r="E650" s="5">
        <f t="shared" ca="1" si="71"/>
        <v>-16.211119446993358</v>
      </c>
      <c r="F650" s="5">
        <f t="shared" ca="1" si="69"/>
        <v>0.90899111015012579</v>
      </c>
      <c r="G650">
        <f t="shared" ca="1" si="70"/>
        <v>0.39900000000000002</v>
      </c>
    </row>
    <row r="651" spans="1:7" x14ac:dyDescent="0.25">
      <c r="A651">
        <v>595</v>
      </c>
      <c r="B651" s="5">
        <f t="shared" ca="1" si="66"/>
        <v>70.354021720824989</v>
      </c>
      <c r="C651" s="5">
        <f t="shared" ca="1" si="67"/>
        <v>28.00690798197563</v>
      </c>
      <c r="D651" s="5">
        <f t="shared" ca="1" si="68"/>
        <v>151.76268086463602</v>
      </c>
      <c r="E651" s="5">
        <f t="shared" ca="1" si="71"/>
        <v>-8.3593276618707151</v>
      </c>
      <c r="F651" s="5">
        <f t="shared" ca="1" si="69"/>
        <v>8.7607828952727687</v>
      </c>
      <c r="G651">
        <f t="shared" ca="1" si="70"/>
        <v>0.65</v>
      </c>
    </row>
    <row r="652" spans="1:7" x14ac:dyDescent="0.25">
      <c r="A652">
        <v>596</v>
      </c>
      <c r="B652" s="5">
        <f t="shared" ca="1" si="66"/>
        <v>70.200353944549576</v>
      </c>
      <c r="C652" s="5">
        <f t="shared" ca="1" si="67"/>
        <v>34.244628012025693</v>
      </c>
      <c r="D652" s="5">
        <f t="shared" ca="1" si="68"/>
        <v>142.87289908958752</v>
      </c>
      <c r="E652" s="5">
        <f t="shared" ca="1" si="71"/>
        <v>-21.419940715140601</v>
      </c>
      <c r="F652" s="5">
        <f t="shared" ca="1" si="69"/>
        <v>-4.2998301579971177</v>
      </c>
      <c r="G652">
        <f t="shared" ca="1" si="70"/>
        <v>0.255</v>
      </c>
    </row>
    <row r="653" spans="1:7" x14ac:dyDescent="0.25">
      <c r="A653">
        <v>597</v>
      </c>
      <c r="B653" s="5">
        <f t="shared" ca="1" si="66"/>
        <v>66.533023654984078</v>
      </c>
      <c r="C653" s="5">
        <f t="shared" ca="1" si="67"/>
        <v>33.801409090223771</v>
      </c>
      <c r="D653" s="5">
        <f t="shared" ca="1" si="68"/>
        <v>153.14825430520949</v>
      </c>
      <c r="E653" s="5">
        <f t="shared" ca="1" si="71"/>
        <v>-35.96191717249156</v>
      </c>
      <c r="F653" s="5">
        <f t="shared" ca="1" si="69"/>
        <v>-18.841806615348077</v>
      </c>
      <c r="G653">
        <f t="shared" ca="1" si="70"/>
        <v>3.4000000000000002E-2</v>
      </c>
    </row>
    <row r="654" spans="1:7" x14ac:dyDescent="0.25">
      <c r="A654">
        <v>598</v>
      </c>
      <c r="B654" s="5">
        <f t="shared" ca="1" si="66"/>
        <v>75.629662568007689</v>
      </c>
      <c r="C654" s="5">
        <f t="shared" ca="1" si="67"/>
        <v>34.892476544183474</v>
      </c>
      <c r="D654" s="5">
        <f t="shared" ca="1" si="68"/>
        <v>145.62089438932369</v>
      </c>
      <c r="E654" s="5">
        <f t="shared" ca="1" si="71"/>
        <v>-9.5462066532418977</v>
      </c>
      <c r="F654" s="5">
        <f t="shared" ca="1" si="69"/>
        <v>7.5739039039015861</v>
      </c>
      <c r="G654">
        <f t="shared" ca="1" si="70"/>
        <v>0.61599999999999999</v>
      </c>
    </row>
    <row r="655" spans="1:7" x14ac:dyDescent="0.25">
      <c r="A655">
        <v>599</v>
      </c>
      <c r="B655" s="5">
        <f t="shared" ca="1" si="66"/>
        <v>66.976752919347788</v>
      </c>
      <c r="C655" s="5">
        <f t="shared" ca="1" si="67"/>
        <v>27.550537039496003</v>
      </c>
      <c r="D655" s="5">
        <f t="shared" ca="1" si="68"/>
        <v>140.78970730403324</v>
      </c>
      <c r="E655" s="5">
        <f t="shared" ca="1" si="71"/>
        <v>-10.604344432995285</v>
      </c>
      <c r="F655" s="5">
        <f t="shared" ca="1" si="69"/>
        <v>6.5157661241481986</v>
      </c>
      <c r="G655">
        <f t="shared" ca="1" si="70"/>
        <v>0.58499999999999996</v>
      </c>
    </row>
    <row r="656" spans="1:7" x14ac:dyDescent="0.25">
      <c r="A656">
        <v>600</v>
      </c>
      <c r="B656" s="5">
        <f t="shared" ca="1" si="66"/>
        <v>69.30832903759341</v>
      </c>
      <c r="C656" s="5">
        <f t="shared" ca="1" si="67"/>
        <v>30.584199905423301</v>
      </c>
      <c r="D656" s="5">
        <f t="shared" ca="1" si="68"/>
        <v>148.25959230777087</v>
      </c>
      <c r="E656" s="5">
        <f t="shared" ca="1" si="71"/>
        <v>-16.590559843492557</v>
      </c>
      <c r="F656" s="5">
        <f t="shared" ca="1" si="69"/>
        <v>0.52955071365092721</v>
      </c>
      <c r="G656">
        <f t="shared" ca="1" si="70"/>
        <v>0.38700000000000001</v>
      </c>
    </row>
    <row r="657" spans="1:7" x14ac:dyDescent="0.25">
      <c r="A657">
        <v>601</v>
      </c>
      <c r="B657" s="5">
        <f t="shared" ca="1" si="66"/>
        <v>68.282162300618467</v>
      </c>
      <c r="C657" s="5">
        <f t="shared" ca="1" si="67"/>
        <v>30.548059593532354</v>
      </c>
      <c r="D657" s="5">
        <f t="shared" ca="1" si="68"/>
        <v>147.08937195095217</v>
      </c>
      <c r="E657" s="5">
        <f t="shared" ca="1" si="71"/>
        <v>-18.725092094178255</v>
      </c>
      <c r="F657" s="5">
        <f t="shared" ca="1" si="69"/>
        <v>-1.6049815370347709</v>
      </c>
      <c r="G657">
        <f t="shared" ca="1" si="70"/>
        <v>0.33300000000000002</v>
      </c>
    </row>
    <row r="658" spans="1:7" x14ac:dyDescent="0.25">
      <c r="A658">
        <v>602</v>
      </c>
      <c r="B658" s="5">
        <f t="shared" ca="1" si="66"/>
        <v>68.357539119182604</v>
      </c>
      <c r="C658" s="5">
        <f t="shared" ca="1" si="67"/>
        <v>29.791810827144854</v>
      </c>
      <c r="D658" s="5">
        <f t="shared" ca="1" si="68"/>
        <v>152.21802226213256</v>
      </c>
      <c r="E658" s="5">
        <f t="shared" ca="1" si="71"/>
        <v>-19.16605053663897</v>
      </c>
      <c r="F658" s="5">
        <f t="shared" ca="1" si="69"/>
        <v>-2.0459399794954862</v>
      </c>
      <c r="G658">
        <f t="shared" ca="1" si="70"/>
        <v>0.32100000000000001</v>
      </c>
    </row>
    <row r="659" spans="1:7" x14ac:dyDescent="0.25">
      <c r="A659">
        <v>603</v>
      </c>
      <c r="B659" s="5">
        <f t="shared" ca="1" si="66"/>
        <v>72.360805850900789</v>
      </c>
      <c r="C659" s="5">
        <f t="shared" ca="1" si="67"/>
        <v>31.933739418549557</v>
      </c>
      <c r="D659" s="5">
        <f t="shared" ca="1" si="68"/>
        <v>150.28105299750831</v>
      </c>
      <c r="E659" s="5">
        <f t="shared" ca="1" si="71"/>
        <v>-12.923586134879853</v>
      </c>
      <c r="F659" s="5">
        <f t="shared" ca="1" si="69"/>
        <v>4.1965244222636304</v>
      </c>
      <c r="G659">
        <f t="shared" ca="1" si="70"/>
        <v>0.50800000000000001</v>
      </c>
    </row>
    <row r="660" spans="1:7" x14ac:dyDescent="0.25">
      <c r="A660">
        <v>604</v>
      </c>
      <c r="B660" s="5">
        <f t="shared" ca="1" si="66"/>
        <v>68.113030696671885</v>
      </c>
      <c r="C660" s="5">
        <f t="shared" ca="1" si="67"/>
        <v>29.428848474324315</v>
      </c>
      <c r="D660" s="5">
        <f t="shared" ca="1" si="68"/>
        <v>144.93232082099348</v>
      </c>
      <c r="E660" s="5">
        <f t="shared" ca="1" si="71"/>
        <v>-14.909163871997372</v>
      </c>
      <c r="F660" s="5">
        <f t="shared" ca="1" si="69"/>
        <v>2.2109466851461121</v>
      </c>
      <c r="G660">
        <f t="shared" ca="1" si="70"/>
        <v>0.44400000000000001</v>
      </c>
    </row>
    <row r="661" spans="1:7" x14ac:dyDescent="0.25">
      <c r="A661">
        <v>605</v>
      </c>
      <c r="B661" s="5">
        <f t="shared" ca="1" si="66"/>
        <v>70.304768431845432</v>
      </c>
      <c r="C661" s="5">
        <f t="shared" ca="1" si="67"/>
        <v>33.726665861150863</v>
      </c>
      <c r="D661" s="5">
        <f t="shared" ca="1" si="68"/>
        <v>143.28796829136485</v>
      </c>
      <c r="E661" s="5">
        <f t="shared" ca="1" si="71"/>
        <v>-19.905320449568169</v>
      </c>
      <c r="F661" s="5">
        <f t="shared" ca="1" si="69"/>
        <v>-2.7852098924246853</v>
      </c>
      <c r="G661">
        <f t="shared" ca="1" si="70"/>
        <v>0.30099999999999999</v>
      </c>
    </row>
    <row r="662" spans="1:7" x14ac:dyDescent="0.25">
      <c r="A662">
        <v>606</v>
      </c>
      <c r="B662" s="5">
        <f t="shared" ca="1" si="66"/>
        <v>68.314927376463515</v>
      </c>
      <c r="C662" s="5">
        <f t="shared" ca="1" si="67"/>
        <v>33.842880141525484</v>
      </c>
      <c r="D662" s="5">
        <f t="shared" ca="1" si="68"/>
        <v>149.60141329991782</v>
      </c>
      <c r="E662" s="5">
        <f t="shared" ca="1" si="71"/>
        <v>-29.189628207487694</v>
      </c>
      <c r="F662" s="5">
        <f t="shared" ca="1" si="69"/>
        <v>-12.06951765034421</v>
      </c>
      <c r="G662">
        <f t="shared" ca="1" si="70"/>
        <v>0.108</v>
      </c>
    </row>
    <row r="663" spans="1:7" x14ac:dyDescent="0.25">
      <c r="A663">
        <v>607</v>
      </c>
      <c r="B663" s="5">
        <f t="shared" ca="1" si="66"/>
        <v>70.454271181436567</v>
      </c>
      <c r="C663" s="5">
        <f t="shared" ca="1" si="67"/>
        <v>34.555087737623218</v>
      </c>
      <c r="D663" s="5">
        <f t="shared" ca="1" si="68"/>
        <v>140.83501747915875</v>
      </c>
      <c r="E663" s="5">
        <f t="shared" ca="1" si="71"/>
        <v>-20.479709589083221</v>
      </c>
      <c r="F663" s="5">
        <f t="shared" ca="1" si="69"/>
        <v>-3.3595990319397373</v>
      </c>
      <c r="G663">
        <f t="shared" ca="1" si="70"/>
        <v>0.28399999999999997</v>
      </c>
    </row>
    <row r="664" spans="1:7" x14ac:dyDescent="0.25">
      <c r="A664">
        <v>608</v>
      </c>
      <c r="B664" s="5">
        <f t="shared" ca="1" si="66"/>
        <v>70.448537950392193</v>
      </c>
      <c r="C664" s="5">
        <f t="shared" ca="1" si="67"/>
        <v>30.824372973703078</v>
      </c>
      <c r="D664" s="5">
        <f t="shared" ca="1" si="68"/>
        <v>154.81376247928335</v>
      </c>
      <c r="E664" s="5">
        <f t="shared" ca="1" si="71"/>
        <v>-17.608619472628988</v>
      </c>
      <c r="F664" s="5">
        <f t="shared" ca="1" si="69"/>
        <v>-0.48850891548550379</v>
      </c>
      <c r="G664">
        <f t="shared" ca="1" si="70"/>
        <v>0.36099999999999999</v>
      </c>
    </row>
    <row r="665" spans="1:7" x14ac:dyDescent="0.25">
      <c r="A665">
        <v>609</v>
      </c>
      <c r="B665" s="5">
        <f t="shared" ca="1" si="66"/>
        <v>70.165384994427299</v>
      </c>
      <c r="C665" s="5">
        <f t="shared" ca="1" si="67"/>
        <v>30.592011364259488</v>
      </c>
      <c r="D665" s="5">
        <f t="shared" ca="1" si="68"/>
        <v>149.99474465503704</v>
      </c>
      <c r="E665" s="5">
        <f t="shared" ca="1" si="71"/>
        <v>-15.153654364056765</v>
      </c>
      <c r="F665" s="5">
        <f t="shared" ca="1" si="69"/>
        <v>1.966456193086719</v>
      </c>
      <c r="G665">
        <f t="shared" ca="1" si="70"/>
        <v>0.435</v>
      </c>
    </row>
    <row r="666" spans="1:7" x14ac:dyDescent="0.25">
      <c r="A666">
        <v>610</v>
      </c>
      <c r="B666" s="5">
        <f t="shared" ca="1" si="66"/>
        <v>65.704644271971858</v>
      </c>
      <c r="C666" s="5">
        <f t="shared" ca="1" si="67"/>
        <v>27.294293976975659</v>
      </c>
      <c r="D666" s="5">
        <f t="shared" ca="1" si="68"/>
        <v>147.59502640770469</v>
      </c>
      <c r="E666" s="5">
        <f t="shared" ca="1" si="71"/>
        <v>-17.108824756173604</v>
      </c>
      <c r="F666" s="5">
        <f t="shared" ca="1" si="69"/>
        <v>1.1285800969879745E-2</v>
      </c>
      <c r="G666">
        <f t="shared" ca="1" si="70"/>
        <v>0.372</v>
      </c>
    </row>
    <row r="667" spans="1:7" x14ac:dyDescent="0.25">
      <c r="A667">
        <v>611</v>
      </c>
      <c r="B667" s="5">
        <f t="shared" ca="1" si="66"/>
        <v>75.498128372761443</v>
      </c>
      <c r="C667" s="5">
        <f t="shared" ca="1" si="67"/>
        <v>28.56075954636599</v>
      </c>
      <c r="D667" s="5">
        <f t="shared" ca="1" si="68"/>
        <v>154.97449981230173</v>
      </c>
      <c r="E667" s="5">
        <f t="shared" ca="1" si="71"/>
        <v>2.730432991437703</v>
      </c>
      <c r="F667" s="5">
        <f t="shared" ca="1" si="69"/>
        <v>19.850543548581186</v>
      </c>
      <c r="G667">
        <f t="shared" ca="1" si="70"/>
        <v>0.92100000000000004</v>
      </c>
    </row>
    <row r="668" spans="1:7" x14ac:dyDescent="0.25">
      <c r="A668">
        <v>612</v>
      </c>
      <c r="B668" s="5">
        <f t="shared" ca="1" si="66"/>
        <v>73.910919305920871</v>
      </c>
      <c r="C668" s="5">
        <f t="shared" ca="1" si="67"/>
        <v>28.400526790124186</v>
      </c>
      <c r="D668" s="5">
        <f t="shared" ca="1" si="68"/>
        <v>142.67802564765313</v>
      </c>
      <c r="E668" s="5">
        <f t="shared" ca="1" si="71"/>
        <v>5.3711116606715024</v>
      </c>
      <c r="F668" s="5">
        <f t="shared" ca="1" si="69"/>
        <v>22.491222217814986</v>
      </c>
      <c r="G668">
        <f t="shared" ca="1" si="70"/>
        <v>0.94599999999999995</v>
      </c>
    </row>
    <row r="669" spans="1:7" x14ac:dyDescent="0.25">
      <c r="A669">
        <v>613</v>
      </c>
      <c r="B669" s="5">
        <f t="shared" ca="1" si="66"/>
        <v>76.839624127969543</v>
      </c>
      <c r="C669" s="5">
        <f t="shared" ca="1" si="67"/>
        <v>31.56189157294834</v>
      </c>
      <c r="D669" s="5">
        <f t="shared" ca="1" si="68"/>
        <v>157.68622576784173</v>
      </c>
      <c r="E669" s="5">
        <f t="shared" ca="1" si="71"/>
        <v>-3.3661743157911301</v>
      </c>
      <c r="F669" s="5">
        <f t="shared" ca="1" si="69"/>
        <v>13.753936241352353</v>
      </c>
      <c r="G669">
        <f t="shared" ca="1" si="70"/>
        <v>0.79900000000000004</v>
      </c>
    </row>
    <row r="670" spans="1:7" x14ac:dyDescent="0.25">
      <c r="A670">
        <v>614</v>
      </c>
      <c r="B670" s="5">
        <f t="shared" ca="1" si="66"/>
        <v>67.079962567498626</v>
      </c>
      <c r="C670" s="5">
        <f t="shared" ca="1" si="67"/>
        <v>31.569002492928366</v>
      </c>
      <c r="D670" s="5">
        <f t="shared" ca="1" si="68"/>
        <v>145.98903347655315</v>
      </c>
      <c r="E670" s="5">
        <f t="shared" ca="1" si="71"/>
        <v>-24.341356731159156</v>
      </c>
      <c r="F670" s="5">
        <f t="shared" ca="1" si="69"/>
        <v>-7.2212461740156719</v>
      </c>
      <c r="G670">
        <f t="shared" ca="1" si="70"/>
        <v>0.187</v>
      </c>
    </row>
    <row r="671" spans="1:7" x14ac:dyDescent="0.25">
      <c r="A671">
        <v>615</v>
      </c>
      <c r="B671" s="5">
        <f t="shared" ca="1" si="66"/>
        <v>66.510531629663959</v>
      </c>
      <c r="C671" s="5">
        <f t="shared" ca="1" si="67"/>
        <v>33.099983440464612</v>
      </c>
      <c r="D671" s="5">
        <f t="shared" ca="1" si="68"/>
        <v>151.39671665331389</v>
      </c>
      <c r="E671" s="5">
        <f t="shared" ca="1" si="71"/>
        <v>-33.12181445458927</v>
      </c>
      <c r="F671" s="5">
        <f t="shared" ca="1" si="69"/>
        <v>-16.001703897445786</v>
      </c>
      <c r="G671">
        <f t="shared" ca="1" si="70"/>
        <v>0.06</v>
      </c>
    </row>
    <row r="672" spans="1:7" x14ac:dyDescent="0.25">
      <c r="A672">
        <v>616</v>
      </c>
      <c r="B672" s="5">
        <f t="shared" ca="1" si="66"/>
        <v>71.117467149433907</v>
      </c>
      <c r="C672" s="5">
        <f t="shared" ca="1" si="67"/>
        <v>33.6707436370327</v>
      </c>
      <c r="D672" s="5">
        <f t="shared" ca="1" si="68"/>
        <v>168.01706174562642</v>
      </c>
      <c r="E672" s="5">
        <f t="shared" ca="1" si="71"/>
        <v>-30.805044020331412</v>
      </c>
      <c r="F672" s="5">
        <f t="shared" ca="1" si="69"/>
        <v>-13.684933463187928</v>
      </c>
      <c r="G672">
        <f t="shared" ca="1" si="70"/>
        <v>8.4000000000000005E-2</v>
      </c>
    </row>
    <row r="673" spans="1:7" x14ac:dyDescent="0.25">
      <c r="A673">
        <v>617</v>
      </c>
      <c r="B673" s="5">
        <f t="shared" ca="1" si="66"/>
        <v>72.952097009070215</v>
      </c>
      <c r="C673" s="5">
        <f t="shared" ca="1" si="67"/>
        <v>31.365068594853057</v>
      </c>
      <c r="D673" s="5">
        <f t="shared" ca="1" si="68"/>
        <v>153.55591160169675</v>
      </c>
      <c r="E673" s="5">
        <f t="shared" ca="1" si="71"/>
        <v>-11.448553021689099</v>
      </c>
      <c r="F673" s="5">
        <f t="shared" ca="1" si="69"/>
        <v>5.6715575354543848</v>
      </c>
      <c r="G673">
        <f t="shared" ca="1" si="70"/>
        <v>0.54900000000000004</v>
      </c>
    </row>
    <row r="674" spans="1:7" x14ac:dyDescent="0.25">
      <c r="A674">
        <v>618</v>
      </c>
      <c r="B674" s="5">
        <f t="shared" ca="1" si="66"/>
        <v>67.412026634680885</v>
      </c>
      <c r="C674" s="5">
        <f t="shared" ca="1" si="67"/>
        <v>28.292587976155314</v>
      </c>
      <c r="D674" s="5">
        <f t="shared" ca="1" si="68"/>
        <v>144.28324833271603</v>
      </c>
      <c r="E674" s="5">
        <f t="shared" ca="1" si="71"/>
        <v>-13.343733401987445</v>
      </c>
      <c r="F674" s="5">
        <f t="shared" ca="1" si="69"/>
        <v>3.7763771551560392</v>
      </c>
      <c r="G674">
        <f t="shared" ca="1" si="70"/>
        <v>0.49399999999999999</v>
      </c>
    </row>
    <row r="675" spans="1:7" x14ac:dyDescent="0.25">
      <c r="A675">
        <v>619</v>
      </c>
      <c r="B675" s="5">
        <f t="shared" ca="1" si="66"/>
        <v>63.821653583348208</v>
      </c>
      <c r="C675" s="5">
        <f t="shared" ca="1" si="67"/>
        <v>30.77201897387458</v>
      </c>
      <c r="D675" s="5">
        <f t="shared" ca="1" si="68"/>
        <v>149.78056792667178</v>
      </c>
      <c r="E675" s="5">
        <f t="shared" ca="1" si="71"/>
        <v>-33.258946472827631</v>
      </c>
      <c r="F675" s="5">
        <f t="shared" ca="1" si="69"/>
        <v>-16.138835915684147</v>
      </c>
      <c r="G675">
        <f t="shared" ca="1" si="70"/>
        <v>5.7000000000000002E-2</v>
      </c>
    </row>
    <row r="676" spans="1:7" x14ac:dyDescent="0.25">
      <c r="A676">
        <v>620</v>
      </c>
      <c r="B676" s="5">
        <f t="shared" ca="1" si="66"/>
        <v>67.857940808620171</v>
      </c>
      <c r="C676" s="5">
        <f t="shared" ca="1" si="67"/>
        <v>31.860710597434576</v>
      </c>
      <c r="D676" s="5">
        <f t="shared" ca="1" si="68"/>
        <v>153.6958603620217</v>
      </c>
      <c r="E676" s="5">
        <f t="shared" ca="1" si="71"/>
        <v>-27.136190025760001</v>
      </c>
      <c r="F676" s="5">
        <f t="shared" ca="1" si="69"/>
        <v>-10.016079468616518</v>
      </c>
      <c r="G676">
        <f t="shared" ca="1" si="70"/>
        <v>0.13</v>
      </c>
    </row>
    <row r="677" spans="1:7" x14ac:dyDescent="0.25">
      <c r="A677">
        <v>621</v>
      </c>
      <c r="B677" s="5">
        <f t="shared" ca="1" si="66"/>
        <v>68.277250584724882</v>
      </c>
      <c r="C677" s="5">
        <f t="shared" ca="1" si="67"/>
        <v>27.977329777534308</v>
      </c>
      <c r="D677" s="5">
        <f t="shared" ca="1" si="68"/>
        <v>150.45332649927789</v>
      </c>
      <c r="E677" s="5">
        <f t="shared" ca="1" si="71"/>
        <v>-13.37153500268621</v>
      </c>
      <c r="F677" s="5">
        <f t="shared" ca="1" si="69"/>
        <v>3.7485755544572736</v>
      </c>
      <c r="G677">
        <f t="shared" ca="1" si="70"/>
        <v>0.49199999999999999</v>
      </c>
    </row>
    <row r="678" spans="1:7" x14ac:dyDescent="0.25">
      <c r="A678">
        <v>622</v>
      </c>
      <c r="B678" s="5">
        <f t="shared" ca="1" si="66"/>
        <v>70.148772149576459</v>
      </c>
      <c r="C678" s="5">
        <f t="shared" ca="1" si="67"/>
        <v>30.62410298052577</v>
      </c>
      <c r="D678" s="5">
        <f t="shared" ca="1" si="68"/>
        <v>141.31640078021348</v>
      </c>
      <c r="E678" s="5">
        <f t="shared" ca="1" si="71"/>
        <v>-10.613185230479505</v>
      </c>
      <c r="F678" s="5">
        <f t="shared" ca="1" si="69"/>
        <v>6.5069253266639784</v>
      </c>
      <c r="G678">
        <f t="shared" ca="1" si="70"/>
        <v>0.58299999999999996</v>
      </c>
    </row>
    <row r="679" spans="1:7" x14ac:dyDescent="0.25">
      <c r="A679">
        <v>623</v>
      </c>
      <c r="B679" s="5">
        <f t="shared" ca="1" si="66"/>
        <v>64.582831240937082</v>
      </c>
      <c r="C679" s="5">
        <f t="shared" ca="1" si="67"/>
        <v>36.043842140209037</v>
      </c>
      <c r="D679" s="5">
        <f t="shared" ca="1" si="68"/>
        <v>156.37040069208516</v>
      </c>
      <c r="E679" s="5">
        <f t="shared" ca="1" si="71"/>
        <v>-49.408175726650505</v>
      </c>
      <c r="F679" s="5">
        <f t="shared" ca="1" si="69"/>
        <v>-32.288065169507021</v>
      </c>
      <c r="G679">
        <f t="shared" ca="1" si="70"/>
        <v>3.0000000000000001E-3</v>
      </c>
    </row>
    <row r="680" spans="1:7" x14ac:dyDescent="0.25">
      <c r="A680">
        <v>624</v>
      </c>
      <c r="B680" s="5">
        <f t="shared" ca="1" si="66"/>
        <v>69.457926408712538</v>
      </c>
      <c r="C680" s="5">
        <f t="shared" ca="1" si="67"/>
        <v>24.939950024915706</v>
      </c>
      <c r="D680" s="5">
        <f t="shared" ca="1" si="68"/>
        <v>140.22276171769312</v>
      </c>
      <c r="E680" s="5">
        <f t="shared" ca="1" si="71"/>
        <v>3.9223765432296771</v>
      </c>
      <c r="F680" s="5">
        <f t="shared" ca="1" si="69"/>
        <v>21.042487100373162</v>
      </c>
      <c r="G680">
        <f t="shared" ca="1" si="70"/>
        <v>0.93600000000000005</v>
      </c>
    </row>
    <row r="681" spans="1:7" x14ac:dyDescent="0.25">
      <c r="A681">
        <v>625</v>
      </c>
      <c r="B681" s="5">
        <f t="shared" ca="1" si="66"/>
        <v>63.791765133105386</v>
      </c>
      <c r="C681" s="5">
        <f t="shared" ca="1" si="67"/>
        <v>27.83695784531027</v>
      </c>
      <c r="D681" s="5">
        <f t="shared" ca="1" si="68"/>
        <v>147.04185377276525</v>
      </c>
      <c r="E681" s="5">
        <f t="shared" ca="1" si="71"/>
        <v>-23.669031471250115</v>
      </c>
      <c r="F681" s="5">
        <f t="shared" ca="1" si="69"/>
        <v>-6.5489209141066311</v>
      </c>
      <c r="G681">
        <f t="shared" ca="1" si="70"/>
        <v>0.20200000000000001</v>
      </c>
    </row>
    <row r="682" spans="1:7" x14ac:dyDescent="0.25">
      <c r="A682">
        <v>626</v>
      </c>
      <c r="B682" s="5">
        <f t="shared" ca="1" si="66"/>
        <v>71.573230992213439</v>
      </c>
      <c r="C682" s="5">
        <f t="shared" ca="1" si="67"/>
        <v>27.638973458303422</v>
      </c>
      <c r="D682" s="5">
        <f t="shared" ca="1" si="68"/>
        <v>144.86752540467612</v>
      </c>
      <c r="E682" s="5">
        <f t="shared" ca="1" si="71"/>
        <v>-0.21086571370493434</v>
      </c>
      <c r="F682" s="5">
        <f t="shared" ca="1" si="69"/>
        <v>16.90924484343855</v>
      </c>
      <c r="G682">
        <f t="shared" ca="1" si="70"/>
        <v>0.872</v>
      </c>
    </row>
    <row r="683" spans="1:7" x14ac:dyDescent="0.25">
      <c r="A683">
        <v>627</v>
      </c>
      <c r="B683" s="5">
        <f t="shared" ca="1" si="66"/>
        <v>64.986982325675299</v>
      </c>
      <c r="C683" s="5">
        <f t="shared" ca="1" si="67"/>
        <v>28.468346793503429</v>
      </c>
      <c r="D683" s="5">
        <f t="shared" ca="1" si="68"/>
        <v>151.93229175677737</v>
      </c>
      <c r="E683" s="5">
        <f t="shared" ca="1" si="71"/>
        <v>-24.729578383103775</v>
      </c>
      <c r="F683" s="5">
        <f t="shared" ca="1" si="69"/>
        <v>-7.6094678259602908</v>
      </c>
      <c r="G683">
        <f t="shared" ca="1" si="70"/>
        <v>0.18</v>
      </c>
    </row>
    <row r="684" spans="1:7" x14ac:dyDescent="0.25">
      <c r="A684">
        <v>628</v>
      </c>
      <c r="B684" s="5">
        <f t="shared" ca="1" si="66"/>
        <v>70.096750432038675</v>
      </c>
      <c r="C684" s="5">
        <f t="shared" ca="1" si="67"/>
        <v>28.32751820706018</v>
      </c>
      <c r="D684" s="5">
        <f t="shared" ca="1" si="68"/>
        <v>142.01345567311432</v>
      </c>
      <c r="E684" s="5">
        <f t="shared" ca="1" si="71"/>
        <v>-4.7197762103820713</v>
      </c>
      <c r="F684" s="5">
        <f t="shared" ca="1" si="69"/>
        <v>12.400334346761412</v>
      </c>
      <c r="G684">
        <f t="shared" ca="1" si="70"/>
        <v>0.75900000000000001</v>
      </c>
    </row>
    <row r="685" spans="1:7" x14ac:dyDescent="0.25">
      <c r="A685">
        <v>629</v>
      </c>
      <c r="B685" s="5">
        <f t="shared" ca="1" si="66"/>
        <v>73.812643008100139</v>
      </c>
      <c r="C685" s="5">
        <f t="shared" ca="1" si="67"/>
        <v>32.698215462706926</v>
      </c>
      <c r="D685" s="5">
        <f t="shared" ca="1" si="68"/>
        <v>143.54788391640065</v>
      </c>
      <c r="E685" s="5">
        <f t="shared" ca="1" si="71"/>
        <v>-7.3754933790155075</v>
      </c>
      <c r="F685" s="5">
        <f t="shared" ca="1" si="69"/>
        <v>9.7446171781279762</v>
      </c>
      <c r="G685">
        <f t="shared" ca="1" si="70"/>
        <v>0.68200000000000005</v>
      </c>
    </row>
    <row r="686" spans="1:7" x14ac:dyDescent="0.25">
      <c r="A686">
        <v>630</v>
      </c>
      <c r="B686" s="5">
        <f t="shared" ca="1" si="66"/>
        <v>73.190357779038891</v>
      </c>
      <c r="C686" s="5">
        <f t="shared" ca="1" si="67"/>
        <v>31.448378952202386</v>
      </c>
      <c r="D686" s="5">
        <f t="shared" ca="1" si="68"/>
        <v>144.86972892199731</v>
      </c>
      <c r="E686" s="5">
        <f t="shared" ca="1" si="71"/>
        <v>-6.3350547732964841</v>
      </c>
      <c r="F686" s="5">
        <f t="shared" ca="1" si="69"/>
        <v>10.785055783847</v>
      </c>
      <c r="G686">
        <f t="shared" ca="1" si="70"/>
        <v>0.71399999999999997</v>
      </c>
    </row>
    <row r="687" spans="1:7" x14ac:dyDescent="0.25">
      <c r="A687">
        <v>631</v>
      </c>
      <c r="B687" s="5">
        <f t="shared" ca="1" si="66"/>
        <v>70.628204327597743</v>
      </c>
      <c r="C687" s="5">
        <f t="shared" ca="1" si="67"/>
        <v>27.653930368769359</v>
      </c>
      <c r="D687" s="5">
        <f t="shared" ca="1" si="68"/>
        <v>142.96655109054993</v>
      </c>
      <c r="E687" s="5">
        <f t="shared" ca="1" si="71"/>
        <v>-1.8677072810756119</v>
      </c>
      <c r="F687" s="5">
        <f t="shared" ca="1" si="69"/>
        <v>15.252403276067872</v>
      </c>
      <c r="G687">
        <f t="shared" ca="1" si="70"/>
        <v>0.84</v>
      </c>
    </row>
    <row r="688" spans="1:7" x14ac:dyDescent="0.25">
      <c r="A688">
        <v>632</v>
      </c>
      <c r="B688" s="5">
        <f t="shared" ca="1" si="66"/>
        <v>69.483095247590541</v>
      </c>
      <c r="C688" s="5">
        <f t="shared" ca="1" si="67"/>
        <v>27.395145459734032</v>
      </c>
      <c r="D688" s="5">
        <f t="shared" ca="1" si="68"/>
        <v>146.99516340911421</v>
      </c>
      <c r="E688" s="5">
        <f t="shared" ca="1" si="71"/>
        <v>-6.5140961304608052</v>
      </c>
      <c r="F688" s="5">
        <f t="shared" ca="1" si="69"/>
        <v>10.606014426682679</v>
      </c>
      <c r="G688">
        <f t="shared" ca="1" si="70"/>
        <v>0.70899999999999996</v>
      </c>
    </row>
    <row r="689" spans="1:7" x14ac:dyDescent="0.25">
      <c r="A689">
        <v>633</v>
      </c>
      <c r="B689" s="5">
        <f t="shared" ca="1" si="66"/>
        <v>71.290368401643789</v>
      </c>
      <c r="C689" s="5">
        <f t="shared" ca="1" si="67"/>
        <v>28.820272021618788</v>
      </c>
      <c r="D689" s="5">
        <f t="shared" ca="1" si="68"/>
        <v>146.05339638064115</v>
      </c>
      <c r="E689" s="5">
        <f t="shared" ca="1" si="71"/>
        <v>-4.9392763267684954</v>
      </c>
      <c r="F689" s="5">
        <f t="shared" ca="1" si="69"/>
        <v>12.180834230374987</v>
      </c>
      <c r="G689">
        <f t="shared" ca="1" si="70"/>
        <v>0.755</v>
      </c>
    </row>
    <row r="690" spans="1:7" x14ac:dyDescent="0.25">
      <c r="A690">
        <v>634</v>
      </c>
      <c r="B690" s="5">
        <f t="shared" ca="1" si="66"/>
        <v>69.943805828012884</v>
      </c>
      <c r="C690" s="5">
        <f t="shared" ca="1" si="67"/>
        <v>32.087392949321611</v>
      </c>
      <c r="D690" s="5">
        <f t="shared" ca="1" si="68"/>
        <v>146.50190154620253</v>
      </c>
      <c r="E690" s="5">
        <f t="shared" ca="1" si="71"/>
        <v>-18.066911382401827</v>
      </c>
      <c r="F690" s="5">
        <f t="shared" ca="1" si="69"/>
        <v>-0.94680082525834308</v>
      </c>
      <c r="G690">
        <f t="shared" ca="1" si="70"/>
        <v>0.35199999999999998</v>
      </c>
    </row>
    <row r="691" spans="1:7" x14ac:dyDescent="0.25">
      <c r="A691">
        <v>635</v>
      </c>
      <c r="B691" s="5">
        <f t="shared" ca="1" si="66"/>
        <v>68.079896850197528</v>
      </c>
      <c r="C691" s="5">
        <f t="shared" ca="1" si="67"/>
        <v>31.589122882848855</v>
      </c>
      <c r="D691" s="5">
        <f t="shared" ca="1" si="68"/>
        <v>152.12931316682895</v>
      </c>
      <c r="E691" s="5">
        <f t="shared" ca="1" si="71"/>
        <v>-24.913564262498848</v>
      </c>
      <c r="F691" s="5">
        <f t="shared" ca="1" si="69"/>
        <v>-7.7934537053553647</v>
      </c>
      <c r="G691">
        <f t="shared" ca="1" si="70"/>
        <v>0.17799999999999999</v>
      </c>
    </row>
    <row r="692" spans="1:7" x14ac:dyDescent="0.25">
      <c r="A692">
        <v>636</v>
      </c>
      <c r="B692" s="5">
        <f t="shared" ca="1" si="66"/>
        <v>68.824025421089772</v>
      </c>
      <c r="C692" s="5">
        <f t="shared" ca="1" si="67"/>
        <v>30.732097368293804</v>
      </c>
      <c r="D692" s="5">
        <f t="shared" ca="1" si="68"/>
        <v>161.33642523025097</v>
      </c>
      <c r="E692" s="5">
        <f t="shared" ca="1" si="71"/>
        <v>-25.40300217009538</v>
      </c>
      <c r="F692" s="5">
        <f t="shared" ca="1" si="69"/>
        <v>-8.2828916129518966</v>
      </c>
      <c r="G692">
        <f t="shared" ca="1" si="70"/>
        <v>0.16700000000000001</v>
      </c>
    </row>
    <row r="693" spans="1:7" x14ac:dyDescent="0.25">
      <c r="A693">
        <v>637</v>
      </c>
      <c r="B693" s="5">
        <f t="shared" ca="1" si="66"/>
        <v>70.674232065483054</v>
      </c>
      <c r="C693" s="5">
        <f t="shared" ca="1" si="67"/>
        <v>28.169497681002056</v>
      </c>
      <c r="D693" s="5">
        <f t="shared" ca="1" si="68"/>
        <v>147.15394481155147</v>
      </c>
      <c r="E693" s="5">
        <f t="shared" ca="1" si="71"/>
        <v>-5.4355855328264262</v>
      </c>
      <c r="F693" s="5">
        <f t="shared" ca="1" si="69"/>
        <v>11.684525024317058</v>
      </c>
      <c r="G693">
        <f t="shared" ca="1" si="70"/>
        <v>0.745</v>
      </c>
    </row>
    <row r="694" spans="1:7" x14ac:dyDescent="0.25">
      <c r="A694">
        <v>638</v>
      </c>
      <c r="B694" s="5">
        <f t="shared" ca="1" si="66"/>
        <v>68.002531230793082</v>
      </c>
      <c r="C694" s="5">
        <f t="shared" ca="1" si="67"/>
        <v>31.152182512489208</v>
      </c>
      <c r="D694" s="5">
        <f t="shared" ca="1" si="68"/>
        <v>142.60182392537001</v>
      </c>
      <c r="E694" s="5">
        <f t="shared" ca="1" si="71"/>
        <v>-18.775198352039599</v>
      </c>
      <c r="F694" s="5">
        <f t="shared" ca="1" si="69"/>
        <v>-1.6550877948961151</v>
      </c>
      <c r="G694">
        <f t="shared" ca="1" si="70"/>
        <v>0.33100000000000002</v>
      </c>
    </row>
    <row r="695" spans="1:7" x14ac:dyDescent="0.25">
      <c r="A695">
        <v>639</v>
      </c>
      <c r="B695" s="5">
        <f t="shared" ca="1" si="66"/>
        <v>69.966587106401505</v>
      </c>
      <c r="C695" s="5">
        <f t="shared" ca="1" si="67"/>
        <v>33.994782991697839</v>
      </c>
      <c r="D695" s="5">
        <f t="shared" ca="1" si="68"/>
        <v>143.63276011260029</v>
      </c>
      <c r="E695" s="5">
        <f t="shared" ca="1" si="71"/>
        <v>-21.784500972354959</v>
      </c>
      <c r="F695" s="5">
        <f t="shared" ca="1" si="69"/>
        <v>-4.664390415211475</v>
      </c>
      <c r="G695">
        <f t="shared" ca="1" si="70"/>
        <v>0.24399999999999999</v>
      </c>
    </row>
    <row r="696" spans="1:7" x14ac:dyDescent="0.25">
      <c r="A696">
        <v>640</v>
      </c>
      <c r="B696" s="5">
        <f t="shared" ca="1" si="66"/>
        <v>71.88753156751406</v>
      </c>
      <c r="C696" s="5">
        <f t="shared" ca="1" si="67"/>
        <v>30.512627277501934</v>
      </c>
      <c r="D696" s="5">
        <f t="shared" ca="1" si="68"/>
        <v>158.72437632087787</v>
      </c>
      <c r="E696" s="5">
        <f t="shared" ca="1" si="71"/>
        <v>-14.826143589444591</v>
      </c>
      <c r="F696" s="5">
        <f t="shared" ca="1" si="69"/>
        <v>2.2939669676988927</v>
      </c>
      <c r="G696">
        <f t="shared" ca="1" si="70"/>
        <v>0.44700000000000001</v>
      </c>
    </row>
    <row r="697" spans="1:7" x14ac:dyDescent="0.25">
      <c r="A697">
        <v>641</v>
      </c>
      <c r="B697" s="5">
        <f t="shared" ca="1" si="66"/>
        <v>71.955683790931644</v>
      </c>
      <c r="C697" s="5">
        <f t="shared" ca="1" si="67"/>
        <v>31.266790117082781</v>
      </c>
      <c r="D697" s="5">
        <f t="shared" ca="1" si="68"/>
        <v>151.69586585210061</v>
      </c>
      <c r="E697" s="5">
        <f t="shared" ca="1" si="71"/>
        <v>-12.954706897814226</v>
      </c>
      <c r="F697" s="5">
        <f t="shared" ca="1" si="69"/>
        <v>4.1654036593292574</v>
      </c>
      <c r="G697">
        <f t="shared" ca="1" si="70"/>
        <v>0.50600000000000001</v>
      </c>
    </row>
    <row r="698" spans="1:7" x14ac:dyDescent="0.25">
      <c r="A698">
        <v>642</v>
      </c>
      <c r="B698" s="5">
        <f t="shared" ref="B698:B761" ca="1" si="72">_xlfn.NORM.INV(RAND(),$B$52,$C$52)</f>
        <v>78.251250414293125</v>
      </c>
      <c r="C698" s="5">
        <f t="shared" ref="C698:C761" ca="1" si="73">_xlfn.NORM.INV(RAND(),$B$53,$C$53)</f>
        <v>29.130624916440659</v>
      </c>
      <c r="D698" s="5">
        <f t="shared" ref="D698:D761" ca="1" si="74">_xlfn.NORM.INV(RAND(),$B$54,$C$54)</f>
        <v>146.76220465559956</v>
      </c>
      <c r="E698" s="5">
        <f t="shared" ca="1" si="71"/>
        <v>13.253596480345475</v>
      </c>
      <c r="F698" s="5">
        <f t="shared" ref="F698:F761" ca="1" si="75">E698+$C$46</f>
        <v>30.373707037488959</v>
      </c>
      <c r="G698">
        <f t="shared" ref="G698:G761" ca="1" si="76">COUNTIF($F$57:$F$1056,"&lt;"&amp;F698)/COUNT($F$57:$F$1056)</f>
        <v>0.99</v>
      </c>
    </row>
    <row r="699" spans="1:7" x14ac:dyDescent="0.25">
      <c r="A699">
        <v>643</v>
      </c>
      <c r="B699" s="5">
        <f t="shared" ca="1" si="72"/>
        <v>69.055557022652764</v>
      </c>
      <c r="C699" s="5">
        <f t="shared" ca="1" si="73"/>
        <v>32.189069607120516</v>
      </c>
      <c r="D699" s="5">
        <f t="shared" ca="1" si="74"/>
        <v>147.13592191970477</v>
      </c>
      <c r="E699" s="5">
        <f t="shared" ca="1" si="71"/>
        <v>-21.173413016906036</v>
      </c>
      <c r="F699" s="5">
        <f t="shared" ca="1" si="75"/>
        <v>-4.053302459762552</v>
      </c>
      <c r="G699">
        <f t="shared" ca="1" si="76"/>
        <v>0.26400000000000001</v>
      </c>
    </row>
    <row r="700" spans="1:7" x14ac:dyDescent="0.25">
      <c r="A700">
        <v>644</v>
      </c>
      <c r="B700" s="5">
        <f t="shared" ca="1" si="72"/>
        <v>66.172092799950718</v>
      </c>
      <c r="C700" s="5">
        <f t="shared" ca="1" si="73"/>
        <v>34.188043221363607</v>
      </c>
      <c r="D700" s="5">
        <f t="shared" ca="1" si="74"/>
        <v>154.42228476338008</v>
      </c>
      <c r="E700" s="5">
        <f t="shared" ca="1" si="71"/>
        <v>-38.736391911965271</v>
      </c>
      <c r="F700" s="5">
        <f t="shared" ca="1" si="75"/>
        <v>-21.616281354821787</v>
      </c>
      <c r="G700">
        <f t="shared" ca="1" si="76"/>
        <v>1.9E-2</v>
      </c>
    </row>
    <row r="701" spans="1:7" x14ac:dyDescent="0.25">
      <c r="A701">
        <v>645</v>
      </c>
      <c r="B701" s="5">
        <f t="shared" ca="1" si="72"/>
        <v>73.568149810204005</v>
      </c>
      <c r="C701" s="5">
        <f t="shared" ca="1" si="73"/>
        <v>29.167343610647105</v>
      </c>
      <c r="D701" s="5">
        <f t="shared" ca="1" si="74"/>
        <v>158.98233286734953</v>
      </c>
      <c r="E701" s="5">
        <f t="shared" ca="1" si="71"/>
        <v>-6.5138498672462193</v>
      </c>
      <c r="F701" s="5">
        <f t="shared" ca="1" si="75"/>
        <v>10.606260689897265</v>
      </c>
      <c r="G701">
        <f t="shared" ca="1" si="76"/>
        <v>0.71</v>
      </c>
    </row>
    <row r="702" spans="1:7" x14ac:dyDescent="0.25">
      <c r="A702">
        <v>646</v>
      </c>
      <c r="B702" s="5">
        <f t="shared" ca="1" si="72"/>
        <v>66.97508786329611</v>
      </c>
      <c r="C702" s="5">
        <f t="shared" ca="1" si="73"/>
        <v>29.974557234486447</v>
      </c>
      <c r="D702" s="5">
        <f t="shared" ca="1" si="74"/>
        <v>155.79260055760935</v>
      </c>
      <c r="E702" s="5">
        <f t="shared" ca="1" si="71"/>
        <v>-25.463857543461483</v>
      </c>
      <c r="F702" s="5">
        <f t="shared" ca="1" si="75"/>
        <v>-8.3437469863179992</v>
      </c>
      <c r="G702">
        <f t="shared" ca="1" si="76"/>
        <v>0.16500000000000001</v>
      </c>
    </row>
    <row r="703" spans="1:7" x14ac:dyDescent="0.25">
      <c r="A703">
        <v>647</v>
      </c>
      <c r="B703" s="5">
        <f t="shared" ca="1" si="72"/>
        <v>66.894225542282044</v>
      </c>
      <c r="C703" s="5">
        <f t="shared" ca="1" si="73"/>
        <v>28.0954336872935</v>
      </c>
      <c r="D703" s="5">
        <f t="shared" ca="1" si="74"/>
        <v>139.57472406828452</v>
      </c>
      <c r="E703" s="5">
        <f t="shared" ca="1" si="71"/>
        <v>-11.702012224775412</v>
      </c>
      <c r="F703" s="5">
        <f t="shared" ca="1" si="75"/>
        <v>5.4180983323680714</v>
      </c>
      <c r="G703">
        <f t="shared" ca="1" si="76"/>
        <v>0.53700000000000003</v>
      </c>
    </row>
    <row r="704" spans="1:7" x14ac:dyDescent="0.25">
      <c r="A704">
        <v>648</v>
      </c>
      <c r="B704" s="5">
        <f t="shared" ca="1" si="72"/>
        <v>70.183736996662546</v>
      </c>
      <c r="C704" s="5">
        <f t="shared" ca="1" si="73"/>
        <v>28.541254709128058</v>
      </c>
      <c r="D704" s="5">
        <f t="shared" ca="1" si="74"/>
        <v>157.19040263073904</v>
      </c>
      <c r="E704" s="5">
        <f t="shared" ca="1" si="71"/>
        <v>-13.252189699114346</v>
      </c>
      <c r="F704" s="5">
        <f t="shared" ca="1" si="75"/>
        <v>3.8679208580291373</v>
      </c>
      <c r="G704">
        <f t="shared" ca="1" si="76"/>
        <v>0.497</v>
      </c>
    </row>
    <row r="705" spans="1:7" x14ac:dyDescent="0.25">
      <c r="A705">
        <v>649</v>
      </c>
      <c r="B705" s="5">
        <f t="shared" ca="1" si="72"/>
        <v>67.790401575149872</v>
      </c>
      <c r="C705" s="5">
        <f t="shared" ca="1" si="73"/>
        <v>29.44455420205102</v>
      </c>
      <c r="D705" s="5">
        <f t="shared" ca="1" si="74"/>
        <v>158.9257710108235</v>
      </c>
      <c r="E705" s="5">
        <f t="shared" ca="1" si="71"/>
        <v>-23.394779843238048</v>
      </c>
      <c r="F705" s="5">
        <f t="shared" ca="1" si="75"/>
        <v>-6.2746692860945643</v>
      </c>
      <c r="G705">
        <f t="shared" ca="1" si="76"/>
        <v>0.21199999999999999</v>
      </c>
    </row>
    <row r="706" spans="1:7" x14ac:dyDescent="0.25">
      <c r="A706">
        <v>650</v>
      </c>
      <c r="B706" s="5">
        <f t="shared" ca="1" si="72"/>
        <v>73.529977369832366</v>
      </c>
      <c r="C706" s="5">
        <f t="shared" ca="1" si="73"/>
        <v>29.152511033258627</v>
      </c>
      <c r="D706" s="5">
        <f t="shared" ca="1" si="74"/>
        <v>144.62985459815926</v>
      </c>
      <c r="E706" s="5">
        <f t="shared" ca="1" si="71"/>
        <v>1.1550835347541457</v>
      </c>
      <c r="F706" s="5">
        <f t="shared" ca="1" si="75"/>
        <v>18.275194091897628</v>
      </c>
      <c r="G706">
        <f t="shared" ca="1" si="76"/>
        <v>0.89600000000000002</v>
      </c>
    </row>
    <row r="707" spans="1:7" x14ac:dyDescent="0.25">
      <c r="A707">
        <v>651</v>
      </c>
      <c r="B707" s="5">
        <f t="shared" ca="1" si="72"/>
        <v>74.394856530363754</v>
      </c>
      <c r="C707" s="5">
        <f t="shared" ca="1" si="73"/>
        <v>28.451852919838114</v>
      </c>
      <c r="D707" s="5">
        <f t="shared" ca="1" si="74"/>
        <v>154.8026728684689</v>
      </c>
      <c r="E707" s="5">
        <f t="shared" ca="1" si="71"/>
        <v>4.57782123056516E-2</v>
      </c>
      <c r="F707" s="5">
        <f t="shared" ca="1" si="75"/>
        <v>17.165888769449136</v>
      </c>
      <c r="G707">
        <f t="shared" ca="1" si="76"/>
        <v>0.879</v>
      </c>
    </row>
    <row r="708" spans="1:7" x14ac:dyDescent="0.25">
      <c r="A708">
        <v>652</v>
      </c>
      <c r="B708" s="5">
        <f t="shared" ca="1" si="72"/>
        <v>70.707441016989932</v>
      </c>
      <c r="C708" s="5">
        <f t="shared" ca="1" si="73"/>
        <v>31.588715847723329</v>
      </c>
      <c r="D708" s="5">
        <f t="shared" ca="1" si="74"/>
        <v>147.22079366212844</v>
      </c>
      <c r="E708" s="5">
        <f t="shared" ca="1" si="71"/>
        <v>-14.928681489755185</v>
      </c>
      <c r="F708" s="5">
        <f t="shared" ca="1" si="75"/>
        <v>2.1914290673882988</v>
      </c>
      <c r="G708">
        <f t="shared" ca="1" si="76"/>
        <v>0.443</v>
      </c>
    </row>
    <row r="709" spans="1:7" x14ac:dyDescent="0.25">
      <c r="A709">
        <v>653</v>
      </c>
      <c r="B709" s="5">
        <f t="shared" ca="1" si="72"/>
        <v>69.89335160887741</v>
      </c>
      <c r="C709" s="5">
        <f t="shared" ca="1" si="73"/>
        <v>31.922020825400555</v>
      </c>
      <c r="D709" s="5">
        <f t="shared" ca="1" si="74"/>
        <v>148.58808178358461</v>
      </c>
      <c r="E709" s="5">
        <f t="shared" ca="1" si="71"/>
        <v>-18.870127529754619</v>
      </c>
      <c r="F709" s="5">
        <f t="shared" ca="1" si="75"/>
        <v>-1.7500169726111352</v>
      </c>
      <c r="G709">
        <f t="shared" ca="1" si="76"/>
        <v>0.32700000000000001</v>
      </c>
    </row>
    <row r="710" spans="1:7" x14ac:dyDescent="0.25">
      <c r="A710">
        <v>654</v>
      </c>
      <c r="B710" s="5">
        <f t="shared" ca="1" si="72"/>
        <v>74.25769947313681</v>
      </c>
      <c r="C710" s="5">
        <f t="shared" ca="1" si="73"/>
        <v>29.391026429924196</v>
      </c>
      <c r="D710" s="5">
        <f t="shared" ca="1" si="74"/>
        <v>153.02932065543681</v>
      </c>
      <c r="E710" s="5">
        <f t="shared" ref="E710:E773" ca="1" si="77">$J$46*(B710-$B$46)+$J$47*(C710-$B$47)+$J$48*(D710-$B$48)</f>
        <v>-2.004790498154708</v>
      </c>
      <c r="F710" s="5">
        <f t="shared" ca="1" si="75"/>
        <v>15.115320058988775</v>
      </c>
      <c r="G710">
        <f t="shared" ca="1" si="76"/>
        <v>0.83599999999999997</v>
      </c>
    </row>
    <row r="711" spans="1:7" x14ac:dyDescent="0.25">
      <c r="A711">
        <v>655</v>
      </c>
      <c r="B711" s="5">
        <f t="shared" ca="1" si="72"/>
        <v>67.119279022211884</v>
      </c>
      <c r="C711" s="5">
        <f t="shared" ca="1" si="73"/>
        <v>32.867743172555855</v>
      </c>
      <c r="D711" s="5">
        <f t="shared" ca="1" si="74"/>
        <v>154.52518198293265</v>
      </c>
      <c r="E711" s="5">
        <f t="shared" ca="1" si="77"/>
        <v>-32.458784894419217</v>
      </c>
      <c r="F711" s="5">
        <f t="shared" ca="1" si="75"/>
        <v>-15.338674337275734</v>
      </c>
      <c r="G711">
        <f t="shared" ca="1" si="76"/>
        <v>6.7000000000000004E-2</v>
      </c>
    </row>
    <row r="712" spans="1:7" x14ac:dyDescent="0.25">
      <c r="A712">
        <v>656</v>
      </c>
      <c r="B712" s="5">
        <f t="shared" ca="1" si="72"/>
        <v>71.977887298909607</v>
      </c>
      <c r="C712" s="5">
        <f t="shared" ca="1" si="73"/>
        <v>31.557119389694197</v>
      </c>
      <c r="D712" s="5">
        <f t="shared" ca="1" si="74"/>
        <v>146.57057347061263</v>
      </c>
      <c r="E712" s="5">
        <f t="shared" ca="1" si="77"/>
        <v>-10.941711370510779</v>
      </c>
      <c r="F712" s="5">
        <f t="shared" ca="1" si="75"/>
        <v>6.1783991866327046</v>
      </c>
      <c r="G712">
        <f t="shared" ca="1" si="76"/>
        <v>0.56899999999999995</v>
      </c>
    </row>
    <row r="713" spans="1:7" x14ac:dyDescent="0.25">
      <c r="A713">
        <v>657</v>
      </c>
      <c r="B713" s="5">
        <f t="shared" ca="1" si="72"/>
        <v>71.838929938119037</v>
      </c>
      <c r="C713" s="5">
        <f t="shared" ca="1" si="73"/>
        <v>29.725560064845286</v>
      </c>
      <c r="D713" s="5">
        <f t="shared" ca="1" si="74"/>
        <v>153.47004546745825</v>
      </c>
      <c r="E713" s="5">
        <f t="shared" ca="1" si="77"/>
        <v>-9.9322185046899687</v>
      </c>
      <c r="F713" s="5">
        <f t="shared" ca="1" si="75"/>
        <v>7.187892052453515</v>
      </c>
      <c r="G713">
        <f t="shared" ca="1" si="76"/>
        <v>0.60399999999999998</v>
      </c>
    </row>
    <row r="714" spans="1:7" x14ac:dyDescent="0.25">
      <c r="A714">
        <v>658</v>
      </c>
      <c r="B714" s="5">
        <f t="shared" ca="1" si="72"/>
        <v>67.1303866536729</v>
      </c>
      <c r="C714" s="5">
        <f t="shared" ca="1" si="73"/>
        <v>28.590004878774803</v>
      </c>
      <c r="D714" s="5">
        <f t="shared" ca="1" si="74"/>
        <v>153.67372941841091</v>
      </c>
      <c r="E714" s="5">
        <f t="shared" ca="1" si="77"/>
        <v>-20.021280029765016</v>
      </c>
      <c r="F714" s="5">
        <f t="shared" ca="1" si="75"/>
        <v>-2.9011694726215325</v>
      </c>
      <c r="G714">
        <f t="shared" ca="1" si="76"/>
        <v>0.29699999999999999</v>
      </c>
    </row>
    <row r="715" spans="1:7" x14ac:dyDescent="0.25">
      <c r="A715">
        <v>659</v>
      </c>
      <c r="B715" s="5">
        <f t="shared" ca="1" si="72"/>
        <v>67.468389697453134</v>
      </c>
      <c r="C715" s="5">
        <f t="shared" ca="1" si="73"/>
        <v>22.884740015419062</v>
      </c>
      <c r="D715" s="5">
        <f t="shared" ca="1" si="74"/>
        <v>158.57623672788856</v>
      </c>
      <c r="E715" s="5">
        <f t="shared" ca="1" si="77"/>
        <v>-5.7843376903817258</v>
      </c>
      <c r="F715" s="5">
        <f t="shared" ca="1" si="75"/>
        <v>11.335772866761758</v>
      </c>
      <c r="G715">
        <f t="shared" ca="1" si="76"/>
        <v>0.73099999999999998</v>
      </c>
    </row>
    <row r="716" spans="1:7" x14ac:dyDescent="0.25">
      <c r="A716">
        <v>660</v>
      </c>
      <c r="B716" s="5">
        <f t="shared" ca="1" si="72"/>
        <v>71.139297661918079</v>
      </c>
      <c r="C716" s="5">
        <f t="shared" ca="1" si="73"/>
        <v>32.615259483677043</v>
      </c>
      <c r="D716" s="5">
        <f t="shared" ca="1" si="74"/>
        <v>152.231461533366</v>
      </c>
      <c r="E716" s="5">
        <f t="shared" ca="1" si="77"/>
        <v>-19.289732422454996</v>
      </c>
      <c r="F716" s="5">
        <f t="shared" ca="1" si="75"/>
        <v>-2.1696218653115125</v>
      </c>
      <c r="G716">
        <f t="shared" ca="1" si="76"/>
        <v>0.316</v>
      </c>
    </row>
    <row r="717" spans="1:7" x14ac:dyDescent="0.25">
      <c r="A717">
        <v>661</v>
      </c>
      <c r="B717" s="5">
        <f t="shared" ca="1" si="72"/>
        <v>68.213829037414044</v>
      </c>
      <c r="C717" s="5">
        <f t="shared" ca="1" si="73"/>
        <v>26.404722175089113</v>
      </c>
      <c r="D717" s="5">
        <f t="shared" ca="1" si="74"/>
        <v>149.13154729647917</v>
      </c>
      <c r="E717" s="5">
        <f t="shared" ca="1" si="77"/>
        <v>-8.4441336348987779</v>
      </c>
      <c r="F717" s="5">
        <f t="shared" ca="1" si="75"/>
        <v>8.6759769222447058</v>
      </c>
      <c r="G717">
        <f t="shared" ca="1" si="76"/>
        <v>0.64600000000000002</v>
      </c>
    </row>
    <row r="718" spans="1:7" x14ac:dyDescent="0.25">
      <c r="A718">
        <v>662</v>
      </c>
      <c r="B718" s="5">
        <f t="shared" ca="1" si="72"/>
        <v>67.175307953800299</v>
      </c>
      <c r="C718" s="5">
        <f t="shared" ca="1" si="73"/>
        <v>32.25308074911247</v>
      </c>
      <c r="D718" s="5">
        <f t="shared" ca="1" si="74"/>
        <v>146.40206636445757</v>
      </c>
      <c r="E718" s="5">
        <f t="shared" ca="1" si="77"/>
        <v>-26.208249904482557</v>
      </c>
      <c r="F718" s="5">
        <f t="shared" ca="1" si="75"/>
        <v>-9.088139347339073</v>
      </c>
      <c r="G718">
        <f t="shared" ca="1" si="76"/>
        <v>0.14799999999999999</v>
      </c>
    </row>
    <row r="719" spans="1:7" x14ac:dyDescent="0.25">
      <c r="A719">
        <v>663</v>
      </c>
      <c r="B719" s="5">
        <f t="shared" ca="1" si="72"/>
        <v>71.879991028176917</v>
      </c>
      <c r="C719" s="5">
        <f t="shared" ca="1" si="73"/>
        <v>30.672493577668217</v>
      </c>
      <c r="D719" s="5">
        <f t="shared" ca="1" si="74"/>
        <v>155.69960905235854</v>
      </c>
      <c r="E719" s="5">
        <f t="shared" ca="1" si="77"/>
        <v>-13.663751771801476</v>
      </c>
      <c r="F719" s="5">
        <f t="shared" ca="1" si="75"/>
        <v>3.4563587853420081</v>
      </c>
      <c r="G719">
        <f t="shared" ca="1" si="76"/>
        <v>0.47899999999999998</v>
      </c>
    </row>
    <row r="720" spans="1:7" x14ac:dyDescent="0.25">
      <c r="A720">
        <v>664</v>
      </c>
      <c r="B720" s="5">
        <f t="shared" ca="1" si="72"/>
        <v>74.289989097057443</v>
      </c>
      <c r="C720" s="5">
        <f t="shared" ca="1" si="73"/>
        <v>34.425190853478611</v>
      </c>
      <c r="D720" s="5">
        <f t="shared" ca="1" si="74"/>
        <v>142.4977563428231</v>
      </c>
      <c r="E720" s="5">
        <f t="shared" ca="1" si="77"/>
        <v>-10.299806992034606</v>
      </c>
      <c r="F720" s="5">
        <f t="shared" ca="1" si="75"/>
        <v>6.8203035651088779</v>
      </c>
      <c r="G720">
        <f t="shared" ca="1" si="76"/>
        <v>0.59399999999999997</v>
      </c>
    </row>
    <row r="721" spans="1:7" x14ac:dyDescent="0.25">
      <c r="A721">
        <v>665</v>
      </c>
      <c r="B721" s="5">
        <f t="shared" ca="1" si="72"/>
        <v>69.751413654578769</v>
      </c>
      <c r="C721" s="5">
        <f t="shared" ca="1" si="73"/>
        <v>33.566565401950506</v>
      </c>
      <c r="D721" s="5">
        <f t="shared" ca="1" si="74"/>
        <v>153.99599346433257</v>
      </c>
      <c r="E721" s="5">
        <f t="shared" ca="1" si="77"/>
        <v>-26.773908393825334</v>
      </c>
      <c r="F721" s="5">
        <f t="shared" ca="1" si="75"/>
        <v>-9.65379783668185</v>
      </c>
      <c r="G721">
        <f t="shared" ca="1" si="76"/>
        <v>0.14099999999999999</v>
      </c>
    </row>
    <row r="722" spans="1:7" x14ac:dyDescent="0.25">
      <c r="A722">
        <v>666</v>
      </c>
      <c r="B722" s="5">
        <f t="shared" ca="1" si="72"/>
        <v>68.878115913211133</v>
      </c>
      <c r="C722" s="5">
        <f t="shared" ca="1" si="73"/>
        <v>30.55936794153742</v>
      </c>
      <c r="D722" s="5">
        <f t="shared" ca="1" si="74"/>
        <v>156.6465193265538</v>
      </c>
      <c r="E722" s="5">
        <f t="shared" ca="1" si="77"/>
        <v>-22.242247500643522</v>
      </c>
      <c r="F722" s="5">
        <f t="shared" ca="1" si="75"/>
        <v>-5.1221369435000383</v>
      </c>
      <c r="G722">
        <f t="shared" ca="1" si="76"/>
        <v>0.23499999999999999</v>
      </c>
    </row>
    <row r="723" spans="1:7" x14ac:dyDescent="0.25">
      <c r="A723">
        <v>667</v>
      </c>
      <c r="B723" s="5">
        <f t="shared" ca="1" si="72"/>
        <v>67.904992194539986</v>
      </c>
      <c r="C723" s="5">
        <f t="shared" ca="1" si="73"/>
        <v>32.902247623395027</v>
      </c>
      <c r="D723" s="5">
        <f t="shared" ca="1" si="74"/>
        <v>148.79635068292521</v>
      </c>
      <c r="E723" s="5">
        <f t="shared" ca="1" si="77"/>
        <v>-27.273574315658692</v>
      </c>
      <c r="F723" s="5">
        <f t="shared" ca="1" si="75"/>
        <v>-10.153463758515208</v>
      </c>
      <c r="G723">
        <f t="shared" ca="1" si="76"/>
        <v>0.129</v>
      </c>
    </row>
    <row r="724" spans="1:7" x14ac:dyDescent="0.25">
      <c r="A724">
        <v>668</v>
      </c>
      <c r="B724" s="5">
        <f t="shared" ca="1" si="72"/>
        <v>66.185133999079113</v>
      </c>
      <c r="C724" s="5">
        <f t="shared" ca="1" si="73"/>
        <v>26.407869990372525</v>
      </c>
      <c r="D724" s="5">
        <f t="shared" ca="1" si="74"/>
        <v>155.07977557923081</v>
      </c>
      <c r="E724" s="5">
        <f t="shared" ca="1" si="77"/>
        <v>-17.324362669068371</v>
      </c>
      <c r="F724" s="5">
        <f t="shared" ca="1" si="75"/>
        <v>-0.20425211192488746</v>
      </c>
      <c r="G724">
        <f t="shared" ca="1" si="76"/>
        <v>0.36599999999999999</v>
      </c>
    </row>
    <row r="725" spans="1:7" x14ac:dyDescent="0.25">
      <c r="A725">
        <v>669</v>
      </c>
      <c r="B725" s="5">
        <f t="shared" ca="1" si="72"/>
        <v>72.636061921378769</v>
      </c>
      <c r="C725" s="5">
        <f t="shared" ca="1" si="73"/>
        <v>28.421930048896293</v>
      </c>
      <c r="D725" s="5">
        <f t="shared" ca="1" si="74"/>
        <v>163.06188906663627</v>
      </c>
      <c r="E725" s="5">
        <f t="shared" ca="1" si="77"/>
        <v>-9.2335792974664699</v>
      </c>
      <c r="F725" s="5">
        <f t="shared" ca="1" si="75"/>
        <v>7.8865312596770138</v>
      </c>
      <c r="G725">
        <f t="shared" ca="1" si="76"/>
        <v>0.625</v>
      </c>
    </row>
    <row r="726" spans="1:7" x14ac:dyDescent="0.25">
      <c r="A726">
        <v>670</v>
      </c>
      <c r="B726" s="5">
        <f t="shared" ca="1" si="72"/>
        <v>68.83831658034623</v>
      </c>
      <c r="C726" s="5">
        <f t="shared" ca="1" si="73"/>
        <v>30.155303281271483</v>
      </c>
      <c r="D726" s="5">
        <f t="shared" ca="1" si="74"/>
        <v>153.44220890388891</v>
      </c>
      <c r="E726" s="5">
        <f t="shared" ca="1" si="77"/>
        <v>-19.498152834318407</v>
      </c>
      <c r="F726" s="5">
        <f t="shared" ca="1" si="75"/>
        <v>-2.3780422771749237</v>
      </c>
      <c r="G726">
        <f t="shared" ca="1" si="76"/>
        <v>0.312</v>
      </c>
    </row>
    <row r="727" spans="1:7" x14ac:dyDescent="0.25">
      <c r="A727">
        <v>671</v>
      </c>
      <c r="B727" s="5">
        <f t="shared" ca="1" si="72"/>
        <v>72.447283105911069</v>
      </c>
      <c r="C727" s="5">
        <f t="shared" ca="1" si="73"/>
        <v>27.309191098252519</v>
      </c>
      <c r="D727" s="5">
        <f t="shared" ca="1" si="74"/>
        <v>157.90814949943211</v>
      </c>
      <c r="E727" s="5">
        <f t="shared" ca="1" si="77"/>
        <v>-3.8757763384128188</v>
      </c>
      <c r="F727" s="5">
        <f t="shared" ca="1" si="75"/>
        <v>13.244334218730664</v>
      </c>
      <c r="G727">
        <f t="shared" ca="1" si="76"/>
        <v>0.78900000000000003</v>
      </c>
    </row>
    <row r="728" spans="1:7" x14ac:dyDescent="0.25">
      <c r="A728">
        <v>672</v>
      </c>
      <c r="B728" s="5">
        <f t="shared" ca="1" si="72"/>
        <v>67.149277488965808</v>
      </c>
      <c r="C728" s="5">
        <f t="shared" ca="1" si="73"/>
        <v>33.184693977378068</v>
      </c>
      <c r="D728" s="5">
        <f t="shared" ca="1" si="74"/>
        <v>155.1746942830745</v>
      </c>
      <c r="E728" s="5">
        <f t="shared" ca="1" si="77"/>
        <v>-33.610241237304585</v>
      </c>
      <c r="F728" s="5">
        <f t="shared" ca="1" si="75"/>
        <v>-16.490130680161101</v>
      </c>
      <c r="G728">
        <f t="shared" ca="1" si="76"/>
        <v>5.2999999999999999E-2</v>
      </c>
    </row>
    <row r="729" spans="1:7" x14ac:dyDescent="0.25">
      <c r="A729">
        <v>673</v>
      </c>
      <c r="B729" s="5">
        <f t="shared" ca="1" si="72"/>
        <v>71.204955040221549</v>
      </c>
      <c r="C729" s="5">
        <f t="shared" ca="1" si="73"/>
        <v>27.035130192946905</v>
      </c>
      <c r="D729" s="5">
        <f t="shared" ca="1" si="74"/>
        <v>156.00481581119533</v>
      </c>
      <c r="E729" s="5">
        <f t="shared" ca="1" si="77"/>
        <v>-5.5544824395321371</v>
      </c>
      <c r="F729" s="5">
        <f t="shared" ca="1" si="75"/>
        <v>11.565628117611347</v>
      </c>
      <c r="G729">
        <f t="shared" ca="1" si="76"/>
        <v>0.74</v>
      </c>
    </row>
    <row r="730" spans="1:7" x14ac:dyDescent="0.25">
      <c r="A730">
        <v>674</v>
      </c>
      <c r="B730" s="5">
        <f t="shared" ca="1" si="72"/>
        <v>66.182365158837996</v>
      </c>
      <c r="C730" s="5">
        <f t="shared" ca="1" si="73"/>
        <v>34.198833277799494</v>
      </c>
      <c r="D730" s="5">
        <f t="shared" ca="1" si="74"/>
        <v>157.85762676266188</v>
      </c>
      <c r="E730" s="5">
        <f t="shared" ca="1" si="77"/>
        <v>-40.5890408938766</v>
      </c>
      <c r="F730" s="5">
        <f t="shared" ca="1" si="75"/>
        <v>-23.468930336733116</v>
      </c>
      <c r="G730">
        <f t="shared" ca="1" si="76"/>
        <v>1.2999999999999999E-2</v>
      </c>
    </row>
    <row r="731" spans="1:7" x14ac:dyDescent="0.25">
      <c r="A731">
        <v>675</v>
      </c>
      <c r="B731" s="5">
        <f t="shared" ca="1" si="72"/>
        <v>67.269257362546028</v>
      </c>
      <c r="C731" s="5">
        <f t="shared" ca="1" si="73"/>
        <v>30.027090355700182</v>
      </c>
      <c r="D731" s="5">
        <f t="shared" ca="1" si="74"/>
        <v>149.1689521677761</v>
      </c>
      <c r="E731" s="5">
        <f t="shared" ca="1" si="77"/>
        <v>-21.219684733034402</v>
      </c>
      <c r="F731" s="5">
        <f t="shared" ca="1" si="75"/>
        <v>-4.0995741758909183</v>
      </c>
      <c r="G731">
        <f t="shared" ca="1" si="76"/>
        <v>0.26100000000000001</v>
      </c>
    </row>
    <row r="732" spans="1:7" x14ac:dyDescent="0.25">
      <c r="A732">
        <v>676</v>
      </c>
      <c r="B732" s="5">
        <f t="shared" ca="1" si="72"/>
        <v>70.987152395281257</v>
      </c>
      <c r="C732" s="5">
        <f t="shared" ca="1" si="73"/>
        <v>27.445572921383217</v>
      </c>
      <c r="D732" s="5">
        <f t="shared" ca="1" si="74"/>
        <v>145.52212839397674</v>
      </c>
      <c r="E732" s="5">
        <f t="shared" ca="1" si="77"/>
        <v>-1.6603556373102171</v>
      </c>
      <c r="F732" s="5">
        <f t="shared" ca="1" si="75"/>
        <v>15.459754919833266</v>
      </c>
      <c r="G732">
        <f t="shared" ca="1" si="76"/>
        <v>0.84099999999999997</v>
      </c>
    </row>
    <row r="733" spans="1:7" x14ac:dyDescent="0.25">
      <c r="A733">
        <v>677</v>
      </c>
      <c r="B733" s="5">
        <f t="shared" ca="1" si="72"/>
        <v>72.215204797684379</v>
      </c>
      <c r="C733" s="5">
        <f t="shared" ca="1" si="73"/>
        <v>27.766768955686427</v>
      </c>
      <c r="D733" s="5">
        <f t="shared" ca="1" si="74"/>
        <v>163.66081937912631</v>
      </c>
      <c r="E733" s="5">
        <f t="shared" ca="1" si="77"/>
        <v>-8.9019174467128899</v>
      </c>
      <c r="F733" s="5">
        <f t="shared" ca="1" si="75"/>
        <v>8.2181931104305939</v>
      </c>
      <c r="G733">
        <f t="shared" ca="1" si="76"/>
        <v>0.63600000000000001</v>
      </c>
    </row>
    <row r="734" spans="1:7" x14ac:dyDescent="0.25">
      <c r="A734">
        <v>678</v>
      </c>
      <c r="B734" s="5">
        <f t="shared" ca="1" si="72"/>
        <v>66.683857583541823</v>
      </c>
      <c r="C734" s="5">
        <f t="shared" ca="1" si="73"/>
        <v>30.555929998318085</v>
      </c>
      <c r="D734" s="5">
        <f t="shared" ca="1" si="74"/>
        <v>142.15105795032275</v>
      </c>
      <c r="E734" s="5">
        <f t="shared" ca="1" si="77"/>
        <v>-20.550005472525221</v>
      </c>
      <c r="F734" s="5">
        <f t="shared" ca="1" si="75"/>
        <v>-3.4298949153817375</v>
      </c>
      <c r="G734">
        <f t="shared" ca="1" si="76"/>
        <v>0.28199999999999997</v>
      </c>
    </row>
    <row r="735" spans="1:7" x14ac:dyDescent="0.25">
      <c r="A735">
        <v>679</v>
      </c>
      <c r="B735" s="5">
        <f t="shared" ca="1" si="72"/>
        <v>70.714439098463885</v>
      </c>
      <c r="C735" s="5">
        <f t="shared" ca="1" si="73"/>
        <v>29.811612512875044</v>
      </c>
      <c r="D735" s="5">
        <f t="shared" ca="1" si="74"/>
        <v>155.77395097539616</v>
      </c>
      <c r="E735" s="5">
        <f t="shared" ca="1" si="77"/>
        <v>-14.554753581031044</v>
      </c>
      <c r="F735" s="5">
        <f t="shared" ca="1" si="75"/>
        <v>2.5653569761124402</v>
      </c>
      <c r="G735">
        <f t="shared" ca="1" si="76"/>
        <v>0.45400000000000001</v>
      </c>
    </row>
    <row r="736" spans="1:7" x14ac:dyDescent="0.25">
      <c r="A736">
        <v>680</v>
      </c>
      <c r="B736" s="5">
        <f t="shared" ca="1" si="72"/>
        <v>69.942183660085234</v>
      </c>
      <c r="C736" s="5">
        <f t="shared" ca="1" si="73"/>
        <v>26.182734521107985</v>
      </c>
      <c r="D736" s="5">
        <f t="shared" ca="1" si="74"/>
        <v>149.10955615567607</v>
      </c>
      <c r="E736" s="5">
        <f t="shared" ca="1" si="77"/>
        <v>-2.9850064495582922</v>
      </c>
      <c r="F736" s="5">
        <f t="shared" ca="1" si="75"/>
        <v>14.135104107585192</v>
      </c>
      <c r="G736">
        <f t="shared" ca="1" si="76"/>
        <v>0.80700000000000005</v>
      </c>
    </row>
    <row r="737" spans="1:7" x14ac:dyDescent="0.25">
      <c r="A737">
        <v>681</v>
      </c>
      <c r="B737" s="5">
        <f t="shared" ca="1" si="72"/>
        <v>67.29386945015645</v>
      </c>
      <c r="C737" s="5">
        <f t="shared" ca="1" si="73"/>
        <v>28.481820681585834</v>
      </c>
      <c r="D737" s="5">
        <f t="shared" ca="1" si="74"/>
        <v>160.46434981250155</v>
      </c>
      <c r="E737" s="5">
        <f t="shared" ca="1" si="77"/>
        <v>-22.921780417250908</v>
      </c>
      <c r="F737" s="5">
        <f t="shared" ca="1" si="75"/>
        <v>-5.8016698601074239</v>
      </c>
      <c r="G737">
        <f t="shared" ca="1" si="76"/>
        <v>0.22</v>
      </c>
    </row>
    <row r="738" spans="1:7" x14ac:dyDescent="0.25">
      <c r="A738">
        <v>682</v>
      </c>
      <c r="B738" s="5">
        <f t="shared" ca="1" si="72"/>
        <v>71.103318958270805</v>
      </c>
      <c r="C738" s="5">
        <f t="shared" ca="1" si="73"/>
        <v>26.551037113060875</v>
      </c>
      <c r="D738" s="5">
        <f t="shared" ca="1" si="74"/>
        <v>148.92639689424152</v>
      </c>
      <c r="E738" s="5">
        <f t="shared" ca="1" si="77"/>
        <v>-0.67193750732368018</v>
      </c>
      <c r="F738" s="5">
        <f t="shared" ca="1" si="75"/>
        <v>16.448173049819804</v>
      </c>
      <c r="G738">
        <f t="shared" ca="1" si="76"/>
        <v>0.86099999999999999</v>
      </c>
    </row>
    <row r="739" spans="1:7" x14ac:dyDescent="0.25">
      <c r="A739">
        <v>683</v>
      </c>
      <c r="B739" s="5">
        <f t="shared" ca="1" si="72"/>
        <v>73.482622721785191</v>
      </c>
      <c r="C739" s="5">
        <f t="shared" ca="1" si="73"/>
        <v>25.732083468627369</v>
      </c>
      <c r="D739" s="5">
        <f t="shared" ca="1" si="74"/>
        <v>146.97018754161567</v>
      </c>
      <c r="E739" s="5">
        <f t="shared" ca="1" si="77"/>
        <v>9.3148903273830754</v>
      </c>
      <c r="F739" s="5">
        <f t="shared" ca="1" si="75"/>
        <v>26.435000884526559</v>
      </c>
      <c r="G739">
        <f t="shared" ca="1" si="76"/>
        <v>0.97299999999999998</v>
      </c>
    </row>
    <row r="740" spans="1:7" x14ac:dyDescent="0.25">
      <c r="A740">
        <v>684</v>
      </c>
      <c r="B740" s="5">
        <f t="shared" ca="1" si="72"/>
        <v>70.06370680639418</v>
      </c>
      <c r="C740" s="5">
        <f t="shared" ca="1" si="73"/>
        <v>28.330966789563568</v>
      </c>
      <c r="D740" s="5">
        <f t="shared" ca="1" si="74"/>
        <v>150.27884128666167</v>
      </c>
      <c r="E740" s="5">
        <f t="shared" ca="1" si="77"/>
        <v>-9.2756675109703259</v>
      </c>
      <c r="F740" s="5">
        <f t="shared" ca="1" si="75"/>
        <v>7.8444430461731578</v>
      </c>
      <c r="G740">
        <f t="shared" ca="1" si="76"/>
        <v>0.623</v>
      </c>
    </row>
    <row r="741" spans="1:7" x14ac:dyDescent="0.25">
      <c r="A741">
        <v>685</v>
      </c>
      <c r="B741" s="5">
        <f t="shared" ca="1" si="72"/>
        <v>69.977588314146047</v>
      </c>
      <c r="C741" s="5">
        <f t="shared" ca="1" si="73"/>
        <v>34.608030618345204</v>
      </c>
      <c r="D741" s="5">
        <f t="shared" ca="1" si="74"/>
        <v>148.19176209757973</v>
      </c>
      <c r="E741" s="5">
        <f t="shared" ca="1" si="77"/>
        <v>-25.923276036249582</v>
      </c>
      <c r="F741" s="5">
        <f t="shared" ca="1" si="75"/>
        <v>-8.8031654791060987</v>
      </c>
      <c r="G741">
        <f t="shared" ca="1" si="76"/>
        <v>0.157</v>
      </c>
    </row>
    <row r="742" spans="1:7" x14ac:dyDescent="0.25">
      <c r="A742">
        <v>686</v>
      </c>
      <c r="B742" s="5">
        <f t="shared" ca="1" si="72"/>
        <v>76.874688819100342</v>
      </c>
      <c r="C742" s="5">
        <f t="shared" ca="1" si="73"/>
        <v>27.410917143305777</v>
      </c>
      <c r="D742" s="5">
        <f t="shared" ca="1" si="74"/>
        <v>152.08897785274789</v>
      </c>
      <c r="E742" s="5">
        <f t="shared" ca="1" si="77"/>
        <v>11.34155985997014</v>
      </c>
      <c r="F742" s="5">
        <f t="shared" ca="1" si="75"/>
        <v>28.461670417113623</v>
      </c>
      <c r="G742">
        <f t="shared" ca="1" si="76"/>
        <v>0.98299999999999998</v>
      </c>
    </row>
    <row r="743" spans="1:7" x14ac:dyDescent="0.25">
      <c r="A743">
        <v>687</v>
      </c>
      <c r="B743" s="5">
        <f t="shared" ca="1" si="72"/>
        <v>69.633114311818019</v>
      </c>
      <c r="C743" s="5">
        <f t="shared" ca="1" si="73"/>
        <v>30.752129294657497</v>
      </c>
      <c r="D743" s="5">
        <f t="shared" ca="1" si="74"/>
        <v>149.66878550031529</v>
      </c>
      <c r="E743" s="5">
        <f t="shared" ca="1" si="77"/>
        <v>-16.91183576781809</v>
      </c>
      <c r="F743" s="5">
        <f t="shared" ca="1" si="75"/>
        <v>0.20827478932539378</v>
      </c>
      <c r="G743">
        <f t="shared" ca="1" si="76"/>
        <v>0.378</v>
      </c>
    </row>
    <row r="744" spans="1:7" x14ac:dyDescent="0.25">
      <c r="A744">
        <v>688</v>
      </c>
      <c r="B744" s="5">
        <f t="shared" ca="1" si="72"/>
        <v>73.729195958686418</v>
      </c>
      <c r="C744" s="5">
        <f t="shared" ca="1" si="73"/>
        <v>29.499984940632228</v>
      </c>
      <c r="D744" s="5">
        <f t="shared" ca="1" si="74"/>
        <v>146.60632087601039</v>
      </c>
      <c r="E744" s="5">
        <f t="shared" ca="1" si="77"/>
        <v>-0.32404991883206624</v>
      </c>
      <c r="F744" s="5">
        <f t="shared" ca="1" si="75"/>
        <v>16.796060638311417</v>
      </c>
      <c r="G744">
        <f t="shared" ca="1" si="76"/>
        <v>0.86699999999999999</v>
      </c>
    </row>
    <row r="745" spans="1:7" x14ac:dyDescent="0.25">
      <c r="A745">
        <v>689</v>
      </c>
      <c r="B745" s="5">
        <f t="shared" ca="1" si="72"/>
        <v>73.751672832048442</v>
      </c>
      <c r="C745" s="5">
        <f t="shared" ca="1" si="73"/>
        <v>28.560041801294172</v>
      </c>
      <c r="D745" s="5">
        <f t="shared" ca="1" si="74"/>
        <v>147.57891857757878</v>
      </c>
      <c r="E745" s="5">
        <f t="shared" ca="1" si="77"/>
        <v>1.8398709733197445</v>
      </c>
      <c r="F745" s="5">
        <f t="shared" ca="1" si="75"/>
        <v>18.959981530463228</v>
      </c>
      <c r="G745">
        <f t="shared" ca="1" si="76"/>
        <v>0.90800000000000003</v>
      </c>
    </row>
    <row r="746" spans="1:7" x14ac:dyDescent="0.25">
      <c r="A746">
        <v>690</v>
      </c>
      <c r="B746" s="5">
        <f t="shared" ca="1" si="72"/>
        <v>70.612510915832402</v>
      </c>
      <c r="C746" s="5">
        <f t="shared" ca="1" si="73"/>
        <v>30.579263235155683</v>
      </c>
      <c r="D746" s="5">
        <f t="shared" ca="1" si="74"/>
        <v>137.60560238518531</v>
      </c>
      <c r="E746" s="5">
        <f t="shared" ca="1" si="77"/>
        <v>-7.1930947779374392</v>
      </c>
      <c r="F746" s="5">
        <f t="shared" ca="1" si="75"/>
        <v>9.9270157792060445</v>
      </c>
      <c r="G746">
        <f t="shared" ca="1" si="76"/>
        <v>0.69</v>
      </c>
    </row>
    <row r="747" spans="1:7" x14ac:dyDescent="0.25">
      <c r="A747">
        <v>691</v>
      </c>
      <c r="B747" s="5">
        <f t="shared" ca="1" si="72"/>
        <v>73.094145194801044</v>
      </c>
      <c r="C747" s="5">
        <f t="shared" ca="1" si="73"/>
        <v>31.818026215657952</v>
      </c>
      <c r="D747" s="5">
        <f t="shared" ca="1" si="74"/>
        <v>155.20654724653278</v>
      </c>
      <c r="E747" s="5">
        <f t="shared" ca="1" si="77"/>
        <v>-13.206396607512934</v>
      </c>
      <c r="F747" s="5">
        <f t="shared" ca="1" si="75"/>
        <v>3.9137139496305497</v>
      </c>
      <c r="G747">
        <f t="shared" ca="1" si="76"/>
        <v>0.498</v>
      </c>
    </row>
    <row r="748" spans="1:7" x14ac:dyDescent="0.25">
      <c r="A748">
        <v>692</v>
      </c>
      <c r="B748" s="5">
        <f t="shared" ca="1" si="72"/>
        <v>64.81640085298163</v>
      </c>
      <c r="C748" s="5">
        <f t="shared" ca="1" si="73"/>
        <v>33.429194071015615</v>
      </c>
      <c r="D748" s="5">
        <f t="shared" ca="1" si="74"/>
        <v>145.63180710643189</v>
      </c>
      <c r="E748" s="5">
        <f t="shared" ca="1" si="77"/>
        <v>-35.666439412183607</v>
      </c>
      <c r="F748" s="5">
        <f t="shared" ca="1" si="75"/>
        <v>-18.546328855040123</v>
      </c>
      <c r="G748">
        <f t="shared" ca="1" si="76"/>
        <v>3.7999999999999999E-2</v>
      </c>
    </row>
    <row r="749" spans="1:7" x14ac:dyDescent="0.25">
      <c r="A749">
        <v>693</v>
      </c>
      <c r="B749" s="5">
        <f t="shared" ca="1" si="72"/>
        <v>69.947467469072166</v>
      </c>
      <c r="C749" s="5">
        <f t="shared" ca="1" si="73"/>
        <v>29.596850677521555</v>
      </c>
      <c r="D749" s="5">
        <f t="shared" ca="1" si="74"/>
        <v>146.0336236525155</v>
      </c>
      <c r="E749" s="5">
        <f t="shared" ca="1" si="77"/>
        <v>-10.848296195188528</v>
      </c>
      <c r="F749" s="5">
        <f t="shared" ca="1" si="75"/>
        <v>6.2718143619549558</v>
      </c>
      <c r="G749">
        <f t="shared" ca="1" si="76"/>
        <v>0.57499999999999996</v>
      </c>
    </row>
    <row r="750" spans="1:7" x14ac:dyDescent="0.25">
      <c r="A750">
        <v>694</v>
      </c>
      <c r="B750" s="5">
        <f t="shared" ca="1" si="72"/>
        <v>75.014847401426621</v>
      </c>
      <c r="C750" s="5">
        <f t="shared" ca="1" si="73"/>
        <v>28.99860535262679</v>
      </c>
      <c r="D750" s="5">
        <f t="shared" ca="1" si="74"/>
        <v>151.33644736764461</v>
      </c>
      <c r="E750" s="5">
        <f t="shared" ca="1" si="77"/>
        <v>2.1181773310747505</v>
      </c>
      <c r="F750" s="5">
        <f t="shared" ca="1" si="75"/>
        <v>19.238287888218235</v>
      </c>
      <c r="G750">
        <f t="shared" ca="1" si="76"/>
        <v>0.91</v>
      </c>
    </row>
    <row r="751" spans="1:7" x14ac:dyDescent="0.25">
      <c r="A751">
        <v>695</v>
      </c>
      <c r="B751" s="5">
        <f t="shared" ca="1" si="72"/>
        <v>72.598177717591781</v>
      </c>
      <c r="C751" s="5">
        <f t="shared" ca="1" si="73"/>
        <v>26.049085535387668</v>
      </c>
      <c r="D751" s="5">
        <f t="shared" ca="1" si="74"/>
        <v>142.78659253460478</v>
      </c>
      <c r="E751" s="5">
        <f t="shared" ca="1" si="77"/>
        <v>8.213680849961781</v>
      </c>
      <c r="F751" s="5">
        <f t="shared" ca="1" si="75"/>
        <v>25.333791407105267</v>
      </c>
      <c r="G751">
        <f t="shared" ca="1" si="76"/>
        <v>0.96699999999999997</v>
      </c>
    </row>
    <row r="752" spans="1:7" x14ac:dyDescent="0.25">
      <c r="A752">
        <v>696</v>
      </c>
      <c r="B752" s="5">
        <f t="shared" ca="1" si="72"/>
        <v>71.840329220494411</v>
      </c>
      <c r="C752" s="5">
        <f t="shared" ca="1" si="73"/>
        <v>35.966801649434913</v>
      </c>
      <c r="D752" s="5">
        <f t="shared" ca="1" si="74"/>
        <v>147.5350860367646</v>
      </c>
      <c r="E752" s="5">
        <f t="shared" ca="1" si="77"/>
        <v>-24.161832620451687</v>
      </c>
      <c r="F752" s="5">
        <f t="shared" ca="1" si="75"/>
        <v>-7.0417220633082032</v>
      </c>
      <c r="G752">
        <f t="shared" ca="1" si="76"/>
        <v>0.191</v>
      </c>
    </row>
    <row r="753" spans="1:7" x14ac:dyDescent="0.25">
      <c r="A753">
        <v>697</v>
      </c>
      <c r="B753" s="5">
        <f t="shared" ca="1" si="72"/>
        <v>74.005696249746322</v>
      </c>
      <c r="C753" s="5">
        <f t="shared" ca="1" si="73"/>
        <v>29.101548820089775</v>
      </c>
      <c r="D753" s="5">
        <f t="shared" ca="1" si="74"/>
        <v>151.14977610398196</v>
      </c>
      <c r="E753" s="5">
        <f t="shared" ca="1" si="77"/>
        <v>-0.88729475111812883</v>
      </c>
      <c r="F753" s="5">
        <f t="shared" ca="1" si="75"/>
        <v>16.232815806025354</v>
      </c>
      <c r="G753">
        <f t="shared" ca="1" si="76"/>
        <v>0.85599999999999998</v>
      </c>
    </row>
    <row r="754" spans="1:7" x14ac:dyDescent="0.25">
      <c r="A754">
        <v>698</v>
      </c>
      <c r="B754" s="5">
        <f t="shared" ca="1" si="72"/>
        <v>70.333188128315086</v>
      </c>
      <c r="C754" s="5">
        <f t="shared" ca="1" si="73"/>
        <v>32.603798683893572</v>
      </c>
      <c r="D754" s="5">
        <f t="shared" ca="1" si="74"/>
        <v>153.62859728104206</v>
      </c>
      <c r="E754" s="5">
        <f t="shared" ca="1" si="77"/>
        <v>-22.262049123835272</v>
      </c>
      <c r="F754" s="5">
        <f t="shared" ca="1" si="75"/>
        <v>-5.1419385666917883</v>
      </c>
      <c r="G754">
        <f t="shared" ca="1" si="76"/>
        <v>0.23400000000000001</v>
      </c>
    </row>
    <row r="755" spans="1:7" x14ac:dyDescent="0.25">
      <c r="A755">
        <v>699</v>
      </c>
      <c r="B755" s="5">
        <f t="shared" ca="1" si="72"/>
        <v>69.091493928294497</v>
      </c>
      <c r="C755" s="5">
        <f t="shared" ca="1" si="73"/>
        <v>28.132945607020293</v>
      </c>
      <c r="D755" s="5">
        <f t="shared" ca="1" si="74"/>
        <v>148.16773200486497</v>
      </c>
      <c r="E755" s="5">
        <f t="shared" ca="1" si="77"/>
        <v>-10.300359687344326</v>
      </c>
      <c r="F755" s="5">
        <f t="shared" ca="1" si="75"/>
        <v>6.819750869799158</v>
      </c>
      <c r="G755">
        <f t="shared" ca="1" si="76"/>
        <v>0.59299999999999997</v>
      </c>
    </row>
    <row r="756" spans="1:7" x14ac:dyDescent="0.25">
      <c r="A756">
        <v>700</v>
      </c>
      <c r="B756" s="5">
        <f t="shared" ca="1" si="72"/>
        <v>70.932435639268505</v>
      </c>
      <c r="C756" s="5">
        <f t="shared" ca="1" si="73"/>
        <v>27.379999870198503</v>
      </c>
      <c r="D756" s="5">
        <f t="shared" ca="1" si="74"/>
        <v>151.73123363188884</v>
      </c>
      <c r="E756" s="5">
        <f t="shared" ca="1" si="77"/>
        <v>-4.9759352801675432</v>
      </c>
      <c r="F756" s="5">
        <f t="shared" ca="1" si="75"/>
        <v>12.14417527697594</v>
      </c>
      <c r="G756">
        <f t="shared" ca="1" si="76"/>
        <v>0.754</v>
      </c>
    </row>
    <row r="757" spans="1:7" x14ac:dyDescent="0.25">
      <c r="A757">
        <v>701</v>
      </c>
      <c r="B757" s="5">
        <f t="shared" ca="1" si="72"/>
        <v>65.954199447707197</v>
      </c>
      <c r="C757" s="5">
        <f t="shared" ca="1" si="73"/>
        <v>26.656148088920297</v>
      </c>
      <c r="D757" s="5">
        <f t="shared" ca="1" si="74"/>
        <v>142.80246294143322</v>
      </c>
      <c r="E757" s="5">
        <f t="shared" ca="1" si="77"/>
        <v>-12.046919840218701</v>
      </c>
      <c r="F757" s="5">
        <f t="shared" ca="1" si="75"/>
        <v>5.073190716924783</v>
      </c>
      <c r="G757">
        <f t="shared" ca="1" si="76"/>
        <v>0.53100000000000003</v>
      </c>
    </row>
    <row r="758" spans="1:7" x14ac:dyDescent="0.25">
      <c r="A758">
        <v>702</v>
      </c>
      <c r="B758" s="5">
        <f t="shared" ca="1" si="72"/>
        <v>71.365868366831691</v>
      </c>
      <c r="C758" s="5">
        <f t="shared" ca="1" si="73"/>
        <v>31.630082737019567</v>
      </c>
      <c r="D758" s="5">
        <f t="shared" ca="1" si="74"/>
        <v>146.94488452393185</v>
      </c>
      <c r="E758" s="5">
        <f t="shared" ca="1" si="77"/>
        <v>-13.056561666930602</v>
      </c>
      <c r="F758" s="5">
        <f t="shared" ca="1" si="75"/>
        <v>4.063548890212882</v>
      </c>
      <c r="G758">
        <f t="shared" ca="1" si="76"/>
        <v>0.503</v>
      </c>
    </row>
    <row r="759" spans="1:7" x14ac:dyDescent="0.25">
      <c r="A759">
        <v>703</v>
      </c>
      <c r="B759" s="5">
        <f t="shared" ca="1" si="72"/>
        <v>72.29414400566607</v>
      </c>
      <c r="C759" s="5">
        <f t="shared" ca="1" si="73"/>
        <v>31.307875887686485</v>
      </c>
      <c r="D759" s="5">
        <f t="shared" ca="1" si="74"/>
        <v>150.27944528780918</v>
      </c>
      <c r="E759" s="5">
        <f t="shared" ca="1" si="77"/>
        <v>-11.360877841402846</v>
      </c>
      <c r="F759" s="5">
        <f t="shared" ca="1" si="75"/>
        <v>5.7592327157406373</v>
      </c>
      <c r="G759">
        <f t="shared" ca="1" si="76"/>
        <v>0.55000000000000004</v>
      </c>
    </row>
    <row r="760" spans="1:7" x14ac:dyDescent="0.25">
      <c r="A760">
        <v>704</v>
      </c>
      <c r="B760" s="5">
        <f t="shared" ca="1" si="72"/>
        <v>75.190336850903975</v>
      </c>
      <c r="C760" s="5">
        <f t="shared" ca="1" si="73"/>
        <v>33.587476575822066</v>
      </c>
      <c r="D760" s="5">
        <f t="shared" ca="1" si="74"/>
        <v>153.69316955808407</v>
      </c>
      <c r="E760" s="5">
        <f t="shared" ca="1" si="77"/>
        <v>-11.478299078644763</v>
      </c>
      <c r="F760" s="5">
        <f t="shared" ca="1" si="75"/>
        <v>5.6418114784987203</v>
      </c>
      <c r="G760">
        <f t="shared" ca="1" si="76"/>
        <v>0.54400000000000004</v>
      </c>
    </row>
    <row r="761" spans="1:7" x14ac:dyDescent="0.25">
      <c r="A761">
        <v>705</v>
      </c>
      <c r="B761" s="5">
        <f t="shared" ca="1" si="72"/>
        <v>66.57639147628629</v>
      </c>
      <c r="C761" s="5">
        <f t="shared" ca="1" si="73"/>
        <v>31.529914857561657</v>
      </c>
      <c r="D761" s="5">
        <f t="shared" ca="1" si="74"/>
        <v>161.96309247837701</v>
      </c>
      <c r="E761" s="5">
        <f t="shared" ca="1" si="77"/>
        <v>-34.246594727880691</v>
      </c>
      <c r="F761" s="5">
        <f t="shared" ca="1" si="75"/>
        <v>-17.126484170737207</v>
      </c>
      <c r="G761">
        <f t="shared" ca="1" si="76"/>
        <v>4.7E-2</v>
      </c>
    </row>
    <row r="762" spans="1:7" x14ac:dyDescent="0.25">
      <c r="A762">
        <v>706</v>
      </c>
      <c r="B762" s="5">
        <f t="shared" ref="B762:B825" ca="1" si="78">_xlfn.NORM.INV(RAND(),$B$52,$C$52)</f>
        <v>72.390211721747562</v>
      </c>
      <c r="C762" s="5">
        <f t="shared" ref="C762:C825" ca="1" si="79">_xlfn.NORM.INV(RAND(),$B$53,$C$53)</f>
        <v>30.594390356241057</v>
      </c>
      <c r="D762" s="5">
        <f t="shared" ref="D762:D825" ca="1" si="80">_xlfn.NORM.INV(RAND(),$B$54,$C$54)</f>
        <v>147.84910565582268</v>
      </c>
      <c r="E762" s="5">
        <f t="shared" ca="1" si="77"/>
        <v>-7.7901703835371601</v>
      </c>
      <c r="F762" s="5">
        <f t="shared" ref="F762:F825" ca="1" si="81">E762+$C$46</f>
        <v>9.3299401736063245</v>
      </c>
      <c r="G762">
        <f t="shared" ref="G762:G825" ca="1" si="82">COUNTIF($F$57:$F$1056,"&lt;"&amp;F762)/COUNT($F$57:$F$1056)</f>
        <v>0.67</v>
      </c>
    </row>
    <row r="763" spans="1:7" x14ac:dyDescent="0.25">
      <c r="A763">
        <v>707</v>
      </c>
      <c r="B763" s="5">
        <f t="shared" ca="1" si="78"/>
        <v>68.943509836407998</v>
      </c>
      <c r="C763" s="5">
        <f t="shared" ca="1" si="79"/>
        <v>29.925524678811549</v>
      </c>
      <c r="D763" s="5">
        <f t="shared" ca="1" si="80"/>
        <v>147.93725757967445</v>
      </c>
      <c r="E763" s="5">
        <f t="shared" ca="1" si="77"/>
        <v>-15.596127813501974</v>
      </c>
      <c r="F763" s="5">
        <f t="shared" ca="1" si="81"/>
        <v>1.5239827436415094</v>
      </c>
      <c r="G763">
        <f t="shared" ca="1" si="82"/>
        <v>0.42099999999999999</v>
      </c>
    </row>
    <row r="764" spans="1:7" x14ac:dyDescent="0.25">
      <c r="A764">
        <v>708</v>
      </c>
      <c r="B764" s="5">
        <f t="shared" ca="1" si="78"/>
        <v>72.554431995039891</v>
      </c>
      <c r="C764" s="5">
        <f t="shared" ca="1" si="79"/>
        <v>29.70235823685648</v>
      </c>
      <c r="D764" s="5">
        <f t="shared" ca="1" si="80"/>
        <v>154.30735996822881</v>
      </c>
      <c r="E764" s="5">
        <f t="shared" ca="1" si="77"/>
        <v>-8.3202333415568219</v>
      </c>
      <c r="F764" s="5">
        <f t="shared" ca="1" si="81"/>
        <v>8.7998772155866618</v>
      </c>
      <c r="G764">
        <f t="shared" ca="1" si="82"/>
        <v>0.65200000000000002</v>
      </c>
    </row>
    <row r="765" spans="1:7" x14ac:dyDescent="0.25">
      <c r="A765">
        <v>709</v>
      </c>
      <c r="B765" s="5">
        <f t="shared" ca="1" si="78"/>
        <v>71.56799131654212</v>
      </c>
      <c r="C765" s="5">
        <f t="shared" ca="1" si="79"/>
        <v>28.691482178106547</v>
      </c>
      <c r="D765" s="5">
        <f t="shared" ca="1" si="80"/>
        <v>148.1404626452165</v>
      </c>
      <c r="E765" s="5">
        <f t="shared" ca="1" si="77"/>
        <v>-4.9288291599193155</v>
      </c>
      <c r="F765" s="5">
        <f t="shared" ca="1" si="81"/>
        <v>12.191281397224168</v>
      </c>
      <c r="G765">
        <f t="shared" ca="1" si="82"/>
        <v>0.75600000000000001</v>
      </c>
    </row>
    <row r="766" spans="1:7" x14ac:dyDescent="0.25">
      <c r="A766">
        <v>710</v>
      </c>
      <c r="B766" s="5">
        <f t="shared" ca="1" si="78"/>
        <v>70.417480413645094</v>
      </c>
      <c r="C766" s="5">
        <f t="shared" ca="1" si="79"/>
        <v>29.321646807560121</v>
      </c>
      <c r="D766" s="5">
        <f t="shared" ca="1" si="80"/>
        <v>153.58825156084822</v>
      </c>
      <c r="E766" s="5">
        <f t="shared" ca="1" si="77"/>
        <v>-12.837879813255572</v>
      </c>
      <c r="F766" s="5">
        <f t="shared" ca="1" si="81"/>
        <v>4.2822307438879115</v>
      </c>
      <c r="G766">
        <f t="shared" ca="1" si="82"/>
        <v>0.51100000000000001</v>
      </c>
    </row>
    <row r="767" spans="1:7" x14ac:dyDescent="0.25">
      <c r="A767">
        <v>711</v>
      </c>
      <c r="B767" s="5">
        <f t="shared" ca="1" si="78"/>
        <v>71.814433528290181</v>
      </c>
      <c r="C767" s="5">
        <f t="shared" ca="1" si="79"/>
        <v>30.150706915588366</v>
      </c>
      <c r="D767" s="5">
        <f t="shared" ca="1" si="80"/>
        <v>147.89639687941042</v>
      </c>
      <c r="E767" s="5">
        <f t="shared" ca="1" si="77"/>
        <v>-8.1845928790682034</v>
      </c>
      <c r="F767" s="5">
        <f t="shared" ca="1" si="81"/>
        <v>8.9355176780752803</v>
      </c>
      <c r="G767">
        <f t="shared" ca="1" si="82"/>
        <v>0.65900000000000003</v>
      </c>
    </row>
    <row r="768" spans="1:7" x14ac:dyDescent="0.25">
      <c r="A768">
        <v>712</v>
      </c>
      <c r="B768" s="5">
        <f t="shared" ca="1" si="78"/>
        <v>71.700247954566962</v>
      </c>
      <c r="C768" s="5">
        <f t="shared" ca="1" si="79"/>
        <v>23.891679086546944</v>
      </c>
      <c r="D768" s="5">
        <f t="shared" ca="1" si="80"/>
        <v>140.43830703014044</v>
      </c>
      <c r="E768" s="5">
        <f t="shared" ca="1" si="77"/>
        <v>12.996801228459287</v>
      </c>
      <c r="F768" s="5">
        <f t="shared" ca="1" si="81"/>
        <v>30.11691178560277</v>
      </c>
      <c r="G768">
        <f t="shared" ca="1" si="82"/>
        <v>0.98899999999999999</v>
      </c>
    </row>
    <row r="769" spans="1:7" x14ac:dyDescent="0.25">
      <c r="A769">
        <v>713</v>
      </c>
      <c r="B769" s="5">
        <f t="shared" ca="1" si="78"/>
        <v>64.227209410092357</v>
      </c>
      <c r="C769" s="5">
        <f t="shared" ca="1" si="79"/>
        <v>30.114893874280984</v>
      </c>
      <c r="D769" s="5">
        <f t="shared" ca="1" si="80"/>
        <v>152.94688186864741</v>
      </c>
      <c r="E769" s="5">
        <f t="shared" ca="1" si="77"/>
        <v>-31.997126421034931</v>
      </c>
      <c r="F769" s="5">
        <f t="shared" ca="1" si="81"/>
        <v>-14.877015863891447</v>
      </c>
      <c r="G769">
        <f t="shared" ca="1" si="82"/>
        <v>7.0999999999999994E-2</v>
      </c>
    </row>
    <row r="770" spans="1:7" x14ac:dyDescent="0.25">
      <c r="A770">
        <v>714</v>
      </c>
      <c r="B770" s="5">
        <f t="shared" ca="1" si="78"/>
        <v>71.544689053292302</v>
      </c>
      <c r="C770" s="5">
        <f t="shared" ca="1" si="79"/>
        <v>25.840853858380314</v>
      </c>
      <c r="D770" s="5">
        <f t="shared" ca="1" si="80"/>
        <v>155.13401999090368</v>
      </c>
      <c r="E770" s="5">
        <f t="shared" ca="1" si="77"/>
        <v>-0.80076865093429639</v>
      </c>
      <c r="F770" s="5">
        <f t="shared" ca="1" si="81"/>
        <v>16.319341906209189</v>
      </c>
      <c r="G770">
        <f t="shared" ca="1" si="82"/>
        <v>0.85799999999999998</v>
      </c>
    </row>
    <row r="771" spans="1:7" x14ac:dyDescent="0.25">
      <c r="A771">
        <v>715</v>
      </c>
      <c r="B771" s="5">
        <f t="shared" ca="1" si="78"/>
        <v>64.409046792993365</v>
      </c>
      <c r="C771" s="5">
        <f t="shared" ca="1" si="79"/>
        <v>29.969604645600846</v>
      </c>
      <c r="D771" s="5">
        <f t="shared" ca="1" si="80"/>
        <v>159.92220443847879</v>
      </c>
      <c r="E771" s="5">
        <f t="shared" ca="1" si="77"/>
        <v>-34.842259403429807</v>
      </c>
      <c r="F771" s="5">
        <f t="shared" ca="1" si="81"/>
        <v>-17.722148846286323</v>
      </c>
      <c r="G771">
        <f t="shared" ca="1" si="82"/>
        <v>4.4999999999999998E-2</v>
      </c>
    </row>
    <row r="772" spans="1:7" x14ac:dyDescent="0.25">
      <c r="A772">
        <v>716</v>
      </c>
      <c r="B772" s="5">
        <f t="shared" ca="1" si="78"/>
        <v>70.798806788801684</v>
      </c>
      <c r="C772" s="5">
        <f t="shared" ca="1" si="79"/>
        <v>26.867670035091365</v>
      </c>
      <c r="D772" s="5">
        <f t="shared" ca="1" si="80"/>
        <v>158.12026687309685</v>
      </c>
      <c r="E772" s="5">
        <f t="shared" ca="1" si="77"/>
        <v>-7.3610880250880566</v>
      </c>
      <c r="F772" s="5">
        <f t="shared" ca="1" si="81"/>
        <v>9.7590225320554271</v>
      </c>
      <c r="G772">
        <f t="shared" ca="1" si="82"/>
        <v>0.68400000000000005</v>
      </c>
    </row>
    <row r="773" spans="1:7" x14ac:dyDescent="0.25">
      <c r="A773">
        <v>717</v>
      </c>
      <c r="B773" s="5">
        <f t="shared" ca="1" si="78"/>
        <v>70.784775119095144</v>
      </c>
      <c r="C773" s="5">
        <f t="shared" ca="1" si="79"/>
        <v>27.144906947067742</v>
      </c>
      <c r="D773" s="5">
        <f t="shared" ca="1" si="80"/>
        <v>151.33396556615941</v>
      </c>
      <c r="E773" s="5">
        <f t="shared" ca="1" si="77"/>
        <v>-4.5176620067262867</v>
      </c>
      <c r="F773" s="5">
        <f t="shared" ca="1" si="81"/>
        <v>12.602448550417197</v>
      </c>
      <c r="G773">
        <f t="shared" ca="1" si="82"/>
        <v>0.76700000000000002</v>
      </c>
    </row>
    <row r="774" spans="1:7" x14ac:dyDescent="0.25">
      <c r="A774">
        <v>718</v>
      </c>
      <c r="B774" s="5">
        <f t="shared" ca="1" si="78"/>
        <v>71.196375520573582</v>
      </c>
      <c r="C774" s="5">
        <f t="shared" ca="1" si="79"/>
        <v>29.982921771481589</v>
      </c>
      <c r="D774" s="5">
        <f t="shared" ca="1" si="80"/>
        <v>155.633850851104</v>
      </c>
      <c r="E774" s="5">
        <f t="shared" ref="E774:E837" ca="1" si="83">$J$46*(B774-$B$46)+$J$47*(C774-$B$47)+$J$48*(D774-$B$48)</f>
        <v>-13.611680790934045</v>
      </c>
      <c r="F774" s="5">
        <f t="shared" ca="1" si="81"/>
        <v>3.5084297662094386</v>
      </c>
      <c r="G774">
        <f t="shared" ca="1" si="82"/>
        <v>0.48099999999999998</v>
      </c>
    </row>
    <row r="775" spans="1:7" x14ac:dyDescent="0.25">
      <c r="A775">
        <v>719</v>
      </c>
      <c r="B775" s="5">
        <f t="shared" ca="1" si="78"/>
        <v>72.535233609513298</v>
      </c>
      <c r="C775" s="5">
        <f t="shared" ca="1" si="79"/>
        <v>29.155182989032561</v>
      </c>
      <c r="D775" s="5">
        <f t="shared" ca="1" si="80"/>
        <v>136.26175779892699</v>
      </c>
      <c r="E775" s="5">
        <f t="shared" ca="1" si="83"/>
        <v>2.8786334479948019</v>
      </c>
      <c r="F775" s="5">
        <f t="shared" ca="1" si="81"/>
        <v>19.998744005138285</v>
      </c>
      <c r="G775">
        <f t="shared" ca="1" si="82"/>
        <v>0.92300000000000004</v>
      </c>
    </row>
    <row r="776" spans="1:7" x14ac:dyDescent="0.25">
      <c r="A776">
        <v>720</v>
      </c>
      <c r="B776" s="5">
        <f t="shared" ca="1" si="78"/>
        <v>71.50891973880853</v>
      </c>
      <c r="C776" s="5">
        <f t="shared" ca="1" si="79"/>
        <v>32.120889343887534</v>
      </c>
      <c r="D776" s="5">
        <f t="shared" ca="1" si="80"/>
        <v>155.80004951518885</v>
      </c>
      <c r="E776" s="5">
        <f t="shared" ca="1" si="83"/>
        <v>-18.799620414953868</v>
      </c>
      <c r="F776" s="5">
        <f t="shared" ca="1" si="81"/>
        <v>-1.679509857810384</v>
      </c>
      <c r="G776">
        <f t="shared" ca="1" si="82"/>
        <v>0.32900000000000001</v>
      </c>
    </row>
    <row r="777" spans="1:7" x14ac:dyDescent="0.25">
      <c r="A777">
        <v>721</v>
      </c>
      <c r="B777" s="5">
        <f t="shared" ca="1" si="78"/>
        <v>72.617219535031936</v>
      </c>
      <c r="C777" s="5">
        <f t="shared" ca="1" si="79"/>
        <v>32.376121762230248</v>
      </c>
      <c r="D777" s="5">
        <f t="shared" ca="1" si="80"/>
        <v>157.71779119923539</v>
      </c>
      <c r="E777" s="5">
        <f t="shared" ca="1" si="83"/>
        <v>-17.450429621936923</v>
      </c>
      <c r="F777" s="5">
        <f t="shared" ca="1" si="81"/>
        <v>-0.33031906479343931</v>
      </c>
      <c r="G777">
        <f t="shared" ca="1" si="82"/>
        <v>0.36499999999999999</v>
      </c>
    </row>
    <row r="778" spans="1:7" x14ac:dyDescent="0.25">
      <c r="A778">
        <v>722</v>
      </c>
      <c r="B778" s="5">
        <f t="shared" ca="1" si="78"/>
        <v>65.05062502977907</v>
      </c>
      <c r="C778" s="5">
        <f t="shared" ca="1" si="79"/>
        <v>31.716182096432487</v>
      </c>
      <c r="D778" s="5">
        <f t="shared" ca="1" si="80"/>
        <v>152.77856447134519</v>
      </c>
      <c r="E778" s="5">
        <f t="shared" ca="1" si="83"/>
        <v>-34.079011757576893</v>
      </c>
      <c r="F778" s="5">
        <f t="shared" ca="1" si="81"/>
        <v>-16.958901200433409</v>
      </c>
      <c r="G778">
        <f t="shared" ca="1" si="82"/>
        <v>4.8000000000000001E-2</v>
      </c>
    </row>
    <row r="779" spans="1:7" x14ac:dyDescent="0.25">
      <c r="A779">
        <v>723</v>
      </c>
      <c r="B779" s="5">
        <f t="shared" ca="1" si="78"/>
        <v>73.141015457250546</v>
      </c>
      <c r="C779" s="5">
        <f t="shared" ca="1" si="79"/>
        <v>28.823223844278534</v>
      </c>
      <c r="D779" s="5">
        <f t="shared" ca="1" si="80"/>
        <v>150.82363123153152</v>
      </c>
      <c r="E779" s="5">
        <f t="shared" ca="1" si="83"/>
        <v>-2.3492280624177453</v>
      </c>
      <c r="F779" s="5">
        <f t="shared" ca="1" si="81"/>
        <v>14.770882494725738</v>
      </c>
      <c r="G779">
        <f t="shared" ca="1" si="82"/>
        <v>0.82699999999999996</v>
      </c>
    </row>
    <row r="780" spans="1:7" x14ac:dyDescent="0.25">
      <c r="A780">
        <v>724</v>
      </c>
      <c r="B780" s="5">
        <f t="shared" ca="1" si="78"/>
        <v>67.998690983695184</v>
      </c>
      <c r="C780" s="5">
        <f t="shared" ca="1" si="79"/>
        <v>33.502677435720798</v>
      </c>
      <c r="D780" s="5">
        <f t="shared" ca="1" si="80"/>
        <v>150.98295319219366</v>
      </c>
      <c r="E780" s="5">
        <f t="shared" ca="1" si="83"/>
        <v>-29.867161182852964</v>
      </c>
      <c r="F780" s="5">
        <f t="shared" ca="1" si="81"/>
        <v>-12.74705062570948</v>
      </c>
      <c r="G780">
        <f t="shared" ca="1" si="82"/>
        <v>9.8000000000000004E-2</v>
      </c>
    </row>
    <row r="781" spans="1:7" x14ac:dyDescent="0.25">
      <c r="A781">
        <v>725</v>
      </c>
      <c r="B781" s="5">
        <f t="shared" ca="1" si="78"/>
        <v>69.847895125815739</v>
      </c>
      <c r="C781" s="5">
        <f t="shared" ca="1" si="79"/>
        <v>29.413133269212206</v>
      </c>
      <c r="D781" s="5">
        <f t="shared" ca="1" si="80"/>
        <v>152.70024270430179</v>
      </c>
      <c r="E781" s="5">
        <f t="shared" ca="1" si="83"/>
        <v>-14.205721910711235</v>
      </c>
      <c r="F781" s="5">
        <f t="shared" ca="1" si="81"/>
        <v>2.9143886464322488</v>
      </c>
      <c r="G781">
        <f t="shared" ca="1" si="82"/>
        <v>0.46200000000000002</v>
      </c>
    </row>
    <row r="782" spans="1:7" x14ac:dyDescent="0.25">
      <c r="A782">
        <v>726</v>
      </c>
      <c r="B782" s="5">
        <f t="shared" ca="1" si="78"/>
        <v>72.13817900733828</v>
      </c>
      <c r="C782" s="5">
        <f t="shared" ca="1" si="79"/>
        <v>35.091686272585683</v>
      </c>
      <c r="D782" s="5">
        <f t="shared" ca="1" si="80"/>
        <v>138.43294935553098</v>
      </c>
      <c r="E782" s="5">
        <f t="shared" ca="1" si="83"/>
        <v>-15.980889222399144</v>
      </c>
      <c r="F782" s="5">
        <f t="shared" ca="1" si="81"/>
        <v>1.1392213347443398</v>
      </c>
      <c r="G782">
        <f t="shared" ca="1" si="82"/>
        <v>0.40799999999999997</v>
      </c>
    </row>
    <row r="783" spans="1:7" x14ac:dyDescent="0.25">
      <c r="A783">
        <v>727</v>
      </c>
      <c r="B783" s="5">
        <f t="shared" ca="1" si="78"/>
        <v>72.194984118216425</v>
      </c>
      <c r="C783" s="5">
        <f t="shared" ca="1" si="79"/>
        <v>28.864001678867094</v>
      </c>
      <c r="D783" s="5">
        <f t="shared" ca="1" si="80"/>
        <v>143.88793528067228</v>
      </c>
      <c r="E783" s="5">
        <f t="shared" ca="1" si="83"/>
        <v>-1.3679322120875814</v>
      </c>
      <c r="F783" s="5">
        <f t="shared" ca="1" si="81"/>
        <v>15.752178345055903</v>
      </c>
      <c r="G783">
        <f t="shared" ca="1" si="82"/>
        <v>0.85</v>
      </c>
    </row>
    <row r="784" spans="1:7" x14ac:dyDescent="0.25">
      <c r="A784">
        <v>728</v>
      </c>
      <c r="B784" s="5">
        <f t="shared" ca="1" si="78"/>
        <v>70.610376731326525</v>
      </c>
      <c r="C784" s="5">
        <f t="shared" ca="1" si="79"/>
        <v>30.602662479093798</v>
      </c>
      <c r="D784" s="5">
        <f t="shared" ca="1" si="80"/>
        <v>150.46562692056585</v>
      </c>
      <c r="E784" s="5">
        <f t="shared" ca="1" si="83"/>
        <v>-14.194291870780114</v>
      </c>
      <c r="F784" s="5">
        <f t="shared" ca="1" si="81"/>
        <v>2.9258186863633693</v>
      </c>
      <c r="G784">
        <f t="shared" ca="1" si="82"/>
        <v>0.46300000000000002</v>
      </c>
    </row>
    <row r="785" spans="1:7" x14ac:dyDescent="0.25">
      <c r="A785">
        <v>729</v>
      </c>
      <c r="B785" s="5">
        <f t="shared" ca="1" si="78"/>
        <v>69.804547609385494</v>
      </c>
      <c r="C785" s="5">
        <f t="shared" ca="1" si="79"/>
        <v>28.752351233533943</v>
      </c>
      <c r="D785" s="5">
        <f t="shared" ca="1" si="80"/>
        <v>154.62092714121724</v>
      </c>
      <c r="E785" s="5">
        <f t="shared" ca="1" si="83"/>
        <v>-13.51623593019437</v>
      </c>
      <c r="F785" s="5">
        <f t="shared" ca="1" si="81"/>
        <v>3.6038746269491142</v>
      </c>
      <c r="G785">
        <f t="shared" ca="1" si="82"/>
        <v>0.48299999999999998</v>
      </c>
    </row>
    <row r="786" spans="1:7" x14ac:dyDescent="0.25">
      <c r="A786">
        <v>730</v>
      </c>
      <c r="B786" s="5">
        <f t="shared" ca="1" si="78"/>
        <v>69.109179158699632</v>
      </c>
      <c r="C786" s="5">
        <f t="shared" ca="1" si="79"/>
        <v>29.352449745020294</v>
      </c>
      <c r="D786" s="5">
        <f t="shared" ca="1" si="80"/>
        <v>154.61672200562154</v>
      </c>
      <c r="E786" s="5">
        <f t="shared" ca="1" si="83"/>
        <v>-17.13218976397421</v>
      </c>
      <c r="F786" s="5">
        <f t="shared" ca="1" si="81"/>
        <v>-1.2079206830726719E-2</v>
      </c>
      <c r="G786">
        <f t="shared" ca="1" si="82"/>
        <v>0.371</v>
      </c>
    </row>
    <row r="787" spans="1:7" x14ac:dyDescent="0.25">
      <c r="A787">
        <v>731</v>
      </c>
      <c r="B787" s="5">
        <f t="shared" ca="1" si="78"/>
        <v>71.082766436357645</v>
      </c>
      <c r="C787" s="5">
        <f t="shared" ca="1" si="79"/>
        <v>24.225996280913705</v>
      </c>
      <c r="D787" s="5">
        <f t="shared" ca="1" si="80"/>
        <v>155.03047274212844</v>
      </c>
      <c r="E787" s="5">
        <f t="shared" ca="1" si="83"/>
        <v>2.4751599707125509</v>
      </c>
      <c r="F787" s="5">
        <f t="shared" ca="1" si="81"/>
        <v>19.595270527856034</v>
      </c>
      <c r="G787">
        <f t="shared" ca="1" si="82"/>
        <v>0.91700000000000004</v>
      </c>
    </row>
    <row r="788" spans="1:7" x14ac:dyDescent="0.25">
      <c r="A788">
        <v>732</v>
      </c>
      <c r="B788" s="5">
        <f t="shared" ca="1" si="78"/>
        <v>66.385623018009014</v>
      </c>
      <c r="C788" s="5">
        <f t="shared" ca="1" si="79"/>
        <v>25.632959998315417</v>
      </c>
      <c r="D788" s="5">
        <f t="shared" ca="1" si="80"/>
        <v>153.82420311652149</v>
      </c>
      <c r="E788" s="5">
        <f t="shared" ca="1" si="83"/>
        <v>-13.92349736657197</v>
      </c>
      <c r="F788" s="5">
        <f t="shared" ca="1" si="81"/>
        <v>3.1966131905715134</v>
      </c>
      <c r="G788">
        <f t="shared" ca="1" si="82"/>
        <v>0.47399999999999998</v>
      </c>
    </row>
    <row r="789" spans="1:7" x14ac:dyDescent="0.25">
      <c r="A789">
        <v>733</v>
      </c>
      <c r="B789" s="5">
        <f t="shared" ca="1" si="78"/>
        <v>72.724753005776293</v>
      </c>
      <c r="C789" s="5">
        <f t="shared" ca="1" si="79"/>
        <v>27.680128946664254</v>
      </c>
      <c r="D789" s="5">
        <f t="shared" ca="1" si="80"/>
        <v>155.66320473858605</v>
      </c>
      <c r="E789" s="5">
        <f t="shared" ca="1" si="83"/>
        <v>-2.9270973305824444</v>
      </c>
      <c r="F789" s="5">
        <f t="shared" ca="1" si="81"/>
        <v>14.193013226561039</v>
      </c>
      <c r="G789">
        <f t="shared" ca="1" si="82"/>
        <v>0.81100000000000005</v>
      </c>
    </row>
    <row r="790" spans="1:7" x14ac:dyDescent="0.25">
      <c r="A790">
        <v>734</v>
      </c>
      <c r="B790" s="5">
        <f t="shared" ca="1" si="78"/>
        <v>72.143630459928033</v>
      </c>
      <c r="C790" s="5">
        <f t="shared" ca="1" si="79"/>
        <v>29.423020641504756</v>
      </c>
      <c r="D790" s="5">
        <f t="shared" ca="1" si="80"/>
        <v>156.08985115311103</v>
      </c>
      <c r="E790" s="5">
        <f t="shared" ca="1" si="83"/>
        <v>-9.647941349070642</v>
      </c>
      <c r="F790" s="5">
        <f t="shared" ca="1" si="81"/>
        <v>7.4721692080728417</v>
      </c>
      <c r="G790">
        <f t="shared" ca="1" si="82"/>
        <v>0.61399999999999999</v>
      </c>
    </row>
    <row r="791" spans="1:7" x14ac:dyDescent="0.25">
      <c r="A791">
        <v>735</v>
      </c>
      <c r="B791" s="5">
        <f t="shared" ca="1" si="78"/>
        <v>71.564795625233756</v>
      </c>
      <c r="C791" s="5">
        <f t="shared" ca="1" si="79"/>
        <v>28.330868890765348</v>
      </c>
      <c r="D791" s="5">
        <f t="shared" ca="1" si="80"/>
        <v>145.47794351268448</v>
      </c>
      <c r="E791" s="5">
        <f t="shared" ca="1" si="83"/>
        <v>-2.4958152274656622</v>
      </c>
      <c r="F791" s="5">
        <f t="shared" ca="1" si="81"/>
        <v>14.624295329677821</v>
      </c>
      <c r="G791">
        <f t="shared" ca="1" si="82"/>
        <v>0.82099999999999995</v>
      </c>
    </row>
    <row r="792" spans="1:7" x14ac:dyDescent="0.25">
      <c r="A792">
        <v>736</v>
      </c>
      <c r="B792" s="5">
        <f t="shared" ca="1" si="78"/>
        <v>70.797876524286465</v>
      </c>
      <c r="C792" s="5">
        <f t="shared" ca="1" si="79"/>
        <v>28.130892697382286</v>
      </c>
      <c r="D792" s="5">
        <f t="shared" ca="1" si="80"/>
        <v>158.05153291137808</v>
      </c>
      <c r="E792" s="5">
        <f t="shared" ca="1" si="83"/>
        <v>-10.854809571804337</v>
      </c>
      <c r="F792" s="5">
        <f t="shared" ca="1" si="81"/>
        <v>6.265300985339147</v>
      </c>
      <c r="G792">
        <f t="shared" ca="1" si="82"/>
        <v>0.57399999999999995</v>
      </c>
    </row>
    <row r="793" spans="1:7" x14ac:dyDescent="0.25">
      <c r="A793">
        <v>737</v>
      </c>
      <c r="B793" s="5">
        <f t="shared" ca="1" si="78"/>
        <v>72.373076486161182</v>
      </c>
      <c r="C793" s="5">
        <f t="shared" ca="1" si="79"/>
        <v>32.487836641067098</v>
      </c>
      <c r="D793" s="5">
        <f t="shared" ca="1" si="80"/>
        <v>147.93174502280232</v>
      </c>
      <c r="E793" s="5">
        <f t="shared" ca="1" si="83"/>
        <v>-13.170927886440872</v>
      </c>
      <c r="F793" s="5">
        <f t="shared" ca="1" si="81"/>
        <v>3.9491826707026121</v>
      </c>
      <c r="G793">
        <f t="shared" ca="1" si="82"/>
        <v>0.5</v>
      </c>
    </row>
    <row r="794" spans="1:7" x14ac:dyDescent="0.25">
      <c r="A794">
        <v>738</v>
      </c>
      <c r="B794" s="5">
        <f t="shared" ca="1" si="78"/>
        <v>72.846400005831413</v>
      </c>
      <c r="C794" s="5">
        <f t="shared" ca="1" si="79"/>
        <v>31.750212018904278</v>
      </c>
      <c r="D794" s="5">
        <f t="shared" ca="1" si="80"/>
        <v>154.74903083853587</v>
      </c>
      <c r="E794" s="5">
        <f t="shared" ca="1" si="83"/>
        <v>-13.46239926942464</v>
      </c>
      <c r="F794" s="5">
        <f t="shared" ca="1" si="81"/>
        <v>3.6577112877188434</v>
      </c>
      <c r="G794">
        <f t="shared" ca="1" si="82"/>
        <v>0.48399999999999999</v>
      </c>
    </row>
    <row r="795" spans="1:7" x14ac:dyDescent="0.25">
      <c r="A795">
        <v>739</v>
      </c>
      <c r="B795" s="5">
        <f t="shared" ca="1" si="78"/>
        <v>70.697933212282592</v>
      </c>
      <c r="C795" s="5">
        <f t="shared" ca="1" si="79"/>
        <v>32.535123092986765</v>
      </c>
      <c r="D795" s="5">
        <f t="shared" ca="1" si="80"/>
        <v>140.63927360956481</v>
      </c>
      <c r="E795" s="5">
        <f t="shared" ca="1" si="83"/>
        <v>-14.051953613014492</v>
      </c>
      <c r="F795" s="5">
        <f t="shared" ca="1" si="81"/>
        <v>3.068156944128992</v>
      </c>
      <c r="G795">
        <f t="shared" ca="1" si="82"/>
        <v>0.46800000000000003</v>
      </c>
    </row>
    <row r="796" spans="1:7" x14ac:dyDescent="0.25">
      <c r="A796">
        <v>740</v>
      </c>
      <c r="B796" s="5">
        <f t="shared" ca="1" si="78"/>
        <v>67.546861304386198</v>
      </c>
      <c r="C796" s="5">
        <f t="shared" ca="1" si="79"/>
        <v>30.529157291600306</v>
      </c>
      <c r="D796" s="5">
        <f t="shared" ca="1" si="80"/>
        <v>143.68463228769588</v>
      </c>
      <c r="E796" s="5">
        <f t="shared" ca="1" si="83"/>
        <v>-18.891270559041086</v>
      </c>
      <c r="F796" s="5">
        <f t="shared" ca="1" si="81"/>
        <v>-1.7711600018976021</v>
      </c>
      <c r="G796">
        <f t="shared" ca="1" si="82"/>
        <v>0.32600000000000001</v>
      </c>
    </row>
    <row r="797" spans="1:7" x14ac:dyDescent="0.25">
      <c r="A797">
        <v>741</v>
      </c>
      <c r="B797" s="5">
        <f t="shared" ca="1" si="78"/>
        <v>70.21833131791891</v>
      </c>
      <c r="C797" s="5">
        <f t="shared" ca="1" si="79"/>
        <v>26.643507262183714</v>
      </c>
      <c r="D797" s="5">
        <f t="shared" ca="1" si="80"/>
        <v>151.92674155825785</v>
      </c>
      <c r="E797" s="5">
        <f t="shared" ca="1" si="83"/>
        <v>-5.0187585045974732</v>
      </c>
      <c r="F797" s="5">
        <f t="shared" ca="1" si="81"/>
        <v>12.101352052546011</v>
      </c>
      <c r="G797">
        <f t="shared" ca="1" si="82"/>
        <v>0.753</v>
      </c>
    </row>
    <row r="798" spans="1:7" x14ac:dyDescent="0.25">
      <c r="A798">
        <v>742</v>
      </c>
      <c r="B798" s="5">
        <f t="shared" ca="1" si="78"/>
        <v>71.844393892874649</v>
      </c>
      <c r="C798" s="5">
        <f t="shared" ca="1" si="79"/>
        <v>32.475590076287368</v>
      </c>
      <c r="D798" s="5">
        <f t="shared" ca="1" si="80"/>
        <v>162.44289678155229</v>
      </c>
      <c r="E798" s="5">
        <f t="shared" ca="1" si="83"/>
        <v>-22.432951680641445</v>
      </c>
      <c r="F798" s="5">
        <f t="shared" ca="1" si="81"/>
        <v>-5.3128411234979609</v>
      </c>
      <c r="G798">
        <f t="shared" ca="1" si="82"/>
        <v>0.23</v>
      </c>
    </row>
    <row r="799" spans="1:7" x14ac:dyDescent="0.25">
      <c r="A799">
        <v>743</v>
      </c>
      <c r="B799" s="5">
        <f t="shared" ca="1" si="78"/>
        <v>72.125468771165089</v>
      </c>
      <c r="C799" s="5">
        <f t="shared" ca="1" si="79"/>
        <v>30.469347410749201</v>
      </c>
      <c r="D799" s="5">
        <f t="shared" ca="1" si="80"/>
        <v>145.92563073325223</v>
      </c>
      <c r="E799" s="5">
        <f t="shared" ca="1" si="83"/>
        <v>-7.1438472998135696</v>
      </c>
      <c r="F799" s="5">
        <f t="shared" ca="1" si="81"/>
        <v>9.976263257329915</v>
      </c>
      <c r="G799">
        <f t="shared" ca="1" si="82"/>
        <v>0.69099999999999995</v>
      </c>
    </row>
    <row r="800" spans="1:7" x14ac:dyDescent="0.25">
      <c r="A800">
        <v>744</v>
      </c>
      <c r="B800" s="5">
        <f t="shared" ca="1" si="78"/>
        <v>69.346577141166705</v>
      </c>
      <c r="C800" s="5">
        <f t="shared" ca="1" si="79"/>
        <v>27.103014339165526</v>
      </c>
      <c r="D800" s="5">
        <f t="shared" ca="1" si="80"/>
        <v>151.12610340211597</v>
      </c>
      <c r="E800" s="5">
        <f t="shared" ca="1" si="83"/>
        <v>-8.30551132418449</v>
      </c>
      <c r="F800" s="5">
        <f t="shared" ca="1" si="81"/>
        <v>8.8145992329589937</v>
      </c>
      <c r="G800">
        <f t="shared" ca="1" si="82"/>
        <v>0.65500000000000003</v>
      </c>
    </row>
    <row r="801" spans="1:7" x14ac:dyDescent="0.25">
      <c r="A801">
        <v>745</v>
      </c>
      <c r="B801" s="5">
        <f t="shared" ca="1" si="78"/>
        <v>68.141899679812298</v>
      </c>
      <c r="C801" s="5">
        <f t="shared" ca="1" si="79"/>
        <v>28.722759286038116</v>
      </c>
      <c r="D801" s="5">
        <f t="shared" ca="1" si="80"/>
        <v>141.61245698403994</v>
      </c>
      <c r="E801" s="5">
        <f t="shared" ca="1" si="83"/>
        <v>-11.067461355861784</v>
      </c>
      <c r="F801" s="5">
        <f t="shared" ca="1" si="81"/>
        <v>6.0526492012816995</v>
      </c>
      <c r="G801">
        <f t="shared" ca="1" si="82"/>
        <v>0.56100000000000005</v>
      </c>
    </row>
    <row r="802" spans="1:7" x14ac:dyDescent="0.25">
      <c r="A802">
        <v>746</v>
      </c>
      <c r="B802" s="5">
        <f t="shared" ca="1" si="78"/>
        <v>69.659286059523438</v>
      </c>
      <c r="C802" s="5">
        <f t="shared" ca="1" si="79"/>
        <v>32.015259840679491</v>
      </c>
      <c r="D802" s="5">
        <f t="shared" ca="1" si="80"/>
        <v>149.50859869389441</v>
      </c>
      <c r="E802" s="5">
        <f t="shared" ca="1" si="83"/>
        <v>-20.280323317398253</v>
      </c>
      <c r="F802" s="5">
        <f t="shared" ca="1" si="81"/>
        <v>-3.1602127602547689</v>
      </c>
      <c r="G802">
        <f t="shared" ca="1" si="82"/>
        <v>0.29099999999999998</v>
      </c>
    </row>
    <row r="803" spans="1:7" x14ac:dyDescent="0.25">
      <c r="A803">
        <v>747</v>
      </c>
      <c r="B803" s="5">
        <f t="shared" ca="1" si="78"/>
        <v>70.344279924030005</v>
      </c>
      <c r="C803" s="5">
        <f t="shared" ca="1" si="79"/>
        <v>26.26543183205245</v>
      </c>
      <c r="D803" s="5">
        <f t="shared" ca="1" si="80"/>
        <v>149.84501744525207</v>
      </c>
      <c r="E803" s="5">
        <f t="shared" ca="1" si="83"/>
        <v>-2.4892480424982799</v>
      </c>
      <c r="F803" s="5">
        <f t="shared" ca="1" si="81"/>
        <v>14.630862514645203</v>
      </c>
      <c r="G803">
        <f t="shared" ca="1" si="82"/>
        <v>0.82199999999999995</v>
      </c>
    </row>
    <row r="804" spans="1:7" x14ac:dyDescent="0.25">
      <c r="A804">
        <v>748</v>
      </c>
      <c r="B804" s="5">
        <f t="shared" ca="1" si="78"/>
        <v>68.777087329393808</v>
      </c>
      <c r="C804" s="5">
        <f t="shared" ca="1" si="79"/>
        <v>27.206834219859445</v>
      </c>
      <c r="D804" s="5">
        <f t="shared" ca="1" si="80"/>
        <v>151.01774723483365</v>
      </c>
      <c r="E804" s="5">
        <f t="shared" ca="1" si="83"/>
        <v>-10.127665330079992</v>
      </c>
      <c r="F804" s="5">
        <f t="shared" ca="1" si="81"/>
        <v>6.9924452270634916</v>
      </c>
      <c r="G804">
        <f t="shared" ca="1" si="82"/>
        <v>0.6</v>
      </c>
    </row>
    <row r="805" spans="1:7" x14ac:dyDescent="0.25">
      <c r="A805">
        <v>749</v>
      </c>
      <c r="B805" s="5">
        <f t="shared" ca="1" si="78"/>
        <v>71.212554801972189</v>
      </c>
      <c r="C805" s="5">
        <f t="shared" ca="1" si="79"/>
        <v>30.035588355443366</v>
      </c>
      <c r="D805" s="5">
        <f t="shared" ca="1" si="80"/>
        <v>144.00059224809115</v>
      </c>
      <c r="E805" s="5">
        <f t="shared" ca="1" si="83"/>
        <v>-7.444774143727253</v>
      </c>
      <c r="F805" s="5">
        <f t="shared" ca="1" si="81"/>
        <v>9.6753364134162307</v>
      </c>
      <c r="G805">
        <f t="shared" ca="1" si="82"/>
        <v>0.68</v>
      </c>
    </row>
    <row r="806" spans="1:7" x14ac:dyDescent="0.25">
      <c r="A806">
        <v>750</v>
      </c>
      <c r="B806" s="5">
        <f t="shared" ca="1" si="78"/>
        <v>68.364116441907882</v>
      </c>
      <c r="C806" s="5">
        <f t="shared" ca="1" si="79"/>
        <v>27.565521967564401</v>
      </c>
      <c r="D806" s="5">
        <f t="shared" ca="1" si="80"/>
        <v>139.67065613280215</v>
      </c>
      <c r="E806" s="5">
        <f t="shared" ca="1" si="83"/>
        <v>-6.1682883303363312</v>
      </c>
      <c r="F806" s="5">
        <f t="shared" ca="1" si="81"/>
        <v>10.951822226807153</v>
      </c>
      <c r="G806">
        <f t="shared" ca="1" si="82"/>
        <v>0.71799999999999997</v>
      </c>
    </row>
    <row r="807" spans="1:7" x14ac:dyDescent="0.25">
      <c r="A807">
        <v>751</v>
      </c>
      <c r="B807" s="5">
        <f t="shared" ca="1" si="78"/>
        <v>74.196063757434146</v>
      </c>
      <c r="C807" s="5">
        <f t="shared" ca="1" si="79"/>
        <v>25.92107452142637</v>
      </c>
      <c r="D807" s="5">
        <f t="shared" ca="1" si="80"/>
        <v>153.28323554922619</v>
      </c>
      <c r="E807" s="5">
        <f t="shared" ca="1" si="83"/>
        <v>7.3777585250757962</v>
      </c>
      <c r="F807" s="5">
        <f t="shared" ca="1" si="81"/>
        <v>24.497869082219282</v>
      </c>
      <c r="G807">
        <f t="shared" ca="1" si="82"/>
        <v>0.95699999999999996</v>
      </c>
    </row>
    <row r="808" spans="1:7" x14ac:dyDescent="0.25">
      <c r="A808">
        <v>752</v>
      </c>
      <c r="B808" s="5">
        <f t="shared" ca="1" si="78"/>
        <v>66.278703990907673</v>
      </c>
      <c r="C808" s="5">
        <f t="shared" ca="1" si="79"/>
        <v>27.071566017788811</v>
      </c>
      <c r="D808" s="5">
        <f t="shared" ca="1" si="80"/>
        <v>148.50597619808869</v>
      </c>
      <c r="E808" s="5">
        <f t="shared" ca="1" si="83"/>
        <v>-15.374292282376709</v>
      </c>
      <c r="F808" s="5">
        <f t="shared" ca="1" si="81"/>
        <v>1.7458182747667745</v>
      </c>
      <c r="G808">
        <f t="shared" ca="1" si="82"/>
        <v>0.42799999999999999</v>
      </c>
    </row>
    <row r="809" spans="1:7" x14ac:dyDescent="0.25">
      <c r="A809">
        <v>753</v>
      </c>
      <c r="B809" s="5">
        <f t="shared" ca="1" si="78"/>
        <v>72.517710460982187</v>
      </c>
      <c r="C809" s="5">
        <f t="shared" ca="1" si="79"/>
        <v>24.304399538947504</v>
      </c>
      <c r="D809" s="5">
        <f t="shared" ca="1" si="80"/>
        <v>146.72662598521543</v>
      </c>
      <c r="E809" s="5">
        <f t="shared" ca="1" si="83"/>
        <v>10.738652717605802</v>
      </c>
      <c r="F809" s="5">
        <f t="shared" ca="1" si="81"/>
        <v>27.858763274749286</v>
      </c>
      <c r="G809">
        <f t="shared" ca="1" si="82"/>
        <v>0.97899999999999998</v>
      </c>
    </row>
    <row r="810" spans="1:7" x14ac:dyDescent="0.25">
      <c r="A810">
        <v>754</v>
      </c>
      <c r="B810" s="5">
        <f t="shared" ca="1" si="78"/>
        <v>72.43696343485685</v>
      </c>
      <c r="C810" s="5">
        <f t="shared" ca="1" si="79"/>
        <v>37.555664005429037</v>
      </c>
      <c r="D810" s="5">
        <f t="shared" ca="1" si="80"/>
        <v>140.97855978010494</v>
      </c>
      <c r="E810" s="5">
        <f t="shared" ca="1" si="83"/>
        <v>-23.399995074875129</v>
      </c>
      <c r="F810" s="5">
        <f t="shared" ca="1" si="81"/>
        <v>-6.2798845177316451</v>
      </c>
      <c r="G810">
        <f t="shared" ca="1" si="82"/>
        <v>0.21099999999999999</v>
      </c>
    </row>
    <row r="811" spans="1:7" x14ac:dyDescent="0.25">
      <c r="A811">
        <v>755</v>
      </c>
      <c r="B811" s="5">
        <f t="shared" ca="1" si="78"/>
        <v>65.426391924325259</v>
      </c>
      <c r="C811" s="5">
        <f t="shared" ca="1" si="79"/>
        <v>31.888669504727226</v>
      </c>
      <c r="D811" s="5">
        <f t="shared" ca="1" si="80"/>
        <v>147.96134192312124</v>
      </c>
      <c r="E811" s="5">
        <f t="shared" ca="1" si="83"/>
        <v>-30.915398032481281</v>
      </c>
      <c r="F811" s="5">
        <f t="shared" ca="1" si="81"/>
        <v>-13.795287475337798</v>
      </c>
      <c r="G811">
        <f t="shared" ca="1" si="82"/>
        <v>8.1000000000000003E-2</v>
      </c>
    </row>
    <row r="812" spans="1:7" x14ac:dyDescent="0.25">
      <c r="A812">
        <v>756</v>
      </c>
      <c r="B812" s="5">
        <f t="shared" ca="1" si="78"/>
        <v>69.489330630306185</v>
      </c>
      <c r="C812" s="5">
        <f t="shared" ca="1" si="79"/>
        <v>29.577272740122865</v>
      </c>
      <c r="D812" s="5">
        <f t="shared" ca="1" si="80"/>
        <v>146.98403495551381</v>
      </c>
      <c r="E812" s="5">
        <f t="shared" ca="1" si="83"/>
        <v>-12.585332876010492</v>
      </c>
      <c r="F812" s="5">
        <f t="shared" ca="1" si="81"/>
        <v>4.5347776811329918</v>
      </c>
      <c r="G812">
        <f t="shared" ca="1" si="82"/>
        <v>0.51900000000000002</v>
      </c>
    </row>
    <row r="813" spans="1:7" x14ac:dyDescent="0.25">
      <c r="A813">
        <v>757</v>
      </c>
      <c r="B813" s="5">
        <f t="shared" ca="1" si="78"/>
        <v>70.894290370336549</v>
      </c>
      <c r="C813" s="5">
        <f t="shared" ca="1" si="79"/>
        <v>27.325835498907374</v>
      </c>
      <c r="D813" s="5">
        <f t="shared" ca="1" si="80"/>
        <v>154.01238868513539</v>
      </c>
      <c r="E813" s="5">
        <f t="shared" ca="1" si="83"/>
        <v>-6.1604404009974463</v>
      </c>
      <c r="F813" s="5">
        <f t="shared" ca="1" si="81"/>
        <v>10.959670156146037</v>
      </c>
      <c r="G813">
        <f t="shared" ca="1" si="82"/>
        <v>0.71899999999999997</v>
      </c>
    </row>
    <row r="814" spans="1:7" x14ac:dyDescent="0.25">
      <c r="A814">
        <v>758</v>
      </c>
      <c r="B814" s="5">
        <f t="shared" ca="1" si="78"/>
        <v>72.555822400797339</v>
      </c>
      <c r="C814" s="5">
        <f t="shared" ca="1" si="79"/>
        <v>36.860108213462397</v>
      </c>
      <c r="D814" s="5">
        <f t="shared" ca="1" si="80"/>
        <v>159.34745173543567</v>
      </c>
      <c r="E814" s="5">
        <f t="shared" ca="1" si="83"/>
        <v>-31.023793337423818</v>
      </c>
      <c r="F814" s="5">
        <f t="shared" ca="1" si="81"/>
        <v>-13.903682780280334</v>
      </c>
      <c r="G814">
        <f t="shared" ca="1" si="82"/>
        <v>7.9000000000000001E-2</v>
      </c>
    </row>
    <row r="815" spans="1:7" x14ac:dyDescent="0.25">
      <c r="A815">
        <v>759</v>
      </c>
      <c r="B815" s="5">
        <f t="shared" ca="1" si="78"/>
        <v>70.902692293731505</v>
      </c>
      <c r="C815" s="5">
        <f t="shared" ca="1" si="79"/>
        <v>28.859478673596797</v>
      </c>
      <c r="D815" s="5">
        <f t="shared" ca="1" si="80"/>
        <v>146.06475495597016</v>
      </c>
      <c r="E815" s="5">
        <f t="shared" ca="1" si="83"/>
        <v>-6.1376742889478759</v>
      </c>
      <c r="F815" s="5">
        <f t="shared" ca="1" si="81"/>
        <v>10.982436268195608</v>
      </c>
      <c r="G815">
        <f t="shared" ca="1" si="82"/>
        <v>0.72</v>
      </c>
    </row>
    <row r="816" spans="1:7" x14ac:dyDescent="0.25">
      <c r="A816">
        <v>760</v>
      </c>
      <c r="B816" s="5">
        <f t="shared" ca="1" si="78"/>
        <v>71.177058728330763</v>
      </c>
      <c r="C816" s="5">
        <f t="shared" ca="1" si="79"/>
        <v>32.132555235921622</v>
      </c>
      <c r="D816" s="5">
        <f t="shared" ca="1" si="80"/>
        <v>151.53568751549258</v>
      </c>
      <c r="E816" s="5">
        <f t="shared" ca="1" si="83"/>
        <v>-17.46114877269158</v>
      </c>
      <c r="F816" s="5">
        <f t="shared" ca="1" si="81"/>
        <v>-0.34103821554809599</v>
      </c>
      <c r="G816">
        <f t="shared" ca="1" si="82"/>
        <v>0.36399999999999999</v>
      </c>
    </row>
    <row r="817" spans="1:7" x14ac:dyDescent="0.25">
      <c r="A817">
        <v>761</v>
      </c>
      <c r="B817" s="5">
        <f t="shared" ca="1" si="78"/>
        <v>72.566929746574431</v>
      </c>
      <c r="C817" s="5">
        <f t="shared" ca="1" si="79"/>
        <v>26.714217725250442</v>
      </c>
      <c r="D817" s="5">
        <f t="shared" ca="1" si="80"/>
        <v>153.70303907926552</v>
      </c>
      <c r="E817" s="5">
        <f t="shared" ca="1" si="83"/>
        <v>0.38615491523741863</v>
      </c>
      <c r="F817" s="5">
        <f t="shared" ca="1" si="81"/>
        <v>17.506265472380903</v>
      </c>
      <c r="G817">
        <f t="shared" ca="1" si="82"/>
        <v>0.88300000000000001</v>
      </c>
    </row>
    <row r="818" spans="1:7" x14ac:dyDescent="0.25">
      <c r="A818">
        <v>762</v>
      </c>
      <c r="B818" s="5">
        <f t="shared" ca="1" si="78"/>
        <v>71.615795763446101</v>
      </c>
      <c r="C818" s="5">
        <f t="shared" ca="1" si="79"/>
        <v>27.734559835273245</v>
      </c>
      <c r="D818" s="5">
        <f t="shared" ca="1" si="80"/>
        <v>151.63932357927405</v>
      </c>
      <c r="E818" s="5">
        <f t="shared" ca="1" si="83"/>
        <v>-4.0080737734573457</v>
      </c>
      <c r="F818" s="5">
        <f t="shared" ca="1" si="81"/>
        <v>13.112036783686138</v>
      </c>
      <c r="G818">
        <f t="shared" ca="1" si="82"/>
        <v>0.78400000000000003</v>
      </c>
    </row>
    <row r="819" spans="1:7" x14ac:dyDescent="0.25">
      <c r="A819">
        <v>763</v>
      </c>
      <c r="B819" s="5">
        <f t="shared" ca="1" si="78"/>
        <v>67.769721345899157</v>
      </c>
      <c r="C819" s="5">
        <f t="shared" ca="1" si="79"/>
        <v>24.85412287574011</v>
      </c>
      <c r="D819" s="5">
        <f t="shared" ca="1" si="80"/>
        <v>150.0350615060639</v>
      </c>
      <c r="E819" s="5">
        <f t="shared" ca="1" si="83"/>
        <v>-5.8405959039843518</v>
      </c>
      <c r="F819" s="5">
        <f t="shared" ca="1" si="81"/>
        <v>11.279514653159133</v>
      </c>
      <c r="G819">
        <f t="shared" ca="1" si="82"/>
        <v>0.72799999999999998</v>
      </c>
    </row>
    <row r="820" spans="1:7" x14ac:dyDescent="0.25">
      <c r="A820">
        <v>764</v>
      </c>
      <c r="B820" s="5">
        <f t="shared" ca="1" si="78"/>
        <v>71.256175935748246</v>
      </c>
      <c r="C820" s="5">
        <f t="shared" ca="1" si="79"/>
        <v>29.782222128161809</v>
      </c>
      <c r="D820" s="5">
        <f t="shared" ca="1" si="80"/>
        <v>155.20796100327678</v>
      </c>
      <c r="E820" s="5">
        <f t="shared" ca="1" si="83"/>
        <v>-12.654608720914979</v>
      </c>
      <c r="F820" s="5">
        <f t="shared" ca="1" si="81"/>
        <v>4.4655018362285048</v>
      </c>
      <c r="G820">
        <f t="shared" ca="1" si="82"/>
        <v>0.51700000000000002</v>
      </c>
    </row>
    <row r="821" spans="1:7" x14ac:dyDescent="0.25">
      <c r="A821">
        <v>765</v>
      </c>
      <c r="B821" s="5">
        <f t="shared" ca="1" si="78"/>
        <v>65.761800953738273</v>
      </c>
      <c r="C821" s="5">
        <f t="shared" ca="1" si="79"/>
        <v>30.87548119548379</v>
      </c>
      <c r="D821" s="5">
        <f t="shared" ca="1" si="80"/>
        <v>154.07716363058358</v>
      </c>
      <c r="E821" s="5">
        <f t="shared" ca="1" si="83"/>
        <v>-30.444419238058902</v>
      </c>
      <c r="F821" s="5">
        <f t="shared" ca="1" si="81"/>
        <v>-13.324308680915419</v>
      </c>
      <c r="G821">
        <f t="shared" ca="1" si="82"/>
        <v>8.7999999999999995E-2</v>
      </c>
    </row>
    <row r="822" spans="1:7" x14ac:dyDescent="0.25">
      <c r="A822">
        <v>766</v>
      </c>
      <c r="B822" s="5">
        <f t="shared" ca="1" si="78"/>
        <v>71.373412287144546</v>
      </c>
      <c r="C822" s="5">
        <f t="shared" ca="1" si="79"/>
        <v>32.453894658213855</v>
      </c>
      <c r="D822" s="5">
        <f t="shared" ca="1" si="80"/>
        <v>149.77510433103899</v>
      </c>
      <c r="E822" s="5">
        <f t="shared" ca="1" si="83"/>
        <v>-16.861506797412002</v>
      </c>
      <c r="F822" s="5">
        <f t="shared" ca="1" si="81"/>
        <v>0.25860375973148209</v>
      </c>
      <c r="G822">
        <f t="shared" ca="1" si="82"/>
        <v>0.379</v>
      </c>
    </row>
    <row r="823" spans="1:7" x14ac:dyDescent="0.25">
      <c r="A823">
        <v>767</v>
      </c>
      <c r="B823" s="5">
        <f t="shared" ca="1" si="78"/>
        <v>75.164911151735581</v>
      </c>
      <c r="C823" s="5">
        <f t="shared" ca="1" si="79"/>
        <v>25.876103712341106</v>
      </c>
      <c r="D823" s="5">
        <f t="shared" ca="1" si="80"/>
        <v>148.93884063145944</v>
      </c>
      <c r="E823" s="5">
        <f t="shared" ca="1" si="83"/>
        <v>12.55040209910487</v>
      </c>
      <c r="F823" s="5">
        <f t="shared" ca="1" si="81"/>
        <v>29.670512656248356</v>
      </c>
      <c r="G823">
        <f t="shared" ca="1" si="82"/>
        <v>0.98699999999999999</v>
      </c>
    </row>
    <row r="824" spans="1:7" x14ac:dyDescent="0.25">
      <c r="A824">
        <v>768</v>
      </c>
      <c r="B824" s="5">
        <f t="shared" ca="1" si="78"/>
        <v>67.07161644084681</v>
      </c>
      <c r="C824" s="5">
        <f t="shared" ca="1" si="79"/>
        <v>35.280148762866347</v>
      </c>
      <c r="D824" s="5">
        <f t="shared" ca="1" si="80"/>
        <v>160.55258586586939</v>
      </c>
      <c r="E824" s="5">
        <f t="shared" ca="1" si="83"/>
        <v>-42.57770620210129</v>
      </c>
      <c r="F824" s="5">
        <f t="shared" ca="1" si="81"/>
        <v>-25.457595644957806</v>
      </c>
      <c r="G824">
        <f t="shared" ca="1" si="82"/>
        <v>0.01</v>
      </c>
    </row>
    <row r="825" spans="1:7" x14ac:dyDescent="0.25">
      <c r="A825">
        <v>769</v>
      </c>
      <c r="B825" s="5">
        <f t="shared" ca="1" si="78"/>
        <v>71.741563818864179</v>
      </c>
      <c r="C825" s="5">
        <f t="shared" ca="1" si="79"/>
        <v>27.863456501197657</v>
      </c>
      <c r="D825" s="5">
        <f t="shared" ca="1" si="80"/>
        <v>157.43324960147135</v>
      </c>
      <c r="E825" s="5">
        <f t="shared" ca="1" si="83"/>
        <v>-7.1389853864594421</v>
      </c>
      <c r="F825" s="5">
        <f t="shared" ca="1" si="81"/>
        <v>9.9811251706840416</v>
      </c>
      <c r="G825">
        <f t="shared" ca="1" si="82"/>
        <v>0.69299999999999995</v>
      </c>
    </row>
    <row r="826" spans="1:7" x14ac:dyDescent="0.25">
      <c r="A826">
        <v>770</v>
      </c>
      <c r="B826" s="5">
        <f t="shared" ref="B826:B889" ca="1" si="84">_xlfn.NORM.INV(RAND(),$B$52,$C$52)</f>
        <v>70.733135068479399</v>
      </c>
      <c r="C826" s="5">
        <f t="shared" ref="C826:C889" ca="1" si="85">_xlfn.NORM.INV(RAND(),$B$53,$C$53)</f>
        <v>31.768453716978986</v>
      </c>
      <c r="D826" s="5">
        <f t="shared" ref="D826:D889" ca="1" si="86">_xlfn.NORM.INV(RAND(),$B$54,$C$54)</f>
        <v>148.2049431206139</v>
      </c>
      <c r="E826" s="5">
        <f t="shared" ca="1" si="83"/>
        <v>-15.889252279098237</v>
      </c>
      <c r="F826" s="5">
        <f t="shared" ref="F826:F889" ca="1" si="87">E826+$C$46</f>
        <v>1.2308582780452468</v>
      </c>
      <c r="G826">
        <f t="shared" ref="G826:G889" ca="1" si="88">COUNTIF($F$57:$F$1056,"&lt;"&amp;F826)/COUNT($F$57:$F$1056)</f>
        <v>0.41499999999999998</v>
      </c>
    </row>
    <row r="827" spans="1:7" x14ac:dyDescent="0.25">
      <c r="A827">
        <v>771</v>
      </c>
      <c r="B827" s="5">
        <f t="shared" ca="1" si="84"/>
        <v>70.789607011426156</v>
      </c>
      <c r="C827" s="5">
        <f t="shared" ca="1" si="85"/>
        <v>35.768966101686843</v>
      </c>
      <c r="D827" s="5">
        <f t="shared" ca="1" si="86"/>
        <v>148.29699959752023</v>
      </c>
      <c r="E827" s="5">
        <f t="shared" ca="1" si="83"/>
        <v>-26.954504744043536</v>
      </c>
      <c r="F827" s="5">
        <f t="shared" ca="1" si="87"/>
        <v>-9.8343941869000524</v>
      </c>
      <c r="G827">
        <f t="shared" ca="1" si="88"/>
        <v>0.13600000000000001</v>
      </c>
    </row>
    <row r="828" spans="1:7" x14ac:dyDescent="0.25">
      <c r="A828">
        <v>772</v>
      </c>
      <c r="B828" s="5">
        <f t="shared" ca="1" si="84"/>
        <v>79.213928290283746</v>
      </c>
      <c r="C828" s="5">
        <f t="shared" ca="1" si="85"/>
        <v>35.677273225274533</v>
      </c>
      <c r="D828" s="5">
        <f t="shared" ca="1" si="86"/>
        <v>143.55880387861214</v>
      </c>
      <c r="E828" s="5">
        <f t="shared" ca="1" si="83"/>
        <v>-0.61613257480358019</v>
      </c>
      <c r="F828" s="5">
        <f t="shared" ca="1" si="87"/>
        <v>16.503977982339904</v>
      </c>
      <c r="G828">
        <f t="shared" ca="1" si="88"/>
        <v>0.86299999999999999</v>
      </c>
    </row>
    <row r="829" spans="1:7" x14ac:dyDescent="0.25">
      <c r="A829">
        <v>773</v>
      </c>
      <c r="B829" s="5">
        <f t="shared" ca="1" si="84"/>
        <v>75.057248670535941</v>
      </c>
      <c r="C829" s="5">
        <f t="shared" ca="1" si="85"/>
        <v>30.446878012869178</v>
      </c>
      <c r="D829" s="5">
        <f t="shared" ca="1" si="86"/>
        <v>150.87218565204194</v>
      </c>
      <c r="E829" s="5">
        <f t="shared" ca="1" si="83"/>
        <v>-1.558223690277434</v>
      </c>
      <c r="F829" s="5">
        <f t="shared" ca="1" si="87"/>
        <v>15.56188686686605</v>
      </c>
      <c r="G829">
        <f t="shared" ca="1" si="88"/>
        <v>0.84399999999999997</v>
      </c>
    </row>
    <row r="830" spans="1:7" x14ac:dyDescent="0.25">
      <c r="A830">
        <v>774</v>
      </c>
      <c r="B830" s="5">
        <f t="shared" ca="1" si="84"/>
        <v>69.574283659663251</v>
      </c>
      <c r="C830" s="5">
        <f t="shared" ca="1" si="85"/>
        <v>27.077224521330557</v>
      </c>
      <c r="D830" s="5">
        <f t="shared" ca="1" si="86"/>
        <v>136.37362539865481</v>
      </c>
      <c r="E830" s="5">
        <f t="shared" ca="1" si="83"/>
        <v>0.35216933700567843</v>
      </c>
      <c r="F830" s="5">
        <f t="shared" ca="1" si="87"/>
        <v>17.47227989414916</v>
      </c>
      <c r="G830">
        <f t="shared" ca="1" si="88"/>
        <v>0.88200000000000001</v>
      </c>
    </row>
    <row r="831" spans="1:7" x14ac:dyDescent="0.25">
      <c r="A831">
        <v>775</v>
      </c>
      <c r="B831" s="5">
        <f t="shared" ca="1" si="84"/>
        <v>70.857760459582721</v>
      </c>
      <c r="C831" s="5">
        <f t="shared" ca="1" si="85"/>
        <v>30.25149528983907</v>
      </c>
      <c r="D831" s="5">
        <f t="shared" ca="1" si="86"/>
        <v>152.49044925494155</v>
      </c>
      <c r="E831" s="5">
        <f t="shared" ca="1" si="83"/>
        <v>-13.613664305989504</v>
      </c>
      <c r="F831" s="5">
        <f t="shared" ca="1" si="87"/>
        <v>3.5064462511539798</v>
      </c>
      <c r="G831">
        <f t="shared" ca="1" si="88"/>
        <v>0.48</v>
      </c>
    </row>
    <row r="832" spans="1:7" x14ac:dyDescent="0.25">
      <c r="A832">
        <v>776</v>
      </c>
      <c r="B832" s="5">
        <f t="shared" ca="1" si="84"/>
        <v>72.24792897348415</v>
      </c>
      <c r="C832" s="5">
        <f t="shared" ca="1" si="85"/>
        <v>29.46091398775722</v>
      </c>
      <c r="D832" s="5">
        <f t="shared" ca="1" si="86"/>
        <v>144.39012450056751</v>
      </c>
      <c r="E832" s="5">
        <f t="shared" ca="1" si="83"/>
        <v>-3.1578399279803628</v>
      </c>
      <c r="F832" s="5">
        <f t="shared" ca="1" si="87"/>
        <v>13.962270629163122</v>
      </c>
      <c r="G832">
        <f t="shared" ca="1" si="88"/>
        <v>0.80500000000000005</v>
      </c>
    </row>
    <row r="833" spans="1:7" x14ac:dyDescent="0.25">
      <c r="A833">
        <v>777</v>
      </c>
      <c r="B833" s="5">
        <f t="shared" ca="1" si="84"/>
        <v>67.746513447943627</v>
      </c>
      <c r="C833" s="5">
        <f t="shared" ca="1" si="85"/>
        <v>31.163387196025933</v>
      </c>
      <c r="D833" s="5">
        <f t="shared" ca="1" si="86"/>
        <v>162.01371766056212</v>
      </c>
      <c r="E833" s="5">
        <f t="shared" ca="1" si="83"/>
        <v>-29.982035674883825</v>
      </c>
      <c r="F833" s="5">
        <f t="shared" ca="1" si="87"/>
        <v>-12.861925117740341</v>
      </c>
      <c r="G833">
        <f t="shared" ca="1" si="88"/>
        <v>9.6000000000000002E-2</v>
      </c>
    </row>
    <row r="834" spans="1:7" x14ac:dyDescent="0.25">
      <c r="A834">
        <v>778</v>
      </c>
      <c r="B834" s="5">
        <f t="shared" ca="1" si="84"/>
        <v>69.354179007518383</v>
      </c>
      <c r="C834" s="5">
        <f t="shared" ca="1" si="85"/>
        <v>33.515711553839139</v>
      </c>
      <c r="D834" s="5">
        <f t="shared" ca="1" si="86"/>
        <v>156.84944311058877</v>
      </c>
      <c r="E834" s="5">
        <f t="shared" ca="1" si="83"/>
        <v>-29.278983460608114</v>
      </c>
      <c r="F834" s="5">
        <f t="shared" ca="1" si="87"/>
        <v>-12.15887290346463</v>
      </c>
      <c r="G834">
        <f t="shared" ca="1" si="88"/>
        <v>0.105</v>
      </c>
    </row>
    <row r="835" spans="1:7" x14ac:dyDescent="0.25">
      <c r="A835">
        <v>779</v>
      </c>
      <c r="B835" s="5">
        <f t="shared" ca="1" si="84"/>
        <v>73.384680566481634</v>
      </c>
      <c r="C835" s="5">
        <f t="shared" ca="1" si="85"/>
        <v>30.53901079239807</v>
      </c>
      <c r="D835" s="5">
        <f t="shared" ca="1" si="86"/>
        <v>150.76952324351245</v>
      </c>
      <c r="E835" s="5">
        <f t="shared" ca="1" si="83"/>
        <v>-6.4316851708368414</v>
      </c>
      <c r="F835" s="5">
        <f t="shared" ca="1" si="87"/>
        <v>10.688425386306642</v>
      </c>
      <c r="G835">
        <f t="shared" ca="1" si="88"/>
        <v>0.71299999999999997</v>
      </c>
    </row>
    <row r="836" spans="1:7" x14ac:dyDescent="0.25">
      <c r="A836">
        <v>780</v>
      </c>
      <c r="B836" s="5">
        <f t="shared" ca="1" si="84"/>
        <v>66.865078796208635</v>
      </c>
      <c r="C836" s="5">
        <f t="shared" ca="1" si="85"/>
        <v>27.772083651517661</v>
      </c>
      <c r="D836" s="5">
        <f t="shared" ca="1" si="86"/>
        <v>150.15749799880263</v>
      </c>
      <c r="E836" s="5">
        <f t="shared" ca="1" si="83"/>
        <v>-16.583047200782435</v>
      </c>
      <c r="F836" s="5">
        <f t="shared" ca="1" si="87"/>
        <v>0.53706335636104896</v>
      </c>
      <c r="G836">
        <f t="shared" ca="1" si="88"/>
        <v>0.38800000000000001</v>
      </c>
    </row>
    <row r="837" spans="1:7" x14ac:dyDescent="0.25">
      <c r="A837">
        <v>781</v>
      </c>
      <c r="B837" s="5">
        <f t="shared" ca="1" si="84"/>
        <v>69.906672568739907</v>
      </c>
      <c r="C837" s="5">
        <f t="shared" ca="1" si="85"/>
        <v>26.144588639067955</v>
      </c>
      <c r="D837" s="5">
        <f t="shared" ca="1" si="86"/>
        <v>141.14008958152604</v>
      </c>
      <c r="E837" s="5">
        <f t="shared" ca="1" si="83"/>
        <v>1.316859670230266</v>
      </c>
      <c r="F837" s="5">
        <f t="shared" ca="1" si="87"/>
        <v>18.436970227373749</v>
      </c>
      <c r="G837">
        <f t="shared" ca="1" si="88"/>
        <v>0.89800000000000002</v>
      </c>
    </row>
    <row r="838" spans="1:7" x14ac:dyDescent="0.25">
      <c r="A838">
        <v>782</v>
      </c>
      <c r="B838" s="5">
        <f t="shared" ca="1" si="84"/>
        <v>71.089014791176339</v>
      </c>
      <c r="C838" s="5">
        <f t="shared" ca="1" si="85"/>
        <v>28.960651702294236</v>
      </c>
      <c r="D838" s="5">
        <f t="shared" ca="1" si="86"/>
        <v>150.60529401351835</v>
      </c>
      <c r="E838" s="5">
        <f t="shared" ref="E838:E901" ca="1" si="89">$J$46*(B838-$B$46)+$J$47*(C838-$B$47)+$J$48*(D838-$B$48)</f>
        <v>-8.34661379713617</v>
      </c>
      <c r="F838" s="5">
        <f t="shared" ca="1" si="87"/>
        <v>8.7734967600073137</v>
      </c>
      <c r="G838">
        <f t="shared" ca="1" si="88"/>
        <v>0.65100000000000002</v>
      </c>
    </row>
    <row r="839" spans="1:7" x14ac:dyDescent="0.25">
      <c r="A839">
        <v>783</v>
      </c>
      <c r="B839" s="5">
        <f t="shared" ca="1" si="84"/>
        <v>71.701200669057215</v>
      </c>
      <c r="C839" s="5">
        <f t="shared" ca="1" si="85"/>
        <v>32.335583807211009</v>
      </c>
      <c r="D839" s="5">
        <f t="shared" ca="1" si="86"/>
        <v>154.34744326584925</v>
      </c>
      <c r="E839" s="5">
        <f t="shared" ca="1" si="89"/>
        <v>-18.079455013979299</v>
      </c>
      <c r="F839" s="5">
        <f t="shared" ca="1" si="87"/>
        <v>-0.95934445683581515</v>
      </c>
      <c r="G839">
        <f t="shared" ca="1" si="88"/>
        <v>0.35099999999999998</v>
      </c>
    </row>
    <row r="840" spans="1:7" x14ac:dyDescent="0.25">
      <c r="A840">
        <v>784</v>
      </c>
      <c r="B840" s="5">
        <f t="shared" ca="1" si="84"/>
        <v>73.64535173087657</v>
      </c>
      <c r="C840" s="5">
        <f t="shared" ca="1" si="85"/>
        <v>31.388778909570267</v>
      </c>
      <c r="D840" s="5">
        <f t="shared" ca="1" si="86"/>
        <v>148.78705152418922</v>
      </c>
      <c r="E840" s="5">
        <f t="shared" ca="1" si="89"/>
        <v>-7.0087294333258221</v>
      </c>
      <c r="F840" s="5">
        <f t="shared" ca="1" si="87"/>
        <v>10.111381123817662</v>
      </c>
      <c r="G840">
        <f t="shared" ca="1" si="88"/>
        <v>0.69899999999999995</v>
      </c>
    </row>
    <row r="841" spans="1:7" x14ac:dyDescent="0.25">
      <c r="A841">
        <v>785</v>
      </c>
      <c r="B841" s="5">
        <f t="shared" ca="1" si="84"/>
        <v>73.009208643905382</v>
      </c>
      <c r="C841" s="5">
        <f t="shared" ca="1" si="85"/>
        <v>29.41119426908033</v>
      </c>
      <c r="D841" s="5">
        <f t="shared" ca="1" si="86"/>
        <v>146.69609450383732</v>
      </c>
      <c r="E841" s="5">
        <f t="shared" ca="1" si="89"/>
        <v>-2.1353490288663948</v>
      </c>
      <c r="F841" s="5">
        <f t="shared" ca="1" si="87"/>
        <v>14.984761528277089</v>
      </c>
      <c r="G841">
        <f t="shared" ca="1" si="88"/>
        <v>0.83199999999999996</v>
      </c>
    </row>
    <row r="842" spans="1:7" x14ac:dyDescent="0.25">
      <c r="A842">
        <v>786</v>
      </c>
      <c r="B842" s="5">
        <f t="shared" ca="1" si="84"/>
        <v>69.992469691504397</v>
      </c>
      <c r="C842" s="5">
        <f t="shared" ca="1" si="85"/>
        <v>25.523923690925965</v>
      </c>
      <c r="D842" s="5">
        <f t="shared" ca="1" si="86"/>
        <v>144.63643783172151</v>
      </c>
      <c r="E842" s="5">
        <f t="shared" ca="1" si="89"/>
        <v>1.4059201668224945</v>
      </c>
      <c r="F842" s="5">
        <f t="shared" ca="1" si="87"/>
        <v>18.526030723965977</v>
      </c>
      <c r="G842">
        <f t="shared" ca="1" si="88"/>
        <v>0.9</v>
      </c>
    </row>
    <row r="843" spans="1:7" x14ac:dyDescent="0.25">
      <c r="A843">
        <v>787</v>
      </c>
      <c r="B843" s="5">
        <f t="shared" ca="1" si="84"/>
        <v>71.227900923587811</v>
      </c>
      <c r="C843" s="5">
        <f t="shared" ca="1" si="85"/>
        <v>33.680506553929895</v>
      </c>
      <c r="D843" s="5">
        <f t="shared" ca="1" si="86"/>
        <v>156.88929569739446</v>
      </c>
      <c r="E843" s="5">
        <f t="shared" ca="1" si="89"/>
        <v>-24.527451503205782</v>
      </c>
      <c r="F843" s="5">
        <f t="shared" ca="1" si="87"/>
        <v>-7.4073409460622983</v>
      </c>
      <c r="G843">
        <f t="shared" ca="1" si="88"/>
        <v>0.185</v>
      </c>
    </row>
    <row r="844" spans="1:7" x14ac:dyDescent="0.25">
      <c r="A844">
        <v>788</v>
      </c>
      <c r="B844" s="5">
        <f t="shared" ca="1" si="84"/>
        <v>70.726827484526524</v>
      </c>
      <c r="C844" s="5">
        <f t="shared" ca="1" si="85"/>
        <v>29.163996571702612</v>
      </c>
      <c r="D844" s="5">
        <f t="shared" ca="1" si="86"/>
        <v>155.9448978753725</v>
      </c>
      <c r="E844" s="5">
        <f t="shared" ca="1" si="89"/>
        <v>-12.803489535193599</v>
      </c>
      <c r="F844" s="5">
        <f t="shared" ca="1" si="87"/>
        <v>4.3166210219498851</v>
      </c>
      <c r="G844">
        <f t="shared" ca="1" si="88"/>
        <v>0.51200000000000001</v>
      </c>
    </row>
    <row r="845" spans="1:7" x14ac:dyDescent="0.25">
      <c r="A845">
        <v>789</v>
      </c>
      <c r="B845" s="5">
        <f t="shared" ca="1" si="84"/>
        <v>72.297017430752206</v>
      </c>
      <c r="C845" s="5">
        <f t="shared" ca="1" si="85"/>
        <v>30.450362135146843</v>
      </c>
      <c r="D845" s="5">
        <f t="shared" ca="1" si="86"/>
        <v>147.31204198015521</v>
      </c>
      <c r="E845" s="5">
        <f t="shared" ca="1" si="89"/>
        <v>-7.3587844243340825</v>
      </c>
      <c r="F845" s="5">
        <f t="shared" ca="1" si="87"/>
        <v>9.7613261328094012</v>
      </c>
      <c r="G845">
        <f t="shared" ca="1" si="88"/>
        <v>0.68500000000000005</v>
      </c>
    </row>
    <row r="846" spans="1:7" x14ac:dyDescent="0.25">
      <c r="A846">
        <v>790</v>
      </c>
      <c r="B846" s="5">
        <f t="shared" ca="1" si="84"/>
        <v>62.579528531919877</v>
      </c>
      <c r="C846" s="5">
        <f t="shared" ca="1" si="85"/>
        <v>34.696501574440596</v>
      </c>
      <c r="D846" s="5">
        <f t="shared" ca="1" si="86"/>
        <v>144.40138132818865</v>
      </c>
      <c r="E846" s="5">
        <f t="shared" ca="1" si="89"/>
        <v>-44.790521614896306</v>
      </c>
      <c r="F846" s="5">
        <f t="shared" ca="1" si="87"/>
        <v>-27.670411057752823</v>
      </c>
      <c r="G846">
        <f t="shared" ca="1" si="88"/>
        <v>7.0000000000000001E-3</v>
      </c>
    </row>
    <row r="847" spans="1:7" x14ac:dyDescent="0.25">
      <c r="A847">
        <v>791</v>
      </c>
      <c r="B847" s="5">
        <f t="shared" ca="1" si="84"/>
        <v>71.444081893891735</v>
      </c>
      <c r="C847" s="5">
        <f t="shared" ca="1" si="85"/>
        <v>25.213827171745457</v>
      </c>
      <c r="D847" s="5">
        <f t="shared" ca="1" si="86"/>
        <v>149.69253554492184</v>
      </c>
      <c r="E847" s="5">
        <f t="shared" ca="1" si="89"/>
        <v>3.6017664435457122</v>
      </c>
      <c r="F847" s="5">
        <f t="shared" ca="1" si="87"/>
        <v>20.721877000689197</v>
      </c>
      <c r="G847">
        <f t="shared" ca="1" si="88"/>
        <v>0.93500000000000005</v>
      </c>
    </row>
    <row r="848" spans="1:7" x14ac:dyDescent="0.25">
      <c r="A848">
        <v>792</v>
      </c>
      <c r="B848" s="5">
        <f t="shared" ca="1" si="84"/>
        <v>70.408249456836103</v>
      </c>
      <c r="C848" s="5">
        <f t="shared" ca="1" si="85"/>
        <v>30.96352342238832</v>
      </c>
      <c r="D848" s="5">
        <f t="shared" ca="1" si="86"/>
        <v>147.06175958001202</v>
      </c>
      <c r="E848" s="5">
        <f t="shared" ca="1" si="89"/>
        <v>-13.932467237137118</v>
      </c>
      <c r="F848" s="5">
        <f t="shared" ca="1" si="87"/>
        <v>3.1876433200063659</v>
      </c>
      <c r="G848">
        <f t="shared" ca="1" si="88"/>
        <v>0.47299999999999998</v>
      </c>
    </row>
    <row r="849" spans="1:7" x14ac:dyDescent="0.25">
      <c r="A849">
        <v>793</v>
      </c>
      <c r="B849" s="5">
        <f t="shared" ca="1" si="84"/>
        <v>68.999911593150586</v>
      </c>
      <c r="C849" s="5">
        <f t="shared" ca="1" si="85"/>
        <v>27.603355148709017</v>
      </c>
      <c r="D849" s="5">
        <f t="shared" ca="1" si="86"/>
        <v>156.23847457014199</v>
      </c>
      <c r="E849" s="5">
        <f t="shared" ca="1" si="89"/>
        <v>-13.426091339879234</v>
      </c>
      <c r="F849" s="5">
        <f t="shared" ca="1" si="87"/>
        <v>3.6940192172642501</v>
      </c>
      <c r="G849">
        <f t="shared" ca="1" si="88"/>
        <v>0.48699999999999999</v>
      </c>
    </row>
    <row r="850" spans="1:7" x14ac:dyDescent="0.25">
      <c r="A850">
        <v>794</v>
      </c>
      <c r="B850" s="5">
        <f t="shared" ca="1" si="84"/>
        <v>67.883907425999539</v>
      </c>
      <c r="C850" s="5">
        <f t="shared" ca="1" si="85"/>
        <v>32.251741716088276</v>
      </c>
      <c r="D850" s="5">
        <f t="shared" ca="1" si="86"/>
        <v>163.88748096293804</v>
      </c>
      <c r="E850" s="5">
        <f t="shared" ca="1" si="89"/>
        <v>-33.647769253779863</v>
      </c>
      <c r="F850" s="5">
        <f t="shared" ca="1" si="87"/>
        <v>-16.527658696636379</v>
      </c>
      <c r="G850">
        <f t="shared" ca="1" si="88"/>
        <v>5.1999999999999998E-2</v>
      </c>
    </row>
    <row r="851" spans="1:7" x14ac:dyDescent="0.25">
      <c r="A851">
        <v>795</v>
      </c>
      <c r="B851" s="5">
        <f t="shared" ca="1" si="84"/>
        <v>70.396964125778666</v>
      </c>
      <c r="C851" s="5">
        <f t="shared" ca="1" si="85"/>
        <v>31.331240827242205</v>
      </c>
      <c r="D851" s="5">
        <f t="shared" ca="1" si="86"/>
        <v>149.97654937714179</v>
      </c>
      <c r="E851" s="5">
        <f t="shared" ca="1" si="89"/>
        <v>-16.561709258859782</v>
      </c>
      <c r="F851" s="5">
        <f t="shared" ca="1" si="87"/>
        <v>0.55840129828370166</v>
      </c>
      <c r="G851">
        <f t="shared" ca="1" si="88"/>
        <v>0.39</v>
      </c>
    </row>
    <row r="852" spans="1:7" x14ac:dyDescent="0.25">
      <c r="A852">
        <v>796</v>
      </c>
      <c r="B852" s="5">
        <f t="shared" ca="1" si="84"/>
        <v>69.983247784594184</v>
      </c>
      <c r="C852" s="5">
        <f t="shared" ca="1" si="85"/>
        <v>30.986202063838451</v>
      </c>
      <c r="D852" s="5">
        <f t="shared" ca="1" si="86"/>
        <v>152.57287175797282</v>
      </c>
      <c r="E852" s="5">
        <f t="shared" ca="1" si="89"/>
        <v>-18.152605187860132</v>
      </c>
      <c r="F852" s="5">
        <f t="shared" ca="1" si="87"/>
        <v>-1.0324946307166485</v>
      </c>
      <c r="G852">
        <f t="shared" ca="1" si="88"/>
        <v>0.34699999999999998</v>
      </c>
    </row>
    <row r="853" spans="1:7" x14ac:dyDescent="0.25">
      <c r="A853">
        <v>797</v>
      </c>
      <c r="B853" s="5">
        <f t="shared" ca="1" si="84"/>
        <v>69.01556210382644</v>
      </c>
      <c r="C853" s="5">
        <f t="shared" ca="1" si="85"/>
        <v>30.624276477306818</v>
      </c>
      <c r="D853" s="5">
        <f t="shared" ca="1" si="86"/>
        <v>148.65716929109436</v>
      </c>
      <c r="E853" s="5">
        <f t="shared" ca="1" si="89"/>
        <v>-17.734429123832935</v>
      </c>
      <c r="F853" s="5">
        <f t="shared" ca="1" si="87"/>
        <v>-0.61431856668945173</v>
      </c>
      <c r="G853">
        <f t="shared" ca="1" si="88"/>
        <v>0.35699999999999998</v>
      </c>
    </row>
    <row r="854" spans="1:7" x14ac:dyDescent="0.25">
      <c r="A854">
        <v>798</v>
      </c>
      <c r="B854" s="5">
        <f t="shared" ca="1" si="84"/>
        <v>67.259871542735027</v>
      </c>
      <c r="C854" s="5">
        <f t="shared" ca="1" si="85"/>
        <v>25.836749907940202</v>
      </c>
      <c r="D854" s="5">
        <f t="shared" ca="1" si="86"/>
        <v>153.42454296126917</v>
      </c>
      <c r="E854" s="5">
        <f t="shared" ca="1" si="89"/>
        <v>-11.83555157449101</v>
      </c>
      <c r="F854" s="5">
        <f t="shared" ca="1" si="87"/>
        <v>5.2845589826524737</v>
      </c>
      <c r="G854">
        <f t="shared" ca="1" si="88"/>
        <v>0.53600000000000003</v>
      </c>
    </row>
    <row r="855" spans="1:7" x14ac:dyDescent="0.25">
      <c r="A855">
        <v>799</v>
      </c>
      <c r="B855" s="5">
        <f t="shared" ca="1" si="84"/>
        <v>68.766473883672234</v>
      </c>
      <c r="C855" s="5">
        <f t="shared" ca="1" si="85"/>
        <v>29.915782510162362</v>
      </c>
      <c r="D855" s="5">
        <f t="shared" ca="1" si="86"/>
        <v>147.75896964940503</v>
      </c>
      <c r="E855" s="5">
        <f t="shared" ca="1" si="89"/>
        <v>-15.967302817638348</v>
      </c>
      <c r="F855" s="5">
        <f t="shared" ca="1" si="87"/>
        <v>1.1528077395051355</v>
      </c>
      <c r="G855">
        <f t="shared" ca="1" si="88"/>
        <v>0.40899999999999997</v>
      </c>
    </row>
    <row r="856" spans="1:7" x14ac:dyDescent="0.25">
      <c r="A856">
        <v>800</v>
      </c>
      <c r="B856" s="5">
        <f t="shared" ca="1" si="84"/>
        <v>64.770516080513374</v>
      </c>
      <c r="C856" s="5">
        <f t="shared" ca="1" si="85"/>
        <v>31.585452291896189</v>
      </c>
      <c r="D856" s="5">
        <f t="shared" ca="1" si="86"/>
        <v>156.64628240019286</v>
      </c>
      <c r="E856" s="5">
        <f t="shared" ca="1" si="89"/>
        <v>-36.580422992788954</v>
      </c>
      <c r="F856" s="5">
        <f t="shared" ca="1" si="87"/>
        <v>-19.46031243564547</v>
      </c>
      <c r="G856">
        <f t="shared" ca="1" si="88"/>
        <v>3.1E-2</v>
      </c>
    </row>
    <row r="857" spans="1:7" x14ac:dyDescent="0.25">
      <c r="A857">
        <v>801</v>
      </c>
      <c r="B857" s="5">
        <f t="shared" ca="1" si="84"/>
        <v>69.216883621805167</v>
      </c>
      <c r="C857" s="5">
        <f t="shared" ca="1" si="85"/>
        <v>31.872389146127922</v>
      </c>
      <c r="D857" s="5">
        <f t="shared" ca="1" si="86"/>
        <v>153.31971629854496</v>
      </c>
      <c r="E857" s="5">
        <f t="shared" ca="1" si="89"/>
        <v>-23.170608293044204</v>
      </c>
      <c r="F857" s="5">
        <f t="shared" ca="1" si="87"/>
        <v>-6.0504977359007199</v>
      </c>
      <c r="G857">
        <f t="shared" ca="1" si="88"/>
        <v>0.217</v>
      </c>
    </row>
    <row r="858" spans="1:7" x14ac:dyDescent="0.25">
      <c r="A858">
        <v>802</v>
      </c>
      <c r="B858" s="5">
        <f t="shared" ca="1" si="84"/>
        <v>68.473450301766476</v>
      </c>
      <c r="C858" s="5">
        <f t="shared" ca="1" si="85"/>
        <v>33.337876087189436</v>
      </c>
      <c r="D858" s="5">
        <f t="shared" ca="1" si="86"/>
        <v>137.4395880090926</v>
      </c>
      <c r="E858" s="5">
        <f t="shared" ca="1" si="89"/>
        <v>-20.782763356797133</v>
      </c>
      <c r="F858" s="5">
        <f t="shared" ca="1" si="87"/>
        <v>-3.6626527996536495</v>
      </c>
      <c r="G858">
        <f t="shared" ca="1" si="88"/>
        <v>0.27400000000000002</v>
      </c>
    </row>
    <row r="859" spans="1:7" x14ac:dyDescent="0.25">
      <c r="A859">
        <v>803</v>
      </c>
      <c r="B859" s="5">
        <f t="shared" ca="1" si="84"/>
        <v>70.132358387952635</v>
      </c>
      <c r="C859" s="5">
        <f t="shared" ca="1" si="85"/>
        <v>28.057111178897696</v>
      </c>
      <c r="D859" s="5">
        <f t="shared" ca="1" si="86"/>
        <v>161.46403296841501</v>
      </c>
      <c r="E859" s="5">
        <f t="shared" ca="1" si="89"/>
        <v>-14.346415318711308</v>
      </c>
      <c r="F859" s="5">
        <f t="shared" ca="1" si="87"/>
        <v>2.7736952384321754</v>
      </c>
      <c r="G859">
        <f t="shared" ca="1" si="88"/>
        <v>0.45700000000000002</v>
      </c>
    </row>
    <row r="860" spans="1:7" x14ac:dyDescent="0.25">
      <c r="A860">
        <v>804</v>
      </c>
      <c r="B860" s="5">
        <f t="shared" ca="1" si="84"/>
        <v>69.616404863180335</v>
      </c>
      <c r="C860" s="5">
        <f t="shared" ca="1" si="85"/>
        <v>29.998631221033762</v>
      </c>
      <c r="D860" s="5">
        <f t="shared" ca="1" si="86"/>
        <v>151.45517809718399</v>
      </c>
      <c r="E860" s="5">
        <f t="shared" ca="1" si="89"/>
        <v>-15.816629698304281</v>
      </c>
      <c r="F860" s="5">
        <f t="shared" ca="1" si="87"/>
        <v>1.3034808588392028</v>
      </c>
      <c r="G860">
        <f t="shared" ca="1" si="88"/>
        <v>0.41699999999999998</v>
      </c>
    </row>
    <row r="861" spans="1:7" x14ac:dyDescent="0.25">
      <c r="A861">
        <v>805</v>
      </c>
      <c r="B861" s="5">
        <f t="shared" ca="1" si="84"/>
        <v>72.153330881764333</v>
      </c>
      <c r="C861" s="5">
        <f t="shared" ca="1" si="85"/>
        <v>27.436792318968966</v>
      </c>
      <c r="D861" s="5">
        <f t="shared" ca="1" si="86"/>
        <v>159.40257385765744</v>
      </c>
      <c r="E861" s="5">
        <f t="shared" ca="1" si="89"/>
        <v>-5.85846939879207</v>
      </c>
      <c r="F861" s="5">
        <f t="shared" ca="1" si="87"/>
        <v>11.261641158351413</v>
      </c>
      <c r="G861">
        <f t="shared" ca="1" si="88"/>
        <v>0.72699999999999998</v>
      </c>
    </row>
    <row r="862" spans="1:7" x14ac:dyDescent="0.25">
      <c r="A862">
        <v>806</v>
      </c>
      <c r="B862" s="5">
        <f t="shared" ca="1" si="84"/>
        <v>65.84245437035392</v>
      </c>
      <c r="C862" s="5">
        <f t="shared" ca="1" si="85"/>
        <v>30.187950430940216</v>
      </c>
      <c r="D862" s="5">
        <f t="shared" ca="1" si="86"/>
        <v>148.01422202538393</v>
      </c>
      <c r="E862" s="5">
        <f t="shared" ca="1" si="89"/>
        <v>-25.031754403242356</v>
      </c>
      <c r="F862" s="5">
        <f t="shared" ca="1" si="87"/>
        <v>-7.9116438460988725</v>
      </c>
      <c r="G862">
        <f t="shared" ca="1" si="88"/>
        <v>0.17499999999999999</v>
      </c>
    </row>
    <row r="863" spans="1:7" x14ac:dyDescent="0.25">
      <c r="A863">
        <v>807</v>
      </c>
      <c r="B863" s="5">
        <f t="shared" ca="1" si="84"/>
        <v>68.426998853875816</v>
      </c>
      <c r="C863" s="5">
        <f t="shared" ca="1" si="85"/>
        <v>32.959466330275781</v>
      </c>
      <c r="D863" s="5">
        <f t="shared" ca="1" si="86"/>
        <v>145.11721883115763</v>
      </c>
      <c r="E863" s="5">
        <f t="shared" ca="1" si="89"/>
        <v>-23.9928543932179</v>
      </c>
      <c r="F863" s="5">
        <f t="shared" ca="1" si="87"/>
        <v>-6.8727438360744166</v>
      </c>
      <c r="G863">
        <f t="shared" ca="1" si="88"/>
        <v>0.19500000000000001</v>
      </c>
    </row>
    <row r="864" spans="1:7" x14ac:dyDescent="0.25">
      <c r="A864">
        <v>808</v>
      </c>
      <c r="B864" s="5">
        <f t="shared" ca="1" si="84"/>
        <v>67.748086379464638</v>
      </c>
      <c r="C864" s="5">
        <f t="shared" ca="1" si="85"/>
        <v>28.400880401766997</v>
      </c>
      <c r="D864" s="5">
        <f t="shared" ca="1" si="86"/>
        <v>149.06988605838819</v>
      </c>
      <c r="E864" s="5">
        <f t="shared" ca="1" si="89"/>
        <v>-15.286958598373518</v>
      </c>
      <c r="F864" s="5">
        <f t="shared" ca="1" si="87"/>
        <v>1.8331519587699656</v>
      </c>
      <c r="G864">
        <f t="shared" ca="1" si="88"/>
        <v>0.43099999999999999</v>
      </c>
    </row>
    <row r="865" spans="1:7" x14ac:dyDescent="0.25">
      <c r="A865">
        <v>809</v>
      </c>
      <c r="B865" s="5">
        <f t="shared" ca="1" si="84"/>
        <v>72.021145797126934</v>
      </c>
      <c r="C865" s="5">
        <f t="shared" ca="1" si="85"/>
        <v>28.193139822522678</v>
      </c>
      <c r="D865" s="5">
        <f t="shared" ca="1" si="86"/>
        <v>152.19987941150188</v>
      </c>
      <c r="E865" s="5">
        <f t="shared" ca="1" si="89"/>
        <v>-4.4588110109612877</v>
      </c>
      <c r="F865" s="5">
        <f t="shared" ca="1" si="87"/>
        <v>12.661299546182196</v>
      </c>
      <c r="G865">
        <f t="shared" ca="1" si="88"/>
        <v>0.77100000000000002</v>
      </c>
    </row>
    <row r="866" spans="1:7" x14ac:dyDescent="0.25">
      <c r="A866">
        <v>810</v>
      </c>
      <c r="B866" s="5">
        <f t="shared" ca="1" si="84"/>
        <v>72.668458576600756</v>
      </c>
      <c r="C866" s="5">
        <f t="shared" ca="1" si="85"/>
        <v>34.886212366919302</v>
      </c>
      <c r="D866" s="5">
        <f t="shared" ca="1" si="86"/>
        <v>142.47258168081669</v>
      </c>
      <c r="E866" s="5">
        <f t="shared" ca="1" si="89"/>
        <v>-16.102777812050928</v>
      </c>
      <c r="F866" s="5">
        <f t="shared" ca="1" si="87"/>
        <v>1.0173327450925562</v>
      </c>
      <c r="G866">
        <f t="shared" ca="1" si="88"/>
        <v>0.40400000000000003</v>
      </c>
    </row>
    <row r="867" spans="1:7" x14ac:dyDescent="0.25">
      <c r="A867">
        <v>811</v>
      </c>
      <c r="B867" s="5">
        <f t="shared" ca="1" si="84"/>
        <v>78.401562376863154</v>
      </c>
      <c r="C867" s="5">
        <f t="shared" ca="1" si="85"/>
        <v>29.554263929977232</v>
      </c>
      <c r="D867" s="5">
        <f t="shared" ca="1" si="86"/>
        <v>145.07463016955072</v>
      </c>
      <c r="E867" s="5">
        <f t="shared" ca="1" si="89"/>
        <v>13.399581532909638</v>
      </c>
      <c r="F867" s="5">
        <f t="shared" ca="1" si="87"/>
        <v>30.51969209005312</v>
      </c>
      <c r="G867">
        <f t="shared" ca="1" si="88"/>
        <v>0.99099999999999999</v>
      </c>
    </row>
    <row r="868" spans="1:7" x14ac:dyDescent="0.25">
      <c r="A868">
        <v>812</v>
      </c>
      <c r="B868" s="5">
        <f t="shared" ca="1" si="84"/>
        <v>72.504159682692034</v>
      </c>
      <c r="C868" s="5">
        <f t="shared" ca="1" si="85"/>
        <v>29.916880377569054</v>
      </c>
      <c r="D868" s="5">
        <f t="shared" ca="1" si="86"/>
        <v>145.34098570325756</v>
      </c>
      <c r="E868" s="5">
        <f t="shared" ca="1" si="89"/>
        <v>-4.2280893615721329</v>
      </c>
      <c r="F868" s="5">
        <f t="shared" ca="1" si="87"/>
        <v>12.892021195571351</v>
      </c>
      <c r="G868">
        <f t="shared" ca="1" si="88"/>
        <v>0.77900000000000003</v>
      </c>
    </row>
    <row r="869" spans="1:7" x14ac:dyDescent="0.25">
      <c r="A869">
        <v>813</v>
      </c>
      <c r="B869" s="5">
        <f t="shared" ca="1" si="84"/>
        <v>71.678735609567298</v>
      </c>
      <c r="C869" s="5">
        <f t="shared" ca="1" si="85"/>
        <v>28.59761838614191</v>
      </c>
      <c r="D869" s="5">
        <f t="shared" ca="1" si="86"/>
        <v>139.83945651843203</v>
      </c>
      <c r="E869" s="5">
        <f t="shared" ca="1" si="89"/>
        <v>0.11580210028542037</v>
      </c>
      <c r="F869" s="5">
        <f t="shared" ca="1" si="87"/>
        <v>17.235912657428905</v>
      </c>
      <c r="G869">
        <f t="shared" ca="1" si="88"/>
        <v>0.88100000000000001</v>
      </c>
    </row>
    <row r="870" spans="1:7" x14ac:dyDescent="0.25">
      <c r="A870">
        <v>814</v>
      </c>
      <c r="B870" s="5">
        <f t="shared" ca="1" si="84"/>
        <v>70.703549861433231</v>
      </c>
      <c r="C870" s="5">
        <f t="shared" ca="1" si="85"/>
        <v>32.343793357199658</v>
      </c>
      <c r="D870" s="5">
        <f t="shared" ca="1" si="86"/>
        <v>145.64900026887921</v>
      </c>
      <c r="E870" s="5">
        <f t="shared" ca="1" si="89"/>
        <v>-16.201477172157446</v>
      </c>
      <c r="F870" s="5">
        <f t="shared" ca="1" si="87"/>
        <v>0.91863338498603753</v>
      </c>
      <c r="G870">
        <f t="shared" ca="1" si="88"/>
        <v>0.40100000000000002</v>
      </c>
    </row>
    <row r="871" spans="1:7" x14ac:dyDescent="0.25">
      <c r="A871">
        <v>815</v>
      </c>
      <c r="B871" s="5">
        <f t="shared" ca="1" si="84"/>
        <v>71.655650454983842</v>
      </c>
      <c r="C871" s="5">
        <f t="shared" ca="1" si="85"/>
        <v>31.229285296479073</v>
      </c>
      <c r="D871" s="5">
        <f t="shared" ca="1" si="86"/>
        <v>149.76361198356173</v>
      </c>
      <c r="E871" s="5">
        <f t="shared" ca="1" si="89"/>
        <v>-12.646711295277832</v>
      </c>
      <c r="F871" s="5">
        <f t="shared" ca="1" si="87"/>
        <v>4.4733992618656515</v>
      </c>
      <c r="G871">
        <f t="shared" ca="1" si="88"/>
        <v>0.51800000000000002</v>
      </c>
    </row>
    <row r="872" spans="1:7" x14ac:dyDescent="0.25">
      <c r="A872">
        <v>816</v>
      </c>
      <c r="B872" s="5">
        <f t="shared" ca="1" si="84"/>
        <v>69.665625036154893</v>
      </c>
      <c r="C872" s="5">
        <f t="shared" ca="1" si="85"/>
        <v>31.916453066537446</v>
      </c>
      <c r="D872" s="5">
        <f t="shared" ca="1" si="86"/>
        <v>135.70510586925073</v>
      </c>
      <c r="E872" s="5">
        <f t="shared" ca="1" si="89"/>
        <v>-12.548363354486645</v>
      </c>
      <c r="F872" s="5">
        <f t="shared" ca="1" si="87"/>
        <v>4.5717472026568391</v>
      </c>
      <c r="G872">
        <f t="shared" ca="1" si="88"/>
        <v>0.52200000000000002</v>
      </c>
    </row>
    <row r="873" spans="1:7" x14ac:dyDescent="0.25">
      <c r="A873">
        <v>817</v>
      </c>
      <c r="B873" s="5">
        <f t="shared" ca="1" si="84"/>
        <v>70.175958212436115</v>
      </c>
      <c r="C873" s="5">
        <f t="shared" ca="1" si="85"/>
        <v>34.847751797237294</v>
      </c>
      <c r="D873" s="5">
        <f t="shared" ca="1" si="86"/>
        <v>155.87761359756789</v>
      </c>
      <c r="E873" s="5">
        <f t="shared" ca="1" si="89"/>
        <v>-30.180445052257369</v>
      </c>
      <c r="F873" s="5">
        <f t="shared" ca="1" si="87"/>
        <v>-13.060334495113885</v>
      </c>
      <c r="G873">
        <f t="shared" ca="1" si="88"/>
        <v>9.1999999999999998E-2</v>
      </c>
    </row>
    <row r="874" spans="1:7" x14ac:dyDescent="0.25">
      <c r="A874">
        <v>818</v>
      </c>
      <c r="B874" s="5">
        <f t="shared" ca="1" si="84"/>
        <v>69.077585047739646</v>
      </c>
      <c r="C874" s="5">
        <f t="shared" ca="1" si="85"/>
        <v>25.829409157115972</v>
      </c>
      <c r="D874" s="5">
        <f t="shared" ca="1" si="86"/>
        <v>157.60570248701319</v>
      </c>
      <c r="E874" s="5">
        <f t="shared" ca="1" si="89"/>
        <v>-8.991304145843154</v>
      </c>
      <c r="F874" s="5">
        <f t="shared" ca="1" si="87"/>
        <v>8.1288064113003298</v>
      </c>
      <c r="G874">
        <f t="shared" ca="1" si="88"/>
        <v>0.63200000000000001</v>
      </c>
    </row>
    <row r="875" spans="1:7" x14ac:dyDescent="0.25">
      <c r="A875">
        <v>819</v>
      </c>
      <c r="B875" s="5">
        <f t="shared" ca="1" si="84"/>
        <v>70.092229828765596</v>
      </c>
      <c r="C875" s="5">
        <f t="shared" ca="1" si="85"/>
        <v>27.257702557723931</v>
      </c>
      <c r="D875" s="5">
        <f t="shared" ca="1" si="86"/>
        <v>151.79975363880965</v>
      </c>
      <c r="E875" s="5">
        <f t="shared" ca="1" si="89"/>
        <v>-7.0179663634841072</v>
      </c>
      <c r="F875" s="5">
        <f t="shared" ca="1" si="87"/>
        <v>10.102144193659377</v>
      </c>
      <c r="G875">
        <f t="shared" ca="1" si="88"/>
        <v>0.69799999999999995</v>
      </c>
    </row>
    <row r="876" spans="1:7" x14ac:dyDescent="0.25">
      <c r="A876">
        <v>820</v>
      </c>
      <c r="B876" s="5">
        <f t="shared" ca="1" si="84"/>
        <v>68.743274195494166</v>
      </c>
      <c r="C876" s="5">
        <f t="shared" ca="1" si="85"/>
        <v>29.331012091961846</v>
      </c>
      <c r="D876" s="5">
        <f t="shared" ca="1" si="86"/>
        <v>151.24081861091457</v>
      </c>
      <c r="E876" s="5">
        <f t="shared" ca="1" si="89"/>
        <v>-16.275108436693625</v>
      </c>
      <c r="F876" s="5">
        <f t="shared" ca="1" si="87"/>
        <v>0.84500212044985901</v>
      </c>
      <c r="G876">
        <f t="shared" ca="1" si="88"/>
        <v>0.39600000000000002</v>
      </c>
    </row>
    <row r="877" spans="1:7" x14ac:dyDescent="0.25">
      <c r="A877">
        <v>821</v>
      </c>
      <c r="B877" s="5">
        <f t="shared" ca="1" si="84"/>
        <v>73.204110632563257</v>
      </c>
      <c r="C877" s="5">
        <f t="shared" ca="1" si="85"/>
        <v>29.634907589515088</v>
      </c>
      <c r="D877" s="5">
        <f t="shared" ca="1" si="86"/>
        <v>148.61785543621133</v>
      </c>
      <c r="E877" s="5">
        <f t="shared" ca="1" si="89"/>
        <v>-3.2513981388319868</v>
      </c>
      <c r="F877" s="5">
        <f t="shared" ca="1" si="87"/>
        <v>13.868712418311496</v>
      </c>
      <c r="G877">
        <f t="shared" ca="1" si="88"/>
        <v>0.80200000000000005</v>
      </c>
    </row>
    <row r="878" spans="1:7" x14ac:dyDescent="0.25">
      <c r="A878">
        <v>822</v>
      </c>
      <c r="B878" s="5">
        <f t="shared" ca="1" si="84"/>
        <v>72.81041175728717</v>
      </c>
      <c r="C878" s="5">
        <f t="shared" ca="1" si="85"/>
        <v>29.90917214273766</v>
      </c>
      <c r="D878" s="5">
        <f t="shared" ca="1" si="86"/>
        <v>149.67877571894275</v>
      </c>
      <c r="E878" s="5">
        <f t="shared" ca="1" si="89"/>
        <v>-5.6887082180002979</v>
      </c>
      <c r="F878" s="5">
        <f t="shared" ca="1" si="87"/>
        <v>11.431402339143187</v>
      </c>
      <c r="G878">
        <f t="shared" ca="1" si="88"/>
        <v>0.73499999999999999</v>
      </c>
    </row>
    <row r="879" spans="1:7" x14ac:dyDescent="0.25">
      <c r="A879">
        <v>823</v>
      </c>
      <c r="B879" s="5">
        <f t="shared" ca="1" si="84"/>
        <v>76.620137568802676</v>
      </c>
      <c r="C879" s="5">
        <f t="shared" ca="1" si="85"/>
        <v>30.324102327627216</v>
      </c>
      <c r="D879" s="5">
        <f t="shared" ca="1" si="86"/>
        <v>142.57749098356774</v>
      </c>
      <c r="E879" s="5">
        <f t="shared" ca="1" si="89"/>
        <v>7.6195751694818155</v>
      </c>
      <c r="F879" s="5">
        <f t="shared" ca="1" si="87"/>
        <v>24.7396857266253</v>
      </c>
      <c r="G879">
        <f t="shared" ca="1" si="88"/>
        <v>0.96099999999999997</v>
      </c>
    </row>
    <row r="880" spans="1:7" x14ac:dyDescent="0.25">
      <c r="A880">
        <v>824</v>
      </c>
      <c r="B880" s="5">
        <f t="shared" ca="1" si="84"/>
        <v>68.168187315139448</v>
      </c>
      <c r="C880" s="5">
        <f t="shared" ca="1" si="85"/>
        <v>28.617607230949737</v>
      </c>
      <c r="D880" s="5">
        <f t="shared" ca="1" si="86"/>
        <v>151.44209066070397</v>
      </c>
      <c r="E880" s="5">
        <f t="shared" ca="1" si="89"/>
        <v>-15.997247872898457</v>
      </c>
      <c r="F880" s="5">
        <f t="shared" ca="1" si="87"/>
        <v>1.1228626842450264</v>
      </c>
      <c r="G880">
        <f t="shared" ca="1" si="88"/>
        <v>0.40699999999999997</v>
      </c>
    </row>
    <row r="881" spans="1:7" x14ac:dyDescent="0.25">
      <c r="A881">
        <v>825</v>
      </c>
      <c r="B881" s="5">
        <f t="shared" ca="1" si="84"/>
        <v>73.512773600797573</v>
      </c>
      <c r="C881" s="5">
        <f t="shared" ca="1" si="85"/>
        <v>32.864411773772879</v>
      </c>
      <c r="D881" s="5">
        <f t="shared" ca="1" si="86"/>
        <v>144.37453428445531</v>
      </c>
      <c r="E881" s="5">
        <f t="shared" ca="1" si="89"/>
        <v>-9.1226651219991588</v>
      </c>
      <c r="F881" s="5">
        <f t="shared" ca="1" si="87"/>
        <v>7.9974454351443249</v>
      </c>
      <c r="G881">
        <f t="shared" ca="1" si="88"/>
        <v>0.628</v>
      </c>
    </row>
    <row r="882" spans="1:7" x14ac:dyDescent="0.25">
      <c r="A882">
        <v>826</v>
      </c>
      <c r="B882" s="5">
        <f t="shared" ca="1" si="84"/>
        <v>66.286140411901073</v>
      </c>
      <c r="C882" s="5">
        <f t="shared" ca="1" si="85"/>
        <v>30.731751459426718</v>
      </c>
      <c r="D882" s="5">
        <f t="shared" ca="1" si="86"/>
        <v>149.48906832380004</v>
      </c>
      <c r="E882" s="5">
        <f t="shared" ca="1" si="89"/>
        <v>-26.106124625875434</v>
      </c>
      <c r="F882" s="5">
        <f t="shared" ca="1" si="87"/>
        <v>-8.9860140687319507</v>
      </c>
      <c r="G882">
        <f t="shared" ca="1" si="88"/>
        <v>0.155</v>
      </c>
    </row>
    <row r="883" spans="1:7" x14ac:dyDescent="0.25">
      <c r="A883">
        <v>827</v>
      </c>
      <c r="B883" s="5">
        <f t="shared" ca="1" si="84"/>
        <v>74.938013780707109</v>
      </c>
      <c r="C883" s="5">
        <f t="shared" ca="1" si="85"/>
        <v>31.480242902044516</v>
      </c>
      <c r="D883" s="5">
        <f t="shared" ca="1" si="86"/>
        <v>148.73674944980502</v>
      </c>
      <c r="E883" s="5">
        <f t="shared" ca="1" si="89"/>
        <v>-3.6266949359171345</v>
      </c>
      <c r="F883" s="5">
        <f t="shared" ca="1" si="87"/>
        <v>13.493415621226349</v>
      </c>
      <c r="G883">
        <f t="shared" ca="1" si="88"/>
        <v>0.79400000000000004</v>
      </c>
    </row>
    <row r="884" spans="1:7" x14ac:dyDescent="0.25">
      <c r="A884">
        <v>828</v>
      </c>
      <c r="B884" s="5">
        <f t="shared" ca="1" si="84"/>
        <v>70.970777145543423</v>
      </c>
      <c r="C884" s="5">
        <f t="shared" ca="1" si="85"/>
        <v>28.399847321008405</v>
      </c>
      <c r="D884" s="5">
        <f t="shared" ca="1" si="86"/>
        <v>142.87291817647815</v>
      </c>
      <c r="E884" s="5">
        <f t="shared" ca="1" si="89"/>
        <v>-2.9437854403220021</v>
      </c>
      <c r="F884" s="5">
        <f t="shared" ca="1" si="87"/>
        <v>14.176325116821481</v>
      </c>
      <c r="G884">
        <f t="shared" ca="1" si="88"/>
        <v>0.80900000000000005</v>
      </c>
    </row>
    <row r="885" spans="1:7" x14ac:dyDescent="0.25">
      <c r="A885">
        <v>829</v>
      </c>
      <c r="B885" s="5">
        <f t="shared" ca="1" si="84"/>
        <v>68.535716602383289</v>
      </c>
      <c r="C885" s="5">
        <f t="shared" ca="1" si="85"/>
        <v>30.831047867717071</v>
      </c>
      <c r="D885" s="5">
        <f t="shared" ca="1" si="86"/>
        <v>156.09168088498814</v>
      </c>
      <c r="E885" s="5">
        <f t="shared" ca="1" si="89"/>
        <v>-23.658375785677432</v>
      </c>
      <c r="F885" s="5">
        <f t="shared" ca="1" si="87"/>
        <v>-6.5382652285339482</v>
      </c>
      <c r="G885">
        <f t="shared" ca="1" si="88"/>
        <v>0.20300000000000001</v>
      </c>
    </row>
    <row r="886" spans="1:7" x14ac:dyDescent="0.25">
      <c r="A886">
        <v>830</v>
      </c>
      <c r="B886" s="5">
        <f t="shared" ca="1" si="84"/>
        <v>73.001651649060065</v>
      </c>
      <c r="C886" s="5">
        <f t="shared" ca="1" si="85"/>
        <v>30.215288649661549</v>
      </c>
      <c r="D886" s="5">
        <f t="shared" ca="1" si="86"/>
        <v>143.99178851311814</v>
      </c>
      <c r="E886" s="5">
        <f t="shared" ca="1" si="89"/>
        <v>-2.9450095657048636</v>
      </c>
      <c r="F886" s="5">
        <f t="shared" ca="1" si="87"/>
        <v>14.175100991438621</v>
      </c>
      <c r="G886">
        <f t="shared" ca="1" si="88"/>
        <v>0.80800000000000005</v>
      </c>
    </row>
    <row r="887" spans="1:7" x14ac:dyDescent="0.25">
      <c r="A887">
        <v>831</v>
      </c>
      <c r="B887" s="5">
        <f t="shared" ca="1" si="84"/>
        <v>71.374255108368232</v>
      </c>
      <c r="C887" s="5">
        <f t="shared" ca="1" si="85"/>
        <v>26.468717022332946</v>
      </c>
      <c r="D887" s="5">
        <f t="shared" ca="1" si="86"/>
        <v>157.78523965033764</v>
      </c>
      <c r="E887" s="5">
        <f t="shared" ca="1" si="89"/>
        <v>-4.4590635226395419</v>
      </c>
      <c r="F887" s="5">
        <f t="shared" ca="1" si="87"/>
        <v>12.661047034503941</v>
      </c>
      <c r="G887">
        <f t="shared" ca="1" si="88"/>
        <v>0.77</v>
      </c>
    </row>
    <row r="888" spans="1:7" x14ac:dyDescent="0.25">
      <c r="A888">
        <v>832</v>
      </c>
      <c r="B888" s="5">
        <f t="shared" ca="1" si="84"/>
        <v>75.432371658257068</v>
      </c>
      <c r="C888" s="5">
        <f t="shared" ca="1" si="85"/>
        <v>27.381106512223809</v>
      </c>
      <c r="D888" s="5">
        <f t="shared" ca="1" si="86"/>
        <v>151.8749136192948</v>
      </c>
      <c r="E888" s="5">
        <f t="shared" ca="1" si="89"/>
        <v>7.5118030553263448</v>
      </c>
      <c r="F888" s="5">
        <f t="shared" ca="1" si="87"/>
        <v>24.63191361246983</v>
      </c>
      <c r="G888">
        <f t="shared" ca="1" si="88"/>
        <v>0.95899999999999996</v>
      </c>
    </row>
    <row r="889" spans="1:7" x14ac:dyDescent="0.25">
      <c r="A889">
        <v>833</v>
      </c>
      <c r="B889" s="5">
        <f t="shared" ca="1" si="84"/>
        <v>69.581151477166927</v>
      </c>
      <c r="C889" s="5">
        <f t="shared" ca="1" si="85"/>
        <v>29.168591214269092</v>
      </c>
      <c r="D889" s="5">
        <f t="shared" ca="1" si="86"/>
        <v>147.89689848296109</v>
      </c>
      <c r="E889" s="5">
        <f t="shared" ca="1" si="89"/>
        <v>-11.679352085842821</v>
      </c>
      <c r="F889" s="5">
        <f t="shared" ca="1" si="87"/>
        <v>5.4407584713006631</v>
      </c>
      <c r="G889">
        <f t="shared" ca="1" si="88"/>
        <v>0.53800000000000003</v>
      </c>
    </row>
    <row r="890" spans="1:7" x14ac:dyDescent="0.25">
      <c r="A890">
        <v>834</v>
      </c>
      <c r="B890" s="5">
        <f t="shared" ref="B890:B953" ca="1" si="90">_xlfn.NORM.INV(RAND(),$B$52,$C$52)</f>
        <v>69.588409709463221</v>
      </c>
      <c r="C890" s="5">
        <f t="shared" ref="C890:C953" ca="1" si="91">_xlfn.NORM.INV(RAND(),$B$53,$C$53)</f>
        <v>30.955609183612314</v>
      </c>
      <c r="D890" s="5">
        <f t="shared" ref="D890:D953" ca="1" si="92">_xlfn.NORM.INV(RAND(),$B$54,$C$54)</f>
        <v>152.47694410080982</v>
      </c>
      <c r="E890" s="5">
        <f t="shared" ca="1" si="89"/>
        <v>-19.118244025578392</v>
      </c>
      <c r="F890" s="5">
        <f t="shared" ref="F890:F953" ca="1" si="93">E890+$C$46</f>
        <v>-1.9981334684349079</v>
      </c>
      <c r="G890">
        <f t="shared" ref="G890:G953" ca="1" si="94">COUNTIF($F$57:$F$1056,"&lt;"&amp;F890)/COUNT($F$57:$F$1056)</f>
        <v>0.32300000000000001</v>
      </c>
    </row>
    <row r="891" spans="1:7" x14ac:dyDescent="0.25">
      <c r="A891">
        <v>835</v>
      </c>
      <c r="B891" s="5">
        <f t="shared" ca="1" si="90"/>
        <v>66.264172320300347</v>
      </c>
      <c r="C891" s="5">
        <f t="shared" ca="1" si="91"/>
        <v>29.83852173506607</v>
      </c>
      <c r="D891" s="5">
        <f t="shared" ca="1" si="92"/>
        <v>148.75027952979474</v>
      </c>
      <c r="E891" s="5">
        <f t="shared" ca="1" si="89"/>
        <v>-23.274592726988455</v>
      </c>
      <c r="F891" s="5">
        <f t="shared" ca="1" si="93"/>
        <v>-6.1544821698449717</v>
      </c>
      <c r="G891">
        <f t="shared" ca="1" si="94"/>
        <v>0.214</v>
      </c>
    </row>
    <row r="892" spans="1:7" x14ac:dyDescent="0.25">
      <c r="A892">
        <v>836</v>
      </c>
      <c r="B892" s="5">
        <f t="shared" ca="1" si="90"/>
        <v>74.103620652150937</v>
      </c>
      <c r="C892" s="5">
        <f t="shared" ca="1" si="91"/>
        <v>31.737954886523234</v>
      </c>
      <c r="D892" s="5">
        <f t="shared" ca="1" si="92"/>
        <v>151.76315856865855</v>
      </c>
      <c r="E892" s="5">
        <f t="shared" ca="1" si="89"/>
        <v>-8.3077695488782268</v>
      </c>
      <c r="F892" s="5">
        <f t="shared" ca="1" si="93"/>
        <v>8.8123410082652569</v>
      </c>
      <c r="G892">
        <f t="shared" ca="1" si="94"/>
        <v>0.65400000000000003</v>
      </c>
    </row>
    <row r="893" spans="1:7" x14ac:dyDescent="0.25">
      <c r="A893">
        <v>837</v>
      </c>
      <c r="B893" s="5">
        <f t="shared" ca="1" si="90"/>
        <v>69.356756053120407</v>
      </c>
      <c r="C893" s="5">
        <f t="shared" ca="1" si="91"/>
        <v>27.835473496198109</v>
      </c>
      <c r="D893" s="5">
        <f t="shared" ca="1" si="92"/>
        <v>150.24908725026313</v>
      </c>
      <c r="E893" s="5">
        <f t="shared" ca="1" si="89"/>
        <v>-9.8502314744506254</v>
      </c>
      <c r="F893" s="5">
        <f t="shared" ca="1" si="93"/>
        <v>7.2698790826928583</v>
      </c>
      <c r="G893">
        <f t="shared" ca="1" si="94"/>
        <v>0.60699999999999998</v>
      </c>
    </row>
    <row r="894" spans="1:7" x14ac:dyDescent="0.25">
      <c r="A894">
        <v>838</v>
      </c>
      <c r="B894" s="5">
        <f t="shared" ca="1" si="90"/>
        <v>70.553296855439086</v>
      </c>
      <c r="C894" s="5">
        <f t="shared" ca="1" si="91"/>
        <v>26.571612799879968</v>
      </c>
      <c r="D894" s="5">
        <f t="shared" ca="1" si="92"/>
        <v>142.80845892220051</v>
      </c>
      <c r="E894" s="5">
        <f t="shared" ca="1" si="89"/>
        <v>1.0311651977033396</v>
      </c>
      <c r="F894" s="5">
        <f t="shared" ca="1" si="93"/>
        <v>18.151275754846822</v>
      </c>
      <c r="G894">
        <f t="shared" ca="1" si="94"/>
        <v>0.89300000000000002</v>
      </c>
    </row>
    <row r="895" spans="1:7" x14ac:dyDescent="0.25">
      <c r="A895">
        <v>839</v>
      </c>
      <c r="B895" s="5">
        <f t="shared" ca="1" si="90"/>
        <v>73.567462203355106</v>
      </c>
      <c r="C895" s="5">
        <f t="shared" ca="1" si="91"/>
        <v>29.856155975472568</v>
      </c>
      <c r="D895" s="5">
        <f t="shared" ca="1" si="92"/>
        <v>140.04998708621622</v>
      </c>
      <c r="E895" s="5">
        <f t="shared" ca="1" si="89"/>
        <v>1.7624619406745143</v>
      </c>
      <c r="F895" s="5">
        <f t="shared" ca="1" si="93"/>
        <v>18.882572497817996</v>
      </c>
      <c r="G895">
        <f t="shared" ca="1" si="94"/>
        <v>0.90600000000000003</v>
      </c>
    </row>
    <row r="896" spans="1:7" x14ac:dyDescent="0.25">
      <c r="A896">
        <v>840</v>
      </c>
      <c r="B896" s="5">
        <f t="shared" ca="1" si="90"/>
        <v>70.402911467612839</v>
      </c>
      <c r="C896" s="5">
        <f t="shared" ca="1" si="91"/>
        <v>32.953793300092983</v>
      </c>
      <c r="D896" s="5">
        <f t="shared" ca="1" si="92"/>
        <v>146.60433960864114</v>
      </c>
      <c r="E896" s="5">
        <f t="shared" ca="1" si="89"/>
        <v>-19.259680229018603</v>
      </c>
      <c r="F896" s="5">
        <f t="shared" ca="1" si="93"/>
        <v>-2.1395696718751189</v>
      </c>
      <c r="G896">
        <f t="shared" ca="1" si="94"/>
        <v>0.318</v>
      </c>
    </row>
    <row r="897" spans="1:7" x14ac:dyDescent="0.25">
      <c r="A897">
        <v>841</v>
      </c>
      <c r="B897" s="5">
        <f t="shared" ca="1" si="90"/>
        <v>75.343931395002372</v>
      </c>
      <c r="C897" s="5">
        <f t="shared" ca="1" si="91"/>
        <v>27.102638735864236</v>
      </c>
      <c r="D897" s="5">
        <f t="shared" ca="1" si="92"/>
        <v>133.56008122340907</v>
      </c>
      <c r="E897" s="5">
        <f t="shared" ca="1" si="89"/>
        <v>17.911862482648097</v>
      </c>
      <c r="F897" s="5">
        <f t="shared" ca="1" si="93"/>
        <v>35.031973039791581</v>
      </c>
      <c r="G897">
        <f t="shared" ca="1" si="94"/>
        <v>0.996</v>
      </c>
    </row>
    <row r="898" spans="1:7" x14ac:dyDescent="0.25">
      <c r="A898">
        <v>842</v>
      </c>
      <c r="B898" s="5">
        <f t="shared" ca="1" si="90"/>
        <v>76.59073222883606</v>
      </c>
      <c r="C898" s="5">
        <f t="shared" ca="1" si="91"/>
        <v>37.48923559711784</v>
      </c>
      <c r="D898" s="5">
        <f t="shared" ca="1" si="92"/>
        <v>147.32294012911296</v>
      </c>
      <c r="E898" s="5">
        <f t="shared" ca="1" si="89"/>
        <v>-15.031844213623961</v>
      </c>
      <c r="F898" s="5">
        <f t="shared" ca="1" si="93"/>
        <v>2.088266343519523</v>
      </c>
      <c r="G898">
        <f t="shared" ca="1" si="94"/>
        <v>0.439</v>
      </c>
    </row>
    <row r="899" spans="1:7" x14ac:dyDescent="0.25">
      <c r="A899">
        <v>843</v>
      </c>
      <c r="B899" s="5">
        <f t="shared" ca="1" si="90"/>
        <v>72.263179693264277</v>
      </c>
      <c r="C899" s="5">
        <f t="shared" ca="1" si="91"/>
        <v>25.617004601675653</v>
      </c>
      <c r="D899" s="5">
        <f t="shared" ca="1" si="92"/>
        <v>147.77409675660311</v>
      </c>
      <c r="E899" s="5">
        <f t="shared" ca="1" si="89"/>
        <v>5.7972151036012436</v>
      </c>
      <c r="F899" s="5">
        <f t="shared" ca="1" si="93"/>
        <v>22.917325660744726</v>
      </c>
      <c r="G899">
        <f t="shared" ca="1" si="94"/>
        <v>0.95</v>
      </c>
    </row>
    <row r="900" spans="1:7" x14ac:dyDescent="0.25">
      <c r="A900">
        <v>844</v>
      </c>
      <c r="B900" s="5">
        <f t="shared" ca="1" si="90"/>
        <v>68.172745659221022</v>
      </c>
      <c r="C900" s="5">
        <f t="shared" ca="1" si="91"/>
        <v>32.676267506457236</v>
      </c>
      <c r="D900" s="5">
        <f t="shared" ca="1" si="92"/>
        <v>145.50931469342004</v>
      </c>
      <c r="E900" s="5">
        <f t="shared" ca="1" si="89"/>
        <v>-24.123298417263712</v>
      </c>
      <c r="F900" s="5">
        <f t="shared" ca="1" si="93"/>
        <v>-7.003187860120228</v>
      </c>
      <c r="G900">
        <f t="shared" ca="1" si="94"/>
        <v>0.192</v>
      </c>
    </row>
    <row r="901" spans="1:7" x14ac:dyDescent="0.25">
      <c r="A901">
        <v>845</v>
      </c>
      <c r="B901" s="5">
        <f t="shared" ca="1" si="90"/>
        <v>67.727453632014416</v>
      </c>
      <c r="C901" s="5">
        <f t="shared" ca="1" si="91"/>
        <v>28.432363802027176</v>
      </c>
      <c r="D901" s="5">
        <f t="shared" ca="1" si="92"/>
        <v>160.01079138427241</v>
      </c>
      <c r="E901" s="5">
        <f t="shared" ca="1" si="89"/>
        <v>-21.328244883016335</v>
      </c>
      <c r="F901" s="5">
        <f t="shared" ca="1" si="93"/>
        <v>-4.2081343258728516</v>
      </c>
      <c r="G901">
        <f t="shared" ca="1" si="94"/>
        <v>0.25900000000000001</v>
      </c>
    </row>
    <row r="902" spans="1:7" x14ac:dyDescent="0.25">
      <c r="A902">
        <v>846</v>
      </c>
      <c r="B902" s="5">
        <f t="shared" ca="1" si="90"/>
        <v>73.38308821448075</v>
      </c>
      <c r="C902" s="5">
        <f t="shared" ca="1" si="91"/>
        <v>27.380136408516037</v>
      </c>
      <c r="D902" s="5">
        <f t="shared" ca="1" si="92"/>
        <v>148.79363177286498</v>
      </c>
      <c r="E902" s="5">
        <f t="shared" ref="E902:E965" ca="1" si="95">$J$46*(B902-$B$46)+$J$47*(C902-$B$47)+$J$48*(D902-$B$48)</f>
        <v>3.4513051559330719</v>
      </c>
      <c r="F902" s="5">
        <f t="shared" ca="1" si="93"/>
        <v>20.571415713076554</v>
      </c>
      <c r="G902">
        <f t="shared" ca="1" si="94"/>
        <v>0.93300000000000005</v>
      </c>
    </row>
    <row r="903" spans="1:7" x14ac:dyDescent="0.25">
      <c r="A903">
        <v>847</v>
      </c>
      <c r="B903" s="5">
        <f t="shared" ca="1" si="90"/>
        <v>72.073951104948236</v>
      </c>
      <c r="C903" s="5">
        <f t="shared" ca="1" si="91"/>
        <v>30.409917131972602</v>
      </c>
      <c r="D903" s="5">
        <f t="shared" ca="1" si="92"/>
        <v>144.28242173322261</v>
      </c>
      <c r="E903" s="5">
        <f t="shared" ca="1" si="95"/>
        <v>-6.2362713056507992</v>
      </c>
      <c r="F903" s="5">
        <f t="shared" ca="1" si="93"/>
        <v>10.883839251492684</v>
      </c>
      <c r="G903">
        <f t="shared" ca="1" si="94"/>
        <v>0.71499999999999997</v>
      </c>
    </row>
    <row r="904" spans="1:7" x14ac:dyDescent="0.25">
      <c r="A904">
        <v>848</v>
      </c>
      <c r="B904" s="5">
        <f t="shared" ca="1" si="90"/>
        <v>69.92608759657719</v>
      </c>
      <c r="C904" s="5">
        <f t="shared" ca="1" si="91"/>
        <v>32.761449665984046</v>
      </c>
      <c r="D904" s="5">
        <f t="shared" ca="1" si="92"/>
        <v>155.25269466124973</v>
      </c>
      <c r="E904" s="5">
        <f t="shared" ca="1" si="95"/>
        <v>-24.714569163074202</v>
      </c>
      <c r="F904" s="5">
        <f t="shared" ca="1" si="93"/>
        <v>-7.5944586059307184</v>
      </c>
      <c r="G904">
        <f t="shared" ca="1" si="94"/>
        <v>0.182</v>
      </c>
    </row>
    <row r="905" spans="1:7" x14ac:dyDescent="0.25">
      <c r="A905">
        <v>849</v>
      </c>
      <c r="B905" s="5">
        <f t="shared" ca="1" si="90"/>
        <v>69.793026318894732</v>
      </c>
      <c r="C905" s="5">
        <f t="shared" ca="1" si="91"/>
        <v>31.848756538067601</v>
      </c>
      <c r="D905" s="5">
        <f t="shared" ca="1" si="92"/>
        <v>148.96105333948816</v>
      </c>
      <c r="E905" s="5">
        <f t="shared" ca="1" si="95"/>
        <v>-19.14669172231326</v>
      </c>
      <c r="F905" s="5">
        <f t="shared" ca="1" si="93"/>
        <v>-2.0265811651697767</v>
      </c>
      <c r="G905">
        <f t="shared" ca="1" si="94"/>
        <v>0.32200000000000001</v>
      </c>
    </row>
    <row r="906" spans="1:7" x14ac:dyDescent="0.25">
      <c r="A906">
        <v>850</v>
      </c>
      <c r="B906" s="5">
        <f t="shared" ca="1" si="90"/>
        <v>66.007739339688072</v>
      </c>
      <c r="C906" s="5">
        <f t="shared" ca="1" si="91"/>
        <v>32.883101117701443</v>
      </c>
      <c r="D906" s="5">
        <f t="shared" ca="1" si="92"/>
        <v>145.64079919673247</v>
      </c>
      <c r="E906" s="5">
        <f t="shared" ca="1" si="95"/>
        <v>-30.81866494672888</v>
      </c>
      <c r="F906" s="5">
        <f t="shared" ca="1" si="93"/>
        <v>-13.698554389585397</v>
      </c>
      <c r="G906">
        <f t="shared" ca="1" si="94"/>
        <v>8.3000000000000004E-2</v>
      </c>
    </row>
    <row r="907" spans="1:7" x14ac:dyDescent="0.25">
      <c r="A907">
        <v>851</v>
      </c>
      <c r="B907" s="5">
        <f t="shared" ca="1" si="90"/>
        <v>76.585576531037461</v>
      </c>
      <c r="C907" s="5">
        <f t="shared" ca="1" si="91"/>
        <v>30.381863932753543</v>
      </c>
      <c r="D907" s="5">
        <f t="shared" ca="1" si="92"/>
        <v>145.6248649490108</v>
      </c>
      <c r="E907" s="5">
        <f t="shared" ca="1" si="95"/>
        <v>5.719580718113459</v>
      </c>
      <c r="F907" s="5">
        <f t="shared" ca="1" si="93"/>
        <v>22.839691275256943</v>
      </c>
      <c r="G907">
        <f t="shared" ca="1" si="94"/>
        <v>0.94899999999999995</v>
      </c>
    </row>
    <row r="908" spans="1:7" x14ac:dyDescent="0.25">
      <c r="A908">
        <v>852</v>
      </c>
      <c r="B908" s="5">
        <f t="shared" ca="1" si="90"/>
        <v>70.125865678566782</v>
      </c>
      <c r="C908" s="5">
        <f t="shared" ca="1" si="91"/>
        <v>29.552370912655746</v>
      </c>
      <c r="D908" s="5">
        <f t="shared" ca="1" si="92"/>
        <v>148.65747927399664</v>
      </c>
      <c r="E908" s="5">
        <f t="shared" ca="1" si="95"/>
        <v>-11.639718666315092</v>
      </c>
      <c r="F908" s="5">
        <f t="shared" ca="1" si="93"/>
        <v>5.4803918908283915</v>
      </c>
      <c r="G908">
        <f t="shared" ca="1" si="94"/>
        <v>0.54</v>
      </c>
    </row>
    <row r="909" spans="1:7" x14ac:dyDescent="0.25">
      <c r="A909">
        <v>853</v>
      </c>
      <c r="B909" s="5">
        <f t="shared" ca="1" si="90"/>
        <v>69.478695992545767</v>
      </c>
      <c r="C909" s="5">
        <f t="shared" ca="1" si="91"/>
        <v>33.21249285969725</v>
      </c>
      <c r="D909" s="5">
        <f t="shared" ca="1" si="92"/>
        <v>152.42534602851742</v>
      </c>
      <c r="E909" s="5">
        <f t="shared" ca="1" si="95"/>
        <v>-25.700310501001223</v>
      </c>
      <c r="F909" s="5">
        <f t="shared" ca="1" si="93"/>
        <v>-8.580199943857739</v>
      </c>
      <c r="G909">
        <f t="shared" ca="1" si="94"/>
        <v>0.159</v>
      </c>
    </row>
    <row r="910" spans="1:7" x14ac:dyDescent="0.25">
      <c r="A910">
        <v>854</v>
      </c>
      <c r="B910" s="5">
        <f t="shared" ca="1" si="90"/>
        <v>71.830035700102627</v>
      </c>
      <c r="C910" s="5">
        <f t="shared" ca="1" si="91"/>
        <v>32.904153199524288</v>
      </c>
      <c r="D910" s="5">
        <f t="shared" ca="1" si="92"/>
        <v>138.95737686075037</v>
      </c>
      <c r="E910" s="5">
        <f t="shared" ca="1" si="95"/>
        <v>-11.014380005161492</v>
      </c>
      <c r="F910" s="5">
        <f t="shared" ca="1" si="93"/>
        <v>6.105730551981992</v>
      </c>
      <c r="G910">
        <f t="shared" ca="1" si="94"/>
        <v>0.56599999999999995</v>
      </c>
    </row>
    <row r="911" spans="1:7" x14ac:dyDescent="0.25">
      <c r="A911">
        <v>855</v>
      </c>
      <c r="B911" s="5">
        <f t="shared" ca="1" si="90"/>
        <v>73.331189160849945</v>
      </c>
      <c r="C911" s="5">
        <f t="shared" ca="1" si="91"/>
        <v>29.796833812190993</v>
      </c>
      <c r="D911" s="5">
        <f t="shared" ca="1" si="92"/>
        <v>139.04403903507551</v>
      </c>
      <c r="E911" s="5">
        <f t="shared" ca="1" si="95"/>
        <v>1.8103160999792545</v>
      </c>
      <c r="F911" s="5">
        <f t="shared" ca="1" si="93"/>
        <v>18.930426657122737</v>
      </c>
      <c r="G911">
        <f t="shared" ca="1" si="94"/>
        <v>0.90700000000000003</v>
      </c>
    </row>
    <row r="912" spans="1:7" x14ac:dyDescent="0.25">
      <c r="A912">
        <v>856</v>
      </c>
      <c r="B912" s="5">
        <f t="shared" ca="1" si="90"/>
        <v>71.985053650951016</v>
      </c>
      <c r="C912" s="5">
        <f t="shared" ca="1" si="91"/>
        <v>26.632384261968852</v>
      </c>
      <c r="D912" s="5">
        <f t="shared" ca="1" si="92"/>
        <v>156.83867299950006</v>
      </c>
      <c r="E912" s="5">
        <f t="shared" ca="1" si="95"/>
        <v>-2.7001560204448092</v>
      </c>
      <c r="F912" s="5">
        <f t="shared" ca="1" si="93"/>
        <v>14.419954536698675</v>
      </c>
      <c r="G912">
        <f t="shared" ca="1" si="94"/>
        <v>0.81699999999999995</v>
      </c>
    </row>
    <row r="913" spans="1:7" x14ac:dyDescent="0.25">
      <c r="A913">
        <v>857</v>
      </c>
      <c r="B913" s="5">
        <f t="shared" ca="1" si="90"/>
        <v>68.237719486934878</v>
      </c>
      <c r="C913" s="5">
        <f t="shared" ca="1" si="91"/>
        <v>32.752431990975097</v>
      </c>
      <c r="D913" s="5">
        <f t="shared" ca="1" si="92"/>
        <v>147.59360308982701</v>
      </c>
      <c r="E913" s="5">
        <f t="shared" ca="1" si="95"/>
        <v>-25.277714435046025</v>
      </c>
      <c r="F913" s="5">
        <f t="shared" ca="1" si="93"/>
        <v>-8.1576038779025417</v>
      </c>
      <c r="G913">
        <f t="shared" ca="1" si="94"/>
        <v>0.16900000000000001</v>
      </c>
    </row>
    <row r="914" spans="1:7" x14ac:dyDescent="0.25">
      <c r="A914">
        <v>858</v>
      </c>
      <c r="B914" s="5">
        <f t="shared" ca="1" si="90"/>
        <v>71.114545360414098</v>
      </c>
      <c r="C914" s="5">
        <f t="shared" ca="1" si="91"/>
        <v>36.658216387634418</v>
      </c>
      <c r="D914" s="5">
        <f t="shared" ca="1" si="92"/>
        <v>145.6389388149048</v>
      </c>
      <c r="E914" s="5">
        <f t="shared" ca="1" si="95"/>
        <v>-27.098270087012949</v>
      </c>
      <c r="F914" s="5">
        <f t="shared" ca="1" si="93"/>
        <v>-9.9781595298694654</v>
      </c>
      <c r="G914">
        <f t="shared" ca="1" si="94"/>
        <v>0.13100000000000001</v>
      </c>
    </row>
    <row r="915" spans="1:7" x14ac:dyDescent="0.25">
      <c r="A915">
        <v>859</v>
      </c>
      <c r="B915" s="5">
        <f t="shared" ca="1" si="90"/>
        <v>72.604724154051368</v>
      </c>
      <c r="C915" s="5">
        <f t="shared" ca="1" si="91"/>
        <v>31.721336647450563</v>
      </c>
      <c r="D915" s="5">
        <f t="shared" ca="1" si="92"/>
        <v>145.30826590370572</v>
      </c>
      <c r="E915" s="5">
        <f t="shared" ca="1" si="95"/>
        <v>-8.9694019569293086</v>
      </c>
      <c r="F915" s="5">
        <f t="shared" ca="1" si="93"/>
        <v>8.1507086002141751</v>
      </c>
      <c r="G915">
        <f t="shared" ca="1" si="94"/>
        <v>0.63300000000000001</v>
      </c>
    </row>
    <row r="916" spans="1:7" x14ac:dyDescent="0.25">
      <c r="A916">
        <v>860</v>
      </c>
      <c r="B916" s="5">
        <f t="shared" ca="1" si="90"/>
        <v>70.150003960841914</v>
      </c>
      <c r="C916" s="5">
        <f t="shared" ca="1" si="91"/>
        <v>24.692807106001993</v>
      </c>
      <c r="D916" s="5">
        <f t="shared" ca="1" si="92"/>
        <v>143.65945935922528</v>
      </c>
      <c r="E916" s="5">
        <f t="shared" ca="1" si="95"/>
        <v>4.6936717002099684</v>
      </c>
      <c r="F916" s="5">
        <f t="shared" ca="1" si="93"/>
        <v>21.813782257353452</v>
      </c>
      <c r="G916">
        <f t="shared" ca="1" si="94"/>
        <v>0.94099999999999995</v>
      </c>
    </row>
    <row r="917" spans="1:7" x14ac:dyDescent="0.25">
      <c r="A917">
        <v>861</v>
      </c>
      <c r="B917" s="5">
        <f t="shared" ca="1" si="90"/>
        <v>71.878348227818648</v>
      </c>
      <c r="C917" s="5">
        <f t="shared" ca="1" si="91"/>
        <v>32.697147928734225</v>
      </c>
      <c r="D917" s="5">
        <f t="shared" ca="1" si="92"/>
        <v>134.0717204674128</v>
      </c>
      <c r="E917" s="5">
        <f t="shared" ca="1" si="95"/>
        <v>-7.66854709957701</v>
      </c>
      <c r="F917" s="5">
        <f t="shared" ca="1" si="93"/>
        <v>9.4515634575664738</v>
      </c>
      <c r="G917">
        <f t="shared" ca="1" si="94"/>
        <v>0.67400000000000004</v>
      </c>
    </row>
    <row r="918" spans="1:7" x14ac:dyDescent="0.25">
      <c r="A918">
        <v>862</v>
      </c>
      <c r="B918" s="5">
        <f t="shared" ca="1" si="90"/>
        <v>68.976126429807337</v>
      </c>
      <c r="C918" s="5">
        <f t="shared" ca="1" si="91"/>
        <v>31.370748536092385</v>
      </c>
      <c r="D918" s="5">
        <f t="shared" ca="1" si="92"/>
        <v>147.99204805867819</v>
      </c>
      <c r="E918" s="5">
        <f t="shared" ca="1" si="95"/>
        <v>-19.571043730766867</v>
      </c>
      <c r="F918" s="5">
        <f t="shared" ca="1" si="93"/>
        <v>-2.4509331736233833</v>
      </c>
      <c r="G918">
        <f t="shared" ca="1" si="94"/>
        <v>0.308</v>
      </c>
    </row>
    <row r="919" spans="1:7" x14ac:dyDescent="0.25">
      <c r="A919">
        <v>863</v>
      </c>
      <c r="B919" s="5">
        <f t="shared" ca="1" si="90"/>
        <v>69.391934855040006</v>
      </c>
      <c r="C919" s="5">
        <f t="shared" ca="1" si="91"/>
        <v>33.514168108758582</v>
      </c>
      <c r="D919" s="5">
        <f t="shared" ca="1" si="92"/>
        <v>154.93020695297244</v>
      </c>
      <c r="E919" s="5">
        <f t="shared" ca="1" si="95"/>
        <v>-28.135002158479764</v>
      </c>
      <c r="F919" s="5">
        <f t="shared" ca="1" si="93"/>
        <v>-11.014891601336281</v>
      </c>
      <c r="G919">
        <f t="shared" ca="1" si="94"/>
        <v>0.12</v>
      </c>
    </row>
    <row r="920" spans="1:7" x14ac:dyDescent="0.25">
      <c r="A920">
        <v>864</v>
      </c>
      <c r="B920" s="5">
        <f t="shared" ca="1" si="90"/>
        <v>70.05603103396453</v>
      </c>
      <c r="C920" s="5">
        <f t="shared" ca="1" si="91"/>
        <v>33.649095259071238</v>
      </c>
      <c r="D920" s="5">
        <f t="shared" ca="1" si="92"/>
        <v>165.98521123825543</v>
      </c>
      <c r="E920" s="5">
        <f t="shared" ca="1" si="95"/>
        <v>-32.61425215379073</v>
      </c>
      <c r="F920" s="5">
        <f t="shared" ca="1" si="93"/>
        <v>-15.494141596647246</v>
      </c>
      <c r="G920">
        <f t="shared" ca="1" si="94"/>
        <v>6.5000000000000002E-2</v>
      </c>
    </row>
    <row r="921" spans="1:7" x14ac:dyDescent="0.25">
      <c r="A921">
        <v>865</v>
      </c>
      <c r="B921" s="5">
        <f t="shared" ca="1" si="90"/>
        <v>77.608757634479787</v>
      </c>
      <c r="C921" s="5">
        <f t="shared" ca="1" si="91"/>
        <v>30.455806400199034</v>
      </c>
      <c r="D921" s="5">
        <f t="shared" ca="1" si="92"/>
        <v>147.64132080234523</v>
      </c>
      <c r="E921" s="5">
        <f t="shared" ca="1" si="95"/>
        <v>7.2841822835805274</v>
      </c>
      <c r="F921" s="5">
        <f t="shared" ca="1" si="93"/>
        <v>24.404292840724011</v>
      </c>
      <c r="G921">
        <f t="shared" ca="1" si="94"/>
        <v>0.95499999999999996</v>
      </c>
    </row>
    <row r="922" spans="1:7" x14ac:dyDescent="0.25">
      <c r="A922">
        <v>866</v>
      </c>
      <c r="B922" s="5">
        <f t="shared" ca="1" si="90"/>
        <v>71.661489318043607</v>
      </c>
      <c r="C922" s="5">
        <f t="shared" ca="1" si="91"/>
        <v>23.044330266710332</v>
      </c>
      <c r="D922" s="5">
        <f t="shared" ca="1" si="92"/>
        <v>137.28383064946124</v>
      </c>
      <c r="E922" s="5">
        <f t="shared" ca="1" si="95"/>
        <v>16.955034499016232</v>
      </c>
      <c r="F922" s="5">
        <f t="shared" ca="1" si="93"/>
        <v>34.075145056159712</v>
      </c>
      <c r="G922">
        <f t="shared" ca="1" si="94"/>
        <v>0.995</v>
      </c>
    </row>
    <row r="923" spans="1:7" x14ac:dyDescent="0.25">
      <c r="A923">
        <v>867</v>
      </c>
      <c r="B923" s="5">
        <f t="shared" ca="1" si="90"/>
        <v>69.759933990991925</v>
      </c>
      <c r="C923" s="5">
        <f t="shared" ca="1" si="91"/>
        <v>27.396781658612046</v>
      </c>
      <c r="D923" s="5">
        <f t="shared" ca="1" si="92"/>
        <v>155.36915535979784</v>
      </c>
      <c r="E923" s="5">
        <f t="shared" ca="1" si="95"/>
        <v>-10.257953354205508</v>
      </c>
      <c r="F923" s="5">
        <f t="shared" ca="1" si="93"/>
        <v>6.8621572029379756</v>
      </c>
      <c r="G923">
        <f t="shared" ca="1" si="94"/>
        <v>0.59599999999999997</v>
      </c>
    </row>
    <row r="924" spans="1:7" x14ac:dyDescent="0.25">
      <c r="A924">
        <v>868</v>
      </c>
      <c r="B924" s="5">
        <f t="shared" ca="1" si="90"/>
        <v>68.042267872647344</v>
      </c>
      <c r="C924" s="5">
        <f t="shared" ca="1" si="91"/>
        <v>30.676249602315902</v>
      </c>
      <c r="D924" s="5">
        <f t="shared" ca="1" si="92"/>
        <v>161.74516071072961</v>
      </c>
      <c r="E924" s="5">
        <f t="shared" ca="1" si="95"/>
        <v>-27.650712664861594</v>
      </c>
      <c r="F924" s="5">
        <f t="shared" ca="1" si="93"/>
        <v>-10.53060210771811</v>
      </c>
      <c r="G924">
        <f t="shared" ca="1" si="94"/>
        <v>0.124</v>
      </c>
    </row>
    <row r="925" spans="1:7" x14ac:dyDescent="0.25">
      <c r="A925">
        <v>869</v>
      </c>
      <c r="B925" s="5">
        <f t="shared" ca="1" si="90"/>
        <v>70.44558477363087</v>
      </c>
      <c r="C925" s="5">
        <f t="shared" ca="1" si="91"/>
        <v>34.227709131945915</v>
      </c>
      <c r="D925" s="5">
        <f t="shared" ca="1" si="92"/>
        <v>159.01033583004653</v>
      </c>
      <c r="E925" s="5">
        <f t="shared" ca="1" si="95"/>
        <v>-29.38374252368876</v>
      </c>
      <c r="F925" s="5">
        <f t="shared" ca="1" si="93"/>
        <v>-12.263631966545276</v>
      </c>
      <c r="G925">
        <f t="shared" ca="1" si="94"/>
        <v>0.10199999999999999</v>
      </c>
    </row>
    <row r="926" spans="1:7" x14ac:dyDescent="0.25">
      <c r="A926">
        <v>870</v>
      </c>
      <c r="B926" s="5">
        <f t="shared" ca="1" si="90"/>
        <v>66.203300158753038</v>
      </c>
      <c r="C926" s="5">
        <f t="shared" ca="1" si="91"/>
        <v>30.24444169417205</v>
      </c>
      <c r="D926" s="5">
        <f t="shared" ca="1" si="92"/>
        <v>153.19323341576663</v>
      </c>
      <c r="E926" s="5">
        <f t="shared" ca="1" si="95"/>
        <v>-26.972511111349405</v>
      </c>
      <c r="F926" s="5">
        <f t="shared" ca="1" si="93"/>
        <v>-9.8524005542059214</v>
      </c>
      <c r="G926">
        <f t="shared" ca="1" si="94"/>
        <v>0.13500000000000001</v>
      </c>
    </row>
    <row r="927" spans="1:7" x14ac:dyDescent="0.25">
      <c r="A927">
        <v>871</v>
      </c>
      <c r="B927" s="5">
        <f t="shared" ca="1" si="90"/>
        <v>70.237654759063489</v>
      </c>
      <c r="C927" s="5">
        <f t="shared" ca="1" si="91"/>
        <v>34.537826665480424</v>
      </c>
      <c r="D927" s="5">
        <f t="shared" ca="1" si="92"/>
        <v>143.15894878244279</v>
      </c>
      <c r="E927" s="5">
        <f t="shared" ca="1" si="95"/>
        <v>-22.288803177534913</v>
      </c>
      <c r="F927" s="5">
        <f t="shared" ca="1" si="93"/>
        <v>-5.168692620391429</v>
      </c>
      <c r="G927">
        <f t="shared" ca="1" si="94"/>
        <v>0.23300000000000001</v>
      </c>
    </row>
    <row r="928" spans="1:7" x14ac:dyDescent="0.25">
      <c r="A928">
        <v>872</v>
      </c>
      <c r="B928" s="5">
        <f t="shared" ca="1" si="90"/>
        <v>72.518003291985082</v>
      </c>
      <c r="C928" s="5">
        <f t="shared" ca="1" si="91"/>
        <v>31.831097566044285</v>
      </c>
      <c r="D928" s="5">
        <f t="shared" ca="1" si="92"/>
        <v>146.00316648893161</v>
      </c>
      <c r="E928" s="5">
        <f t="shared" ca="1" si="95"/>
        <v>-9.8926337750595703</v>
      </c>
      <c r="F928" s="5">
        <f t="shared" ca="1" si="93"/>
        <v>7.2274767820839134</v>
      </c>
      <c r="G928">
        <f t="shared" ca="1" si="94"/>
        <v>0.60499999999999998</v>
      </c>
    </row>
    <row r="929" spans="1:7" x14ac:dyDescent="0.25">
      <c r="A929">
        <v>873</v>
      </c>
      <c r="B929" s="5">
        <f t="shared" ca="1" si="90"/>
        <v>70.66924632199769</v>
      </c>
      <c r="C929" s="5">
        <f t="shared" ca="1" si="91"/>
        <v>30.701452826248428</v>
      </c>
      <c r="D929" s="5">
        <f t="shared" ca="1" si="92"/>
        <v>154.65655745491179</v>
      </c>
      <c r="E929" s="5">
        <f t="shared" ca="1" si="95"/>
        <v>-16.564157070810641</v>
      </c>
      <c r="F929" s="5">
        <f t="shared" ca="1" si="93"/>
        <v>0.55595348633284303</v>
      </c>
      <c r="G929">
        <f t="shared" ca="1" si="94"/>
        <v>0.38900000000000001</v>
      </c>
    </row>
    <row r="930" spans="1:7" x14ac:dyDescent="0.25">
      <c r="A930">
        <v>874</v>
      </c>
      <c r="B930" s="5">
        <f t="shared" ca="1" si="90"/>
        <v>67.065013731076164</v>
      </c>
      <c r="C930" s="5">
        <f t="shared" ca="1" si="91"/>
        <v>30.475457481048068</v>
      </c>
      <c r="D930" s="5">
        <f t="shared" ca="1" si="92"/>
        <v>157.46510025243498</v>
      </c>
      <c r="E930" s="5">
        <f t="shared" ca="1" si="95"/>
        <v>-27.512962903531079</v>
      </c>
      <c r="F930" s="5">
        <f t="shared" ca="1" si="93"/>
        <v>-10.392852346387595</v>
      </c>
      <c r="G930">
        <f t="shared" ca="1" si="94"/>
        <v>0.125</v>
      </c>
    </row>
    <row r="931" spans="1:7" x14ac:dyDescent="0.25">
      <c r="A931">
        <v>875</v>
      </c>
      <c r="B931" s="5">
        <f t="shared" ca="1" si="90"/>
        <v>70.13701755952026</v>
      </c>
      <c r="C931" s="5">
        <f t="shared" ca="1" si="91"/>
        <v>32.42823110829562</v>
      </c>
      <c r="D931" s="5">
        <f t="shared" ca="1" si="92"/>
        <v>153.13723141497948</v>
      </c>
      <c r="E931" s="5">
        <f t="shared" ca="1" si="95"/>
        <v>-22.054810606157567</v>
      </c>
      <c r="F931" s="5">
        <f t="shared" ca="1" si="93"/>
        <v>-4.9347000490140829</v>
      </c>
      <c r="G931">
        <f t="shared" ca="1" si="94"/>
        <v>0.23799999999999999</v>
      </c>
    </row>
    <row r="932" spans="1:7" x14ac:dyDescent="0.25">
      <c r="A932">
        <v>876</v>
      </c>
      <c r="B932" s="5">
        <f t="shared" ca="1" si="90"/>
        <v>71.569342087170511</v>
      </c>
      <c r="C932" s="5">
        <f t="shared" ca="1" si="91"/>
        <v>26.620045952658678</v>
      </c>
      <c r="D932" s="5">
        <f t="shared" ca="1" si="92"/>
        <v>147.22482329978226</v>
      </c>
      <c r="E932" s="5">
        <f t="shared" ca="1" si="95"/>
        <v>1.3538445865403403</v>
      </c>
      <c r="F932" s="5">
        <f t="shared" ca="1" si="93"/>
        <v>18.473955143683824</v>
      </c>
      <c r="G932">
        <f t="shared" ca="1" si="94"/>
        <v>0.89900000000000002</v>
      </c>
    </row>
    <row r="933" spans="1:7" x14ac:dyDescent="0.25">
      <c r="A933">
        <v>877</v>
      </c>
      <c r="B933" s="5">
        <f t="shared" ca="1" si="90"/>
        <v>66.296273084376949</v>
      </c>
      <c r="C933" s="5">
        <f t="shared" ca="1" si="91"/>
        <v>25.420584014717154</v>
      </c>
      <c r="D933" s="5">
        <f t="shared" ca="1" si="92"/>
        <v>149.16486497598004</v>
      </c>
      <c r="E933" s="5">
        <f t="shared" ca="1" si="95"/>
        <v>-11.069109474423659</v>
      </c>
      <c r="F933" s="5">
        <f t="shared" ca="1" si="93"/>
        <v>6.0510010827198251</v>
      </c>
      <c r="G933">
        <f t="shared" ca="1" si="94"/>
        <v>0.56000000000000005</v>
      </c>
    </row>
    <row r="934" spans="1:7" x14ac:dyDescent="0.25">
      <c r="A934">
        <v>878</v>
      </c>
      <c r="B934" s="5">
        <f t="shared" ca="1" si="90"/>
        <v>67.703181420745125</v>
      </c>
      <c r="C934" s="5">
        <f t="shared" ca="1" si="91"/>
        <v>30.575049210837772</v>
      </c>
      <c r="D934" s="5">
        <f t="shared" ca="1" si="92"/>
        <v>147.17991144279824</v>
      </c>
      <c r="E934" s="5">
        <f t="shared" ca="1" si="95"/>
        <v>-20.466347656688715</v>
      </c>
      <c r="F934" s="5">
        <f t="shared" ca="1" si="93"/>
        <v>-3.3462370995452311</v>
      </c>
      <c r="G934">
        <f t="shared" ca="1" si="94"/>
        <v>0.28499999999999998</v>
      </c>
    </row>
    <row r="935" spans="1:7" x14ac:dyDescent="0.25">
      <c r="A935">
        <v>879</v>
      </c>
      <c r="B935" s="5">
        <f t="shared" ca="1" si="90"/>
        <v>69.99353072466846</v>
      </c>
      <c r="C935" s="5">
        <f t="shared" ca="1" si="91"/>
        <v>23.630631735386679</v>
      </c>
      <c r="D935" s="5">
        <f t="shared" ca="1" si="92"/>
        <v>156.145961115869</v>
      </c>
      <c r="E935" s="5">
        <f t="shared" ca="1" si="95"/>
        <v>0.49468186498946443</v>
      </c>
      <c r="F935" s="5">
        <f t="shared" ca="1" si="93"/>
        <v>17.614792422132947</v>
      </c>
      <c r="G935">
        <f t="shared" ca="1" si="94"/>
        <v>0.88500000000000001</v>
      </c>
    </row>
    <row r="936" spans="1:7" x14ac:dyDescent="0.25">
      <c r="A936">
        <v>880</v>
      </c>
      <c r="B936" s="5">
        <f t="shared" ca="1" si="90"/>
        <v>66.727732757539485</v>
      </c>
      <c r="C936" s="5">
        <f t="shared" ca="1" si="91"/>
        <v>36.653806975173701</v>
      </c>
      <c r="D936" s="5">
        <f t="shared" ca="1" si="92"/>
        <v>147.66618431524577</v>
      </c>
      <c r="E936" s="5">
        <f t="shared" ca="1" si="95"/>
        <v>-40.430678642335266</v>
      </c>
      <c r="F936" s="5">
        <f t="shared" ca="1" si="93"/>
        <v>-23.310568085191782</v>
      </c>
      <c r="G936">
        <f t="shared" ca="1" si="94"/>
        <v>1.4E-2</v>
      </c>
    </row>
    <row r="937" spans="1:7" x14ac:dyDescent="0.25">
      <c r="A937">
        <v>881</v>
      </c>
      <c r="B937" s="5">
        <f t="shared" ca="1" si="90"/>
        <v>70.144274195529988</v>
      </c>
      <c r="C937" s="5">
        <f t="shared" ca="1" si="91"/>
        <v>29.823518591910187</v>
      </c>
      <c r="D937" s="5">
        <f t="shared" ca="1" si="92"/>
        <v>151.602629446528</v>
      </c>
      <c r="E937" s="5">
        <f t="shared" ca="1" si="95"/>
        <v>-13.93266871310016</v>
      </c>
      <c r="F937" s="5">
        <f t="shared" ca="1" si="93"/>
        <v>3.1874418440433239</v>
      </c>
      <c r="G937">
        <f t="shared" ca="1" si="94"/>
        <v>0.47199999999999998</v>
      </c>
    </row>
    <row r="938" spans="1:7" x14ac:dyDescent="0.25">
      <c r="A938">
        <v>882</v>
      </c>
      <c r="B938" s="5">
        <f t="shared" ca="1" si="90"/>
        <v>69.408608421103111</v>
      </c>
      <c r="C938" s="5">
        <f t="shared" ca="1" si="91"/>
        <v>32.602034160155114</v>
      </c>
      <c r="D938" s="5">
        <f t="shared" ca="1" si="92"/>
        <v>147.22371942164304</v>
      </c>
      <c r="E938" s="5">
        <f t="shared" ca="1" si="95"/>
        <v>-21.388061009818543</v>
      </c>
      <c r="F938" s="5">
        <f t="shared" ca="1" si="93"/>
        <v>-4.2679504526750591</v>
      </c>
      <c r="G938">
        <f t="shared" ca="1" si="94"/>
        <v>0.25700000000000001</v>
      </c>
    </row>
    <row r="939" spans="1:7" x14ac:dyDescent="0.25">
      <c r="A939">
        <v>883</v>
      </c>
      <c r="B939" s="5">
        <f t="shared" ca="1" si="90"/>
        <v>74.412311823987451</v>
      </c>
      <c r="C939" s="5">
        <f t="shared" ca="1" si="91"/>
        <v>27.950148739107043</v>
      </c>
      <c r="D939" s="5">
        <f t="shared" ca="1" si="92"/>
        <v>140.90477075406463</v>
      </c>
      <c r="E939" s="5">
        <f t="shared" ca="1" si="95"/>
        <v>8.9849466575580035</v>
      </c>
      <c r="F939" s="5">
        <f t="shared" ca="1" si="93"/>
        <v>26.105057214701489</v>
      </c>
      <c r="G939">
        <f t="shared" ca="1" si="94"/>
        <v>0.97099999999999997</v>
      </c>
    </row>
    <row r="940" spans="1:7" x14ac:dyDescent="0.25">
      <c r="A940">
        <v>884</v>
      </c>
      <c r="B940" s="5">
        <f t="shared" ca="1" si="90"/>
        <v>73.280837545977363</v>
      </c>
      <c r="C940" s="5">
        <f t="shared" ca="1" si="91"/>
        <v>31.075293971718683</v>
      </c>
      <c r="D940" s="5">
        <f t="shared" ca="1" si="92"/>
        <v>145.99562117700202</v>
      </c>
      <c r="E940" s="5">
        <f t="shared" ca="1" si="95"/>
        <v>-5.6470350283722652</v>
      </c>
      <c r="F940" s="5">
        <f t="shared" ca="1" si="93"/>
        <v>11.473075528771219</v>
      </c>
      <c r="G940">
        <f t="shared" ca="1" si="94"/>
        <v>0.73799999999999999</v>
      </c>
    </row>
    <row r="941" spans="1:7" x14ac:dyDescent="0.25">
      <c r="A941">
        <v>885</v>
      </c>
      <c r="B941" s="5">
        <f t="shared" ca="1" si="90"/>
        <v>68.619117291097254</v>
      </c>
      <c r="C941" s="5">
        <f t="shared" ca="1" si="91"/>
        <v>31.133646358589345</v>
      </c>
      <c r="D941" s="5">
        <f t="shared" ca="1" si="92"/>
        <v>157.97815629488377</v>
      </c>
      <c r="E941" s="5">
        <f t="shared" ca="1" si="95"/>
        <v>-25.287157148012447</v>
      </c>
      <c r="F941" s="5">
        <f t="shared" ca="1" si="93"/>
        <v>-8.1670465908689636</v>
      </c>
      <c r="G941">
        <f t="shared" ca="1" si="94"/>
        <v>0.16800000000000001</v>
      </c>
    </row>
    <row r="942" spans="1:7" x14ac:dyDescent="0.25">
      <c r="A942">
        <v>886</v>
      </c>
      <c r="B942" s="5">
        <f t="shared" ca="1" si="90"/>
        <v>71.555409135383726</v>
      </c>
      <c r="C942" s="5">
        <f t="shared" ca="1" si="91"/>
        <v>29.22692260942457</v>
      </c>
      <c r="D942" s="5">
        <f t="shared" ca="1" si="92"/>
        <v>147.14615364135545</v>
      </c>
      <c r="E942" s="5">
        <f t="shared" ca="1" si="95"/>
        <v>-5.9236447378252262</v>
      </c>
      <c r="F942" s="5">
        <f t="shared" ca="1" si="93"/>
        <v>11.196465819318258</v>
      </c>
      <c r="G942">
        <f t="shared" ca="1" si="94"/>
        <v>0.72499999999999998</v>
      </c>
    </row>
    <row r="943" spans="1:7" x14ac:dyDescent="0.25">
      <c r="A943">
        <v>887</v>
      </c>
      <c r="B943" s="5">
        <f t="shared" ca="1" si="90"/>
        <v>71.15501331247404</v>
      </c>
      <c r="C943" s="5">
        <f t="shared" ca="1" si="91"/>
        <v>34.062285483247749</v>
      </c>
      <c r="D943" s="5">
        <f t="shared" ca="1" si="92"/>
        <v>142.61039439036469</v>
      </c>
      <c r="E943" s="5">
        <f t="shared" ca="1" si="95"/>
        <v>-18.102855486537095</v>
      </c>
      <c r="F943" s="5">
        <f t="shared" ca="1" si="93"/>
        <v>-0.98274492939361124</v>
      </c>
      <c r="G943">
        <f t="shared" ca="1" si="94"/>
        <v>0.35</v>
      </c>
    </row>
    <row r="944" spans="1:7" x14ac:dyDescent="0.25">
      <c r="A944">
        <v>888</v>
      </c>
      <c r="B944" s="5">
        <f t="shared" ca="1" si="90"/>
        <v>66.349360817969668</v>
      </c>
      <c r="C944" s="5">
        <f t="shared" ca="1" si="91"/>
        <v>25.423869780606804</v>
      </c>
      <c r="D944" s="5">
        <f t="shared" ca="1" si="92"/>
        <v>143.34758870922113</v>
      </c>
      <c r="E944" s="5">
        <f t="shared" ca="1" si="95"/>
        <v>-7.7952571241856274</v>
      </c>
      <c r="F944" s="5">
        <f t="shared" ca="1" si="93"/>
        <v>9.3248534329578554</v>
      </c>
      <c r="G944">
        <f t="shared" ca="1" si="94"/>
        <v>0.66900000000000004</v>
      </c>
    </row>
    <row r="945" spans="1:7" x14ac:dyDescent="0.25">
      <c r="A945">
        <v>889</v>
      </c>
      <c r="B945" s="5">
        <f t="shared" ca="1" si="90"/>
        <v>69.163731767259932</v>
      </c>
      <c r="C945" s="5">
        <f t="shared" ca="1" si="91"/>
        <v>31.75473697447649</v>
      </c>
      <c r="D945" s="5">
        <f t="shared" ca="1" si="92"/>
        <v>154.31614706959314</v>
      </c>
      <c r="E945" s="5">
        <f t="shared" ca="1" si="95"/>
        <v>-23.527406613385018</v>
      </c>
      <c r="F945" s="5">
        <f t="shared" ca="1" si="93"/>
        <v>-6.4072960562415346</v>
      </c>
      <c r="G945">
        <f t="shared" ca="1" si="94"/>
        <v>0.20599999999999999</v>
      </c>
    </row>
    <row r="946" spans="1:7" x14ac:dyDescent="0.25">
      <c r="A946">
        <v>890</v>
      </c>
      <c r="B946" s="5">
        <f t="shared" ca="1" si="90"/>
        <v>70.0580961463303</v>
      </c>
      <c r="C946" s="5">
        <f t="shared" ca="1" si="91"/>
        <v>37.386332141468706</v>
      </c>
      <c r="D946" s="5">
        <f t="shared" ca="1" si="92"/>
        <v>147.89661345768411</v>
      </c>
      <c r="E946" s="5">
        <f t="shared" ca="1" si="95"/>
        <v>-33.299126702923083</v>
      </c>
      <c r="F946" s="5">
        <f t="shared" ca="1" si="93"/>
        <v>-16.179016145779599</v>
      </c>
      <c r="G946">
        <f t="shared" ca="1" si="94"/>
        <v>5.6000000000000001E-2</v>
      </c>
    </row>
    <row r="947" spans="1:7" x14ac:dyDescent="0.25">
      <c r="A947">
        <v>891</v>
      </c>
      <c r="B947" s="5">
        <f t="shared" ca="1" si="90"/>
        <v>69.972969571091454</v>
      </c>
      <c r="C947" s="5">
        <f t="shared" ca="1" si="91"/>
        <v>30.803724263028517</v>
      </c>
      <c r="D947" s="5">
        <f t="shared" ca="1" si="92"/>
        <v>140.29520026251024</v>
      </c>
      <c r="E947" s="5">
        <f t="shared" ca="1" si="95"/>
        <v>-11.055584342657454</v>
      </c>
      <c r="F947" s="5">
        <f t="shared" ca="1" si="93"/>
        <v>6.0645262144860297</v>
      </c>
      <c r="G947">
        <f t="shared" ca="1" si="94"/>
        <v>0.56299999999999994</v>
      </c>
    </row>
    <row r="948" spans="1:7" x14ac:dyDescent="0.25">
      <c r="A948">
        <v>892</v>
      </c>
      <c r="B948" s="5">
        <f t="shared" ca="1" si="90"/>
        <v>71.328005759917005</v>
      </c>
      <c r="C948" s="5">
        <f t="shared" ca="1" si="91"/>
        <v>33.986038290167897</v>
      </c>
      <c r="D948" s="5">
        <f t="shared" ca="1" si="92"/>
        <v>138.93666165159365</v>
      </c>
      <c r="E948" s="5">
        <f t="shared" ca="1" si="95"/>
        <v>-15.427068196974076</v>
      </c>
      <c r="F948" s="5">
        <f t="shared" ca="1" si="93"/>
        <v>1.6930423601694073</v>
      </c>
      <c r="G948">
        <f t="shared" ca="1" si="94"/>
        <v>0.42699999999999999</v>
      </c>
    </row>
    <row r="949" spans="1:7" x14ac:dyDescent="0.25">
      <c r="A949">
        <v>893</v>
      </c>
      <c r="B949" s="5">
        <f t="shared" ca="1" si="90"/>
        <v>68.866403936337292</v>
      </c>
      <c r="C949" s="5">
        <f t="shared" ca="1" si="91"/>
        <v>32.860491683111135</v>
      </c>
      <c r="D949" s="5">
        <f t="shared" ca="1" si="92"/>
        <v>143.19557401843065</v>
      </c>
      <c r="E949" s="5">
        <f t="shared" ca="1" si="95"/>
        <v>-21.453650940506709</v>
      </c>
      <c r="F949" s="5">
        <f t="shared" ca="1" si="93"/>
        <v>-4.3335403833632249</v>
      </c>
      <c r="G949">
        <f t="shared" ca="1" si="94"/>
        <v>0.253</v>
      </c>
    </row>
    <row r="950" spans="1:7" x14ac:dyDescent="0.25">
      <c r="A950">
        <v>894</v>
      </c>
      <c r="B950" s="5">
        <f t="shared" ca="1" si="90"/>
        <v>66.616818963298257</v>
      </c>
      <c r="C950" s="5">
        <f t="shared" ca="1" si="91"/>
        <v>29.851869280344978</v>
      </c>
      <c r="D950" s="5">
        <f t="shared" ca="1" si="92"/>
        <v>145.497697947001</v>
      </c>
      <c r="E950" s="5">
        <f t="shared" ca="1" si="95"/>
        <v>-20.574216482354984</v>
      </c>
      <c r="F950" s="5">
        <f t="shared" ca="1" si="93"/>
        <v>-3.4541059252115005</v>
      </c>
      <c r="G950">
        <f t="shared" ca="1" si="94"/>
        <v>0.28100000000000003</v>
      </c>
    </row>
    <row r="951" spans="1:7" x14ac:dyDescent="0.25">
      <c r="A951">
        <v>895</v>
      </c>
      <c r="B951" s="5">
        <f t="shared" ca="1" si="90"/>
        <v>65.370403221729006</v>
      </c>
      <c r="C951" s="5">
        <f t="shared" ca="1" si="91"/>
        <v>38.873456324000415</v>
      </c>
      <c r="D951" s="5">
        <f t="shared" ca="1" si="92"/>
        <v>160.47787846069951</v>
      </c>
      <c r="E951" s="5">
        <f t="shared" ca="1" si="95"/>
        <v>-57.324965991599015</v>
      </c>
      <c r="F951" s="5">
        <f t="shared" ca="1" si="93"/>
        <v>-40.204855434455531</v>
      </c>
      <c r="G951">
        <f t="shared" ca="1" si="94"/>
        <v>0</v>
      </c>
    </row>
    <row r="952" spans="1:7" x14ac:dyDescent="0.25">
      <c r="A952">
        <v>896</v>
      </c>
      <c r="B952" s="5">
        <f t="shared" ca="1" si="90"/>
        <v>70.411627896790364</v>
      </c>
      <c r="C952" s="5">
        <f t="shared" ca="1" si="91"/>
        <v>26.82447354265955</v>
      </c>
      <c r="D952" s="5">
        <f t="shared" ca="1" si="92"/>
        <v>151.61984219981969</v>
      </c>
      <c r="E952" s="5">
        <f t="shared" ca="1" si="95"/>
        <v>-4.8189412799175342</v>
      </c>
      <c r="F952" s="5">
        <f t="shared" ca="1" si="93"/>
        <v>12.301169277225949</v>
      </c>
      <c r="G952">
        <f t="shared" ca="1" si="94"/>
        <v>0.75800000000000001</v>
      </c>
    </row>
    <row r="953" spans="1:7" x14ac:dyDescent="0.25">
      <c r="A953">
        <v>897</v>
      </c>
      <c r="B953" s="5">
        <f t="shared" ca="1" si="90"/>
        <v>66.934711204798916</v>
      </c>
      <c r="C953" s="5">
        <f t="shared" ca="1" si="91"/>
        <v>28.380834680601101</v>
      </c>
      <c r="D953" s="5">
        <f t="shared" ca="1" si="92"/>
        <v>142.13225726719418</v>
      </c>
      <c r="E953" s="5">
        <f t="shared" ca="1" si="95"/>
        <v>-13.764235232790091</v>
      </c>
      <c r="F953" s="5">
        <f t="shared" ca="1" si="93"/>
        <v>3.3558753243533932</v>
      </c>
      <c r="G953">
        <f t="shared" ca="1" si="94"/>
        <v>0.47599999999999998</v>
      </c>
    </row>
    <row r="954" spans="1:7" x14ac:dyDescent="0.25">
      <c r="A954">
        <v>898</v>
      </c>
      <c r="B954" s="5">
        <f t="shared" ref="B954:B1017" ca="1" si="96">_xlfn.NORM.INV(RAND(),$B$52,$C$52)</f>
        <v>67.56412342705724</v>
      </c>
      <c r="C954" s="5">
        <f t="shared" ref="C954:C1017" ca="1" si="97">_xlfn.NORM.INV(RAND(),$B$53,$C$53)</f>
        <v>24.876311473123131</v>
      </c>
      <c r="D954" s="5">
        <f t="shared" ref="D954:D1017" ca="1" si="98">_xlfn.NORM.INV(RAND(),$B$54,$C$54)</f>
        <v>150.25030561031207</v>
      </c>
      <c r="E954" s="5">
        <f t="shared" ca="1" si="95"/>
        <v>-6.592788848280958</v>
      </c>
      <c r="F954" s="5">
        <f t="shared" ref="F954:F1017" ca="1" si="99">E954+$C$46</f>
        <v>10.527321708862527</v>
      </c>
      <c r="G954">
        <f t="shared" ref="G954:G1017" ca="1" si="100">COUNTIF($F$57:$F$1056,"&lt;"&amp;F954)/COUNT($F$57:$F$1056)</f>
        <v>0.70699999999999996</v>
      </c>
    </row>
    <row r="955" spans="1:7" x14ac:dyDescent="0.25">
      <c r="A955">
        <v>899</v>
      </c>
      <c r="B955" s="5">
        <f t="shared" ca="1" si="96"/>
        <v>66.258807023992929</v>
      </c>
      <c r="C955" s="5">
        <f t="shared" ca="1" si="97"/>
        <v>28.234489414868015</v>
      </c>
      <c r="D955" s="5">
        <f t="shared" ca="1" si="98"/>
        <v>148.08980721565266</v>
      </c>
      <c r="E955" s="5">
        <f t="shared" ca="1" si="95"/>
        <v>-18.453630855540442</v>
      </c>
      <c r="F955" s="5">
        <f t="shared" ca="1" si="99"/>
        <v>-1.3335202983969587</v>
      </c>
      <c r="G955">
        <f t="shared" ca="1" si="100"/>
        <v>0.33900000000000002</v>
      </c>
    </row>
    <row r="956" spans="1:7" x14ac:dyDescent="0.25">
      <c r="A956">
        <v>900</v>
      </c>
      <c r="B956" s="5">
        <f t="shared" ca="1" si="96"/>
        <v>75.517366268912497</v>
      </c>
      <c r="C956" s="5">
        <f t="shared" ca="1" si="97"/>
        <v>30.658309146781683</v>
      </c>
      <c r="D956" s="5">
        <f t="shared" ca="1" si="98"/>
        <v>149.48643648636019</v>
      </c>
      <c r="E956" s="5">
        <f t="shared" ca="1" si="95"/>
        <v>-0.11690733249592933</v>
      </c>
      <c r="F956" s="5">
        <f t="shared" ca="1" si="99"/>
        <v>17.003203224647553</v>
      </c>
      <c r="G956">
        <f t="shared" ca="1" si="100"/>
        <v>0.875</v>
      </c>
    </row>
    <row r="957" spans="1:7" x14ac:dyDescent="0.25">
      <c r="A957">
        <v>901</v>
      </c>
      <c r="B957" s="5">
        <f t="shared" ca="1" si="96"/>
        <v>67.097653161780826</v>
      </c>
      <c r="C957" s="5">
        <f t="shared" ca="1" si="97"/>
        <v>23.421029169613703</v>
      </c>
      <c r="D957" s="5">
        <f t="shared" ca="1" si="98"/>
        <v>144.8050463057462</v>
      </c>
      <c r="E957" s="5">
        <f t="shared" ca="1" si="95"/>
        <v>-0.8967642258586066</v>
      </c>
      <c r="F957" s="5">
        <f t="shared" ca="1" si="99"/>
        <v>16.223346331284876</v>
      </c>
      <c r="G957">
        <f t="shared" ca="1" si="100"/>
        <v>0.85499999999999998</v>
      </c>
    </row>
    <row r="958" spans="1:7" x14ac:dyDescent="0.25">
      <c r="A958">
        <v>902</v>
      </c>
      <c r="B958" s="5">
        <f t="shared" ca="1" si="96"/>
        <v>74.374236061519454</v>
      </c>
      <c r="C958" s="5">
        <f t="shared" ca="1" si="97"/>
        <v>31.517183907097035</v>
      </c>
      <c r="D958" s="5">
        <f t="shared" ca="1" si="98"/>
        <v>149.43351982242066</v>
      </c>
      <c r="E958" s="5">
        <f t="shared" ca="1" si="95"/>
        <v>-5.6799620658386694</v>
      </c>
      <c r="F958" s="5">
        <f t="shared" ca="1" si="99"/>
        <v>11.440148491304814</v>
      </c>
      <c r="G958">
        <f t="shared" ca="1" si="100"/>
        <v>0.73599999999999999</v>
      </c>
    </row>
    <row r="959" spans="1:7" x14ac:dyDescent="0.25">
      <c r="A959">
        <v>903</v>
      </c>
      <c r="B959" s="5">
        <f t="shared" ca="1" si="96"/>
        <v>70.420074944914973</v>
      </c>
      <c r="C959" s="5">
        <f t="shared" ca="1" si="97"/>
        <v>27.453199227017237</v>
      </c>
      <c r="D959" s="5">
        <f t="shared" ca="1" si="98"/>
        <v>155.04267758110385</v>
      </c>
      <c r="E959" s="5">
        <f t="shared" ca="1" si="95"/>
        <v>-8.3958338545431488</v>
      </c>
      <c r="F959" s="5">
        <f t="shared" ca="1" si="99"/>
        <v>8.7242767026003349</v>
      </c>
      <c r="G959">
        <f t="shared" ca="1" si="100"/>
        <v>0.64900000000000002</v>
      </c>
    </row>
    <row r="960" spans="1:7" x14ac:dyDescent="0.25">
      <c r="A960">
        <v>904</v>
      </c>
      <c r="B960" s="5">
        <f t="shared" ca="1" si="96"/>
        <v>65.313270090242725</v>
      </c>
      <c r="C960" s="5">
        <f t="shared" ca="1" si="97"/>
        <v>31.585019358250062</v>
      </c>
      <c r="D960" s="5">
        <f t="shared" ca="1" si="98"/>
        <v>145.0552862748126</v>
      </c>
      <c r="E960" s="5">
        <f t="shared" ca="1" si="95"/>
        <v>-28.81726882916195</v>
      </c>
      <c r="F960" s="5">
        <f t="shared" ca="1" si="99"/>
        <v>-11.697158272018466</v>
      </c>
      <c r="G960">
        <f t="shared" ca="1" si="100"/>
        <v>0.115</v>
      </c>
    </row>
    <row r="961" spans="1:7" x14ac:dyDescent="0.25">
      <c r="A961">
        <v>905</v>
      </c>
      <c r="B961" s="5">
        <f t="shared" ca="1" si="96"/>
        <v>73.364180723258926</v>
      </c>
      <c r="C961" s="5">
        <f t="shared" ca="1" si="97"/>
        <v>23.945692662967399</v>
      </c>
      <c r="D961" s="5">
        <f t="shared" ca="1" si="98"/>
        <v>146.77662186037179</v>
      </c>
      <c r="E961" s="5">
        <f t="shared" ca="1" si="95"/>
        <v>14.077753163143466</v>
      </c>
      <c r="F961" s="5">
        <f t="shared" ca="1" si="99"/>
        <v>31.19786372028695</v>
      </c>
      <c r="G961">
        <f t="shared" ca="1" si="100"/>
        <v>0.99199999999999999</v>
      </c>
    </row>
    <row r="962" spans="1:7" x14ac:dyDescent="0.25">
      <c r="A962">
        <v>906</v>
      </c>
      <c r="B962" s="5">
        <f t="shared" ca="1" si="96"/>
        <v>73.383639370762808</v>
      </c>
      <c r="C962" s="5">
        <f t="shared" ca="1" si="97"/>
        <v>29.131737216253896</v>
      </c>
      <c r="D962" s="5">
        <f t="shared" ca="1" si="98"/>
        <v>144.35580562094049</v>
      </c>
      <c r="E962" s="5">
        <f t="shared" ca="1" si="95"/>
        <v>0.95206144933839765</v>
      </c>
      <c r="F962" s="5">
        <f t="shared" ca="1" si="99"/>
        <v>18.072172006481882</v>
      </c>
      <c r="G962">
        <f t="shared" ca="1" si="100"/>
        <v>0.89200000000000002</v>
      </c>
    </row>
    <row r="963" spans="1:7" x14ac:dyDescent="0.25">
      <c r="A963">
        <v>907</v>
      </c>
      <c r="B963" s="5">
        <f t="shared" ca="1" si="96"/>
        <v>70.515352960275877</v>
      </c>
      <c r="C963" s="5">
        <f t="shared" ca="1" si="97"/>
        <v>27.227957815084263</v>
      </c>
      <c r="D963" s="5">
        <f t="shared" ca="1" si="98"/>
        <v>151.22835234316148</v>
      </c>
      <c r="E963" s="5">
        <f t="shared" ca="1" si="95"/>
        <v>-5.445202093288704</v>
      </c>
      <c r="F963" s="5">
        <f t="shared" ca="1" si="99"/>
        <v>11.674908463854781</v>
      </c>
      <c r="G963">
        <f t="shared" ca="1" si="100"/>
        <v>0.74399999999999999</v>
      </c>
    </row>
    <row r="964" spans="1:7" x14ac:dyDescent="0.25">
      <c r="A964">
        <v>908</v>
      </c>
      <c r="B964" s="5">
        <f t="shared" ca="1" si="96"/>
        <v>71.628391987736947</v>
      </c>
      <c r="C964" s="5">
        <f t="shared" ca="1" si="97"/>
        <v>28.455739270254028</v>
      </c>
      <c r="D964" s="5">
        <f t="shared" ca="1" si="98"/>
        <v>153.94358907239186</v>
      </c>
      <c r="E964" s="5">
        <f t="shared" ca="1" si="95"/>
        <v>-7.2288358452817016</v>
      </c>
      <c r="F964" s="5">
        <f t="shared" ca="1" si="99"/>
        <v>9.891274711861783</v>
      </c>
      <c r="G964">
        <f t="shared" ca="1" si="100"/>
        <v>0.68899999999999995</v>
      </c>
    </row>
    <row r="965" spans="1:7" x14ac:dyDescent="0.25">
      <c r="A965">
        <v>909</v>
      </c>
      <c r="B965" s="5">
        <f t="shared" ca="1" si="96"/>
        <v>71.880841848010817</v>
      </c>
      <c r="C965" s="5">
        <f t="shared" ca="1" si="97"/>
        <v>31.668767947710528</v>
      </c>
      <c r="D965" s="5">
        <f t="shared" ca="1" si="98"/>
        <v>145.90747807486431</v>
      </c>
      <c r="E965" s="5">
        <f t="shared" ca="1" si="95"/>
        <v>-11.167268339885643</v>
      </c>
      <c r="F965" s="5">
        <f t="shared" ca="1" si="99"/>
        <v>5.9528422172578406</v>
      </c>
      <c r="G965">
        <f t="shared" ca="1" si="100"/>
        <v>0.55700000000000005</v>
      </c>
    </row>
    <row r="966" spans="1:7" x14ac:dyDescent="0.25">
      <c r="A966">
        <v>910</v>
      </c>
      <c r="B966" s="5">
        <f t="shared" ca="1" si="96"/>
        <v>74.086779505125733</v>
      </c>
      <c r="C966" s="5">
        <f t="shared" ca="1" si="97"/>
        <v>32.556124201149984</v>
      </c>
      <c r="D966" s="5">
        <f t="shared" ca="1" si="98"/>
        <v>149.41897314400669</v>
      </c>
      <c r="E966" s="5">
        <f t="shared" ref="E966:E1029" ca="1" si="101">$J$46*(B966-$B$46)+$J$47*(C966-$B$47)+$J$48*(D966-$B$48)</f>
        <v>-9.3767298669733137</v>
      </c>
      <c r="F966" s="5">
        <f t="shared" ca="1" si="99"/>
        <v>7.7433806901701701</v>
      </c>
      <c r="G966">
        <f t="shared" ca="1" si="100"/>
        <v>0.621</v>
      </c>
    </row>
    <row r="967" spans="1:7" x14ac:dyDescent="0.25">
      <c r="A967">
        <v>911</v>
      </c>
      <c r="B967" s="5">
        <f t="shared" ca="1" si="96"/>
        <v>68.377062019325422</v>
      </c>
      <c r="C967" s="5">
        <f t="shared" ca="1" si="97"/>
        <v>31.842638631962885</v>
      </c>
      <c r="D967" s="5">
        <f t="shared" ca="1" si="98"/>
        <v>152.76484591351922</v>
      </c>
      <c r="E967" s="5">
        <f t="shared" ca="1" si="101"/>
        <v>-25.134121674943081</v>
      </c>
      <c r="F967" s="5">
        <f t="shared" ca="1" si="99"/>
        <v>-8.0140111177995976</v>
      </c>
      <c r="G967">
        <f t="shared" ca="1" si="100"/>
        <v>0.17199999999999999</v>
      </c>
    </row>
    <row r="968" spans="1:7" x14ac:dyDescent="0.25">
      <c r="A968">
        <v>912</v>
      </c>
      <c r="B968" s="5">
        <f t="shared" ca="1" si="96"/>
        <v>73.624663185266272</v>
      </c>
      <c r="C968" s="5">
        <f t="shared" ca="1" si="97"/>
        <v>29.114622013524666</v>
      </c>
      <c r="D968" s="5">
        <f t="shared" ca="1" si="98"/>
        <v>152.89676753236316</v>
      </c>
      <c r="E968" s="5">
        <f t="shared" ca="1" si="101"/>
        <v>-2.9294290691588447</v>
      </c>
      <c r="F968" s="5">
        <f t="shared" ca="1" si="99"/>
        <v>14.190681487984639</v>
      </c>
      <c r="G968">
        <f t="shared" ca="1" si="100"/>
        <v>0.81</v>
      </c>
    </row>
    <row r="969" spans="1:7" x14ac:dyDescent="0.25">
      <c r="A969">
        <v>913</v>
      </c>
      <c r="B969" s="5">
        <f t="shared" ca="1" si="96"/>
        <v>67.360583966243468</v>
      </c>
      <c r="C969" s="5">
        <f t="shared" ca="1" si="97"/>
        <v>30.898442074730077</v>
      </c>
      <c r="D969" s="5">
        <f t="shared" ca="1" si="98"/>
        <v>149.64524952784086</v>
      </c>
      <c r="E969" s="5">
        <f t="shared" ca="1" si="101"/>
        <v>-23.654945619662541</v>
      </c>
      <c r="F969" s="5">
        <f t="shared" ca="1" si="99"/>
        <v>-6.5348350625190577</v>
      </c>
      <c r="G969">
        <f t="shared" ca="1" si="100"/>
        <v>0.20399999999999999</v>
      </c>
    </row>
    <row r="970" spans="1:7" x14ac:dyDescent="0.25">
      <c r="A970">
        <v>914</v>
      </c>
      <c r="B970" s="5">
        <f t="shared" ca="1" si="96"/>
        <v>68.529443098882865</v>
      </c>
      <c r="C970" s="5">
        <f t="shared" ca="1" si="97"/>
        <v>23.915226762664837</v>
      </c>
      <c r="D970" s="5">
        <f t="shared" ca="1" si="98"/>
        <v>133.33649652818929</v>
      </c>
      <c r="E970" s="5">
        <f t="shared" ca="1" si="101"/>
        <v>7.9019756499649567</v>
      </c>
      <c r="F970" s="5">
        <f t="shared" ca="1" si="99"/>
        <v>25.02208620710844</v>
      </c>
      <c r="G970">
        <f t="shared" ca="1" si="100"/>
        <v>0.96399999999999997</v>
      </c>
    </row>
    <row r="971" spans="1:7" x14ac:dyDescent="0.25">
      <c r="A971">
        <v>915</v>
      </c>
      <c r="B971" s="5">
        <f t="shared" ca="1" si="96"/>
        <v>70.587115748955057</v>
      </c>
      <c r="C971" s="5">
        <f t="shared" ca="1" si="97"/>
        <v>29.53273004863139</v>
      </c>
      <c r="D971" s="5">
        <f t="shared" ca="1" si="98"/>
        <v>158.83670134705969</v>
      </c>
      <c r="E971" s="5">
        <f t="shared" ca="1" si="101"/>
        <v>-15.781875815297402</v>
      </c>
      <c r="F971" s="5">
        <f t="shared" ca="1" si="99"/>
        <v>1.3382347418460814</v>
      </c>
      <c r="G971">
        <f t="shared" ca="1" si="100"/>
        <v>0.41799999999999998</v>
      </c>
    </row>
    <row r="972" spans="1:7" x14ac:dyDescent="0.25">
      <c r="A972">
        <v>916</v>
      </c>
      <c r="B972" s="5">
        <f t="shared" ca="1" si="96"/>
        <v>67.806492712714572</v>
      </c>
      <c r="C972" s="5">
        <f t="shared" ca="1" si="97"/>
        <v>27.339255610071874</v>
      </c>
      <c r="D972" s="5">
        <f t="shared" ca="1" si="98"/>
        <v>151.34239887997222</v>
      </c>
      <c r="E972" s="5">
        <f t="shared" ca="1" si="101"/>
        <v>-13.383317607082237</v>
      </c>
      <c r="F972" s="5">
        <f t="shared" ca="1" si="99"/>
        <v>3.7367929500612469</v>
      </c>
      <c r="G972">
        <f t="shared" ca="1" si="100"/>
        <v>0.49099999999999999</v>
      </c>
    </row>
    <row r="973" spans="1:7" x14ac:dyDescent="0.25">
      <c r="A973">
        <v>917</v>
      </c>
      <c r="B973" s="5">
        <f t="shared" ca="1" si="96"/>
        <v>71.82035781081396</v>
      </c>
      <c r="C973" s="5">
        <f t="shared" ca="1" si="97"/>
        <v>29.675327142672018</v>
      </c>
      <c r="D973" s="5">
        <f t="shared" ca="1" si="98"/>
        <v>159.35947400099749</v>
      </c>
      <c r="E973" s="5">
        <f t="shared" ca="1" si="101"/>
        <v>-13.01742727575683</v>
      </c>
      <c r="F973" s="5">
        <f t="shared" ca="1" si="99"/>
        <v>4.1026832813866534</v>
      </c>
      <c r="G973">
        <f t="shared" ca="1" si="100"/>
        <v>0.504</v>
      </c>
    </row>
    <row r="974" spans="1:7" x14ac:dyDescent="0.25">
      <c r="A974">
        <v>918</v>
      </c>
      <c r="B974" s="5">
        <f t="shared" ca="1" si="96"/>
        <v>70.540499419389263</v>
      </c>
      <c r="C974" s="5">
        <f t="shared" ca="1" si="97"/>
        <v>36.452737520399282</v>
      </c>
      <c r="D974" s="5">
        <f t="shared" ca="1" si="98"/>
        <v>151.16210744109341</v>
      </c>
      <c r="E974" s="5">
        <f t="shared" ca="1" si="101"/>
        <v>-31.103942800956013</v>
      </c>
      <c r="F974" s="5">
        <f t="shared" ca="1" si="99"/>
        <v>-13.983832243812529</v>
      </c>
      <c r="G974">
        <f t="shared" ca="1" si="100"/>
        <v>7.6999999999999999E-2</v>
      </c>
    </row>
    <row r="975" spans="1:7" x14ac:dyDescent="0.25">
      <c r="A975">
        <v>919</v>
      </c>
      <c r="B975" s="5">
        <f t="shared" ca="1" si="96"/>
        <v>64.160923914328848</v>
      </c>
      <c r="C975" s="5">
        <f t="shared" ca="1" si="97"/>
        <v>31.402668951510357</v>
      </c>
      <c r="D975" s="5">
        <f t="shared" ca="1" si="98"/>
        <v>155.26557122659221</v>
      </c>
      <c r="E975" s="5">
        <f t="shared" ca="1" si="101"/>
        <v>-37.028469703995917</v>
      </c>
      <c r="F975" s="5">
        <f t="shared" ca="1" si="99"/>
        <v>-19.908359146852433</v>
      </c>
      <c r="G975">
        <f t="shared" ca="1" si="100"/>
        <v>2.8000000000000001E-2</v>
      </c>
    </row>
    <row r="976" spans="1:7" x14ac:dyDescent="0.25">
      <c r="A976">
        <v>920</v>
      </c>
      <c r="B976" s="5">
        <f t="shared" ca="1" si="96"/>
        <v>66.71108355043485</v>
      </c>
      <c r="C976" s="5">
        <f t="shared" ca="1" si="97"/>
        <v>33.769516130622428</v>
      </c>
      <c r="D976" s="5">
        <f t="shared" ca="1" si="98"/>
        <v>158.42773475713005</v>
      </c>
      <c r="E976" s="5">
        <f t="shared" ca="1" si="101"/>
        <v>-38.22047610621</v>
      </c>
      <c r="F976" s="5">
        <f t="shared" ca="1" si="99"/>
        <v>-21.100365549066517</v>
      </c>
      <c r="G976">
        <f t="shared" ca="1" si="100"/>
        <v>0.02</v>
      </c>
    </row>
    <row r="977" spans="1:7" x14ac:dyDescent="0.25">
      <c r="A977">
        <v>921</v>
      </c>
      <c r="B977" s="5">
        <f t="shared" ca="1" si="96"/>
        <v>71.288410250404198</v>
      </c>
      <c r="C977" s="5">
        <f t="shared" ca="1" si="97"/>
        <v>32.582084059718966</v>
      </c>
      <c r="D977" s="5">
        <f t="shared" ca="1" si="98"/>
        <v>154.65324738237373</v>
      </c>
      <c r="E977" s="5">
        <f t="shared" ca="1" si="101"/>
        <v>-20.085632693361003</v>
      </c>
      <c r="F977" s="5">
        <f t="shared" ca="1" si="99"/>
        <v>-2.965522136217519</v>
      </c>
      <c r="G977">
        <f t="shared" ca="1" si="100"/>
        <v>0.29499999999999998</v>
      </c>
    </row>
    <row r="978" spans="1:7" x14ac:dyDescent="0.25">
      <c r="A978">
        <v>922</v>
      </c>
      <c r="B978" s="5">
        <f t="shared" ca="1" si="96"/>
        <v>66.115874493101828</v>
      </c>
      <c r="C978" s="5">
        <f t="shared" ca="1" si="97"/>
        <v>29.48799957279115</v>
      </c>
      <c r="D978" s="5">
        <f t="shared" ca="1" si="98"/>
        <v>136.75068362091295</v>
      </c>
      <c r="E978" s="5">
        <f t="shared" ca="1" si="101"/>
        <v>-16.243559827215435</v>
      </c>
      <c r="F978" s="5">
        <f t="shared" ca="1" si="99"/>
        <v>0.87655072992804861</v>
      </c>
      <c r="G978">
        <f t="shared" ca="1" si="100"/>
        <v>0.39800000000000002</v>
      </c>
    </row>
    <row r="979" spans="1:7" x14ac:dyDescent="0.25">
      <c r="A979">
        <v>923</v>
      </c>
      <c r="B979" s="5">
        <f t="shared" ca="1" si="96"/>
        <v>75.180981725113639</v>
      </c>
      <c r="C979" s="5">
        <f t="shared" ca="1" si="97"/>
        <v>29.422487170109733</v>
      </c>
      <c r="D979" s="5">
        <f t="shared" ca="1" si="98"/>
        <v>153.93457619509485</v>
      </c>
      <c r="E979" s="5">
        <f t="shared" ca="1" si="101"/>
        <v>-1.7614864481143577E-3</v>
      </c>
      <c r="F979" s="5">
        <f t="shared" ca="1" si="99"/>
        <v>17.11834907069537</v>
      </c>
      <c r="G979">
        <f t="shared" ca="1" si="100"/>
        <v>0.878</v>
      </c>
    </row>
    <row r="980" spans="1:7" x14ac:dyDescent="0.25">
      <c r="A980">
        <v>924</v>
      </c>
      <c r="B980" s="5">
        <f t="shared" ca="1" si="96"/>
        <v>72.10061441102161</v>
      </c>
      <c r="C980" s="5">
        <f t="shared" ca="1" si="97"/>
        <v>31.37134611573487</v>
      </c>
      <c r="D980" s="5">
        <f t="shared" ca="1" si="98"/>
        <v>153.79217554608525</v>
      </c>
      <c r="E980" s="5">
        <f t="shared" ca="1" si="101"/>
        <v>-13.97157978220436</v>
      </c>
      <c r="F980" s="5">
        <f t="shared" ca="1" si="99"/>
        <v>3.1485307749391236</v>
      </c>
      <c r="G980">
        <f t="shared" ca="1" si="100"/>
        <v>0.47099999999999997</v>
      </c>
    </row>
    <row r="981" spans="1:7" x14ac:dyDescent="0.25">
      <c r="A981">
        <v>925</v>
      </c>
      <c r="B981" s="5">
        <f t="shared" ca="1" si="96"/>
        <v>68.995114160868226</v>
      </c>
      <c r="C981" s="5">
        <f t="shared" ca="1" si="97"/>
        <v>29.09823920406787</v>
      </c>
      <c r="D981" s="5">
        <f t="shared" ca="1" si="98"/>
        <v>155.11993324852668</v>
      </c>
      <c r="E981" s="5">
        <f t="shared" ca="1" si="101"/>
        <v>-17.011930846421368</v>
      </c>
      <c r="F981" s="5">
        <f t="shared" ca="1" si="99"/>
        <v>0.10817971072211563</v>
      </c>
      <c r="G981">
        <f t="shared" ca="1" si="100"/>
        <v>0.376</v>
      </c>
    </row>
    <row r="982" spans="1:7" x14ac:dyDescent="0.25">
      <c r="A982">
        <v>926</v>
      </c>
      <c r="B982" s="5">
        <f t="shared" ca="1" si="96"/>
        <v>70.695365455090993</v>
      </c>
      <c r="C982" s="5">
        <f t="shared" ca="1" si="97"/>
        <v>29.716174499525604</v>
      </c>
      <c r="D982" s="5">
        <f t="shared" ca="1" si="98"/>
        <v>147.42306485247028</v>
      </c>
      <c r="E982" s="5">
        <f t="shared" ca="1" si="101"/>
        <v>-9.8414262612374195</v>
      </c>
      <c r="F982" s="5">
        <f t="shared" ca="1" si="99"/>
        <v>7.2786842959060642</v>
      </c>
      <c r="G982">
        <f t="shared" ca="1" si="100"/>
        <v>0.60799999999999998</v>
      </c>
    </row>
    <row r="983" spans="1:7" x14ac:dyDescent="0.25">
      <c r="A983">
        <v>927</v>
      </c>
      <c r="B983" s="5">
        <f t="shared" ca="1" si="96"/>
        <v>67.291763874053203</v>
      </c>
      <c r="C983" s="5">
        <f t="shared" ca="1" si="97"/>
        <v>27.872339695657935</v>
      </c>
      <c r="D983" s="5">
        <f t="shared" ca="1" si="98"/>
        <v>152.68054720798403</v>
      </c>
      <c r="E983" s="5">
        <f t="shared" ca="1" si="101"/>
        <v>-17.030931550746878</v>
      </c>
      <c r="F983" s="5">
        <f t="shared" ca="1" si="99"/>
        <v>8.9179006396605587E-2</v>
      </c>
      <c r="G983">
        <f t="shared" ca="1" si="100"/>
        <v>0.375</v>
      </c>
    </row>
    <row r="984" spans="1:7" x14ac:dyDescent="0.25">
      <c r="A984">
        <v>928</v>
      </c>
      <c r="B984" s="5">
        <f t="shared" ca="1" si="96"/>
        <v>68.170704130357848</v>
      </c>
      <c r="C984" s="5">
        <f t="shared" ca="1" si="97"/>
        <v>29.003499339815136</v>
      </c>
      <c r="D984" s="5">
        <f t="shared" ca="1" si="98"/>
        <v>155.87658131998896</v>
      </c>
      <c r="E984" s="5">
        <f t="shared" ca="1" si="101"/>
        <v>-19.45762372692894</v>
      </c>
      <c r="F984" s="5">
        <f t="shared" ca="1" si="99"/>
        <v>-2.3375131697854563</v>
      </c>
      <c r="G984">
        <f t="shared" ca="1" si="100"/>
        <v>0.313</v>
      </c>
    </row>
    <row r="985" spans="1:7" x14ac:dyDescent="0.25">
      <c r="A985">
        <v>929</v>
      </c>
      <c r="B985" s="5">
        <f t="shared" ca="1" si="96"/>
        <v>66.091476264623836</v>
      </c>
      <c r="C985" s="5">
        <f t="shared" ca="1" si="97"/>
        <v>26.071008025565895</v>
      </c>
      <c r="D985" s="5">
        <f t="shared" ca="1" si="98"/>
        <v>145.67333296933654</v>
      </c>
      <c r="E985" s="5">
        <f t="shared" ca="1" si="101"/>
        <v>-11.576246292218801</v>
      </c>
      <c r="F985" s="5">
        <f t="shared" ca="1" si="99"/>
        <v>5.5438642649246823</v>
      </c>
      <c r="G985">
        <f t="shared" ca="1" si="100"/>
        <v>0.54100000000000004</v>
      </c>
    </row>
    <row r="986" spans="1:7" x14ac:dyDescent="0.25">
      <c r="A986">
        <v>930</v>
      </c>
      <c r="B986" s="5">
        <f t="shared" ca="1" si="96"/>
        <v>67.004127414690586</v>
      </c>
      <c r="C986" s="5">
        <f t="shared" ca="1" si="97"/>
        <v>29.3355899873415</v>
      </c>
      <c r="D986" s="5">
        <f t="shared" ca="1" si="98"/>
        <v>142.19619426123407</v>
      </c>
      <c r="E986" s="5">
        <f t="shared" ca="1" si="101"/>
        <v>-16.27142782662321</v>
      </c>
      <c r="F986" s="5">
        <f t="shared" ca="1" si="99"/>
        <v>0.84868273052027376</v>
      </c>
      <c r="G986">
        <f t="shared" ca="1" si="100"/>
        <v>0.39700000000000002</v>
      </c>
    </row>
    <row r="987" spans="1:7" x14ac:dyDescent="0.25">
      <c r="A987">
        <v>931</v>
      </c>
      <c r="B987" s="5">
        <f t="shared" ca="1" si="96"/>
        <v>68.07178059450527</v>
      </c>
      <c r="C987" s="5">
        <f t="shared" ca="1" si="97"/>
        <v>24.798742073772125</v>
      </c>
      <c r="D987" s="5">
        <f t="shared" ca="1" si="98"/>
        <v>151.58200788406472</v>
      </c>
      <c r="E987" s="5">
        <f t="shared" ca="1" si="101"/>
        <v>-5.6758743247276353</v>
      </c>
      <c r="F987" s="5">
        <f t="shared" ca="1" si="99"/>
        <v>11.444236232415848</v>
      </c>
      <c r="G987">
        <f t="shared" ca="1" si="100"/>
        <v>0.73699999999999999</v>
      </c>
    </row>
    <row r="988" spans="1:7" x14ac:dyDescent="0.25">
      <c r="A988">
        <v>932</v>
      </c>
      <c r="B988" s="5">
        <f t="shared" ca="1" si="96"/>
        <v>64.044358241939506</v>
      </c>
      <c r="C988" s="5">
        <f t="shared" ca="1" si="97"/>
        <v>31.00573669538726</v>
      </c>
      <c r="D988" s="5">
        <f t="shared" ca="1" si="98"/>
        <v>167.5736016864239</v>
      </c>
      <c r="E988" s="5">
        <f t="shared" ca="1" si="101"/>
        <v>-42.877839538162242</v>
      </c>
      <c r="F988" s="5">
        <f t="shared" ca="1" si="99"/>
        <v>-25.757728981018758</v>
      </c>
      <c r="G988">
        <f t="shared" ca="1" si="100"/>
        <v>8.9999999999999993E-3</v>
      </c>
    </row>
    <row r="989" spans="1:7" x14ac:dyDescent="0.25">
      <c r="A989">
        <v>933</v>
      </c>
      <c r="B989" s="5">
        <f t="shared" ca="1" si="96"/>
        <v>75.31050568504422</v>
      </c>
      <c r="C989" s="5">
        <f t="shared" ca="1" si="97"/>
        <v>29.939738986869266</v>
      </c>
      <c r="D989" s="5">
        <f t="shared" ca="1" si="98"/>
        <v>147.32463109265541</v>
      </c>
      <c r="E989" s="5">
        <f t="shared" ca="1" si="101"/>
        <v>2.4772221344813712</v>
      </c>
      <c r="F989" s="5">
        <f t="shared" ca="1" si="99"/>
        <v>19.597332691624857</v>
      </c>
      <c r="G989">
        <f t="shared" ca="1" si="100"/>
        <v>0.91800000000000004</v>
      </c>
    </row>
    <row r="990" spans="1:7" x14ac:dyDescent="0.25">
      <c r="A990">
        <v>934</v>
      </c>
      <c r="B990" s="5">
        <f t="shared" ca="1" si="96"/>
        <v>69.639601736605414</v>
      </c>
      <c r="C990" s="5">
        <f t="shared" ca="1" si="97"/>
        <v>29.731958852233564</v>
      </c>
      <c r="D990" s="5">
        <f t="shared" ca="1" si="98"/>
        <v>142.72572364633669</v>
      </c>
      <c r="E990" s="5">
        <f t="shared" ca="1" si="101"/>
        <v>-10.302987312807758</v>
      </c>
      <c r="F990" s="5">
        <f t="shared" ca="1" si="99"/>
        <v>6.8171232443357255</v>
      </c>
      <c r="G990">
        <f t="shared" ca="1" si="100"/>
        <v>0.59199999999999997</v>
      </c>
    </row>
    <row r="991" spans="1:7" x14ac:dyDescent="0.25">
      <c r="A991">
        <v>935</v>
      </c>
      <c r="B991" s="5">
        <f t="shared" ca="1" si="96"/>
        <v>72.401663802237664</v>
      </c>
      <c r="C991" s="5">
        <f t="shared" ca="1" si="97"/>
        <v>28.273570575160083</v>
      </c>
      <c r="D991" s="5">
        <f t="shared" ca="1" si="98"/>
        <v>148.31423803635016</v>
      </c>
      <c r="E991" s="5">
        <f t="shared" ca="1" si="101"/>
        <v>-1.5268158750358338</v>
      </c>
      <c r="F991" s="5">
        <f t="shared" ca="1" si="99"/>
        <v>15.593294682107651</v>
      </c>
      <c r="G991">
        <f t="shared" ca="1" si="100"/>
        <v>0.84499999999999997</v>
      </c>
    </row>
    <row r="992" spans="1:7" x14ac:dyDescent="0.25">
      <c r="A992">
        <v>936</v>
      </c>
      <c r="B992" s="5">
        <f t="shared" ca="1" si="96"/>
        <v>66.270911387570095</v>
      </c>
      <c r="C992" s="5">
        <f t="shared" ca="1" si="97"/>
        <v>36.580648605721784</v>
      </c>
      <c r="D992" s="5">
        <f t="shared" ca="1" si="98"/>
        <v>146.91166256895235</v>
      </c>
      <c r="E992" s="5">
        <f t="shared" ca="1" si="101"/>
        <v>-41.095654463166241</v>
      </c>
      <c r="F992" s="5">
        <f t="shared" ca="1" si="99"/>
        <v>-23.975543906022757</v>
      </c>
      <c r="G992">
        <f t="shared" ca="1" si="100"/>
        <v>1.0999999999999999E-2</v>
      </c>
    </row>
    <row r="993" spans="1:7" x14ac:dyDescent="0.25">
      <c r="A993">
        <v>937</v>
      </c>
      <c r="B993" s="5">
        <f t="shared" ca="1" si="96"/>
        <v>68.552567563466823</v>
      </c>
      <c r="C993" s="5">
        <f t="shared" ca="1" si="97"/>
        <v>31.361901354992707</v>
      </c>
      <c r="D993" s="5">
        <f t="shared" ca="1" si="98"/>
        <v>144.3738581287277</v>
      </c>
      <c r="E993" s="5">
        <f t="shared" ca="1" si="101"/>
        <v>-18.779592925211503</v>
      </c>
      <c r="F993" s="5">
        <f t="shared" ca="1" si="99"/>
        <v>-1.6594823680680193</v>
      </c>
      <c r="G993">
        <f t="shared" ca="1" si="100"/>
        <v>0.33</v>
      </c>
    </row>
    <row r="994" spans="1:7" x14ac:dyDescent="0.25">
      <c r="A994">
        <v>938</v>
      </c>
      <c r="B994" s="5">
        <f t="shared" ca="1" si="96"/>
        <v>73.011893257904063</v>
      </c>
      <c r="C994" s="5">
        <f t="shared" ca="1" si="97"/>
        <v>34.280187884481641</v>
      </c>
      <c r="D994" s="5">
        <f t="shared" ca="1" si="98"/>
        <v>145.29317317020022</v>
      </c>
      <c r="E994" s="5">
        <f t="shared" ca="1" si="101"/>
        <v>-14.970884960349666</v>
      </c>
      <c r="F994" s="5">
        <f t="shared" ca="1" si="99"/>
        <v>2.1492255967938174</v>
      </c>
      <c r="G994">
        <f t="shared" ca="1" si="100"/>
        <v>0.44</v>
      </c>
    </row>
    <row r="995" spans="1:7" x14ac:dyDescent="0.25">
      <c r="A995">
        <v>939</v>
      </c>
      <c r="B995" s="5">
        <f t="shared" ca="1" si="96"/>
        <v>68.68325291859135</v>
      </c>
      <c r="C995" s="5">
        <f t="shared" ca="1" si="97"/>
        <v>31.67833315236566</v>
      </c>
      <c r="D995" s="5">
        <f t="shared" ca="1" si="98"/>
        <v>150.99719510659901</v>
      </c>
      <c r="E995" s="5">
        <f t="shared" ca="1" si="101"/>
        <v>-22.867498170054308</v>
      </c>
      <c r="F995" s="5">
        <f t="shared" ca="1" si="99"/>
        <v>-5.7473876129108241</v>
      </c>
      <c r="G995">
        <f t="shared" ca="1" si="100"/>
        <v>0.224</v>
      </c>
    </row>
    <row r="996" spans="1:7" x14ac:dyDescent="0.25">
      <c r="A996">
        <v>940</v>
      </c>
      <c r="B996" s="5">
        <f t="shared" ca="1" si="96"/>
        <v>71.613513893149616</v>
      </c>
      <c r="C996" s="5">
        <f t="shared" ca="1" si="97"/>
        <v>30.866793356086728</v>
      </c>
      <c r="D996" s="5">
        <f t="shared" ca="1" si="98"/>
        <v>151.64750593136074</v>
      </c>
      <c r="E996" s="5">
        <f t="shared" ca="1" si="101"/>
        <v>-12.767137618526977</v>
      </c>
      <c r="F996" s="5">
        <f t="shared" ca="1" si="99"/>
        <v>4.3529729386165066</v>
      </c>
      <c r="G996">
        <f t="shared" ca="1" si="100"/>
        <v>0.51300000000000001</v>
      </c>
    </row>
    <row r="997" spans="1:7" x14ac:dyDescent="0.25">
      <c r="A997">
        <v>941</v>
      </c>
      <c r="B997" s="5">
        <f t="shared" ca="1" si="96"/>
        <v>68.783805014361292</v>
      </c>
      <c r="C997" s="5">
        <f t="shared" ca="1" si="97"/>
        <v>27.652603228047685</v>
      </c>
      <c r="D997" s="5">
        <f t="shared" ca="1" si="98"/>
        <v>159.05132565358409</v>
      </c>
      <c r="E997" s="5">
        <f t="shared" ca="1" si="101"/>
        <v>-15.68298425555497</v>
      </c>
      <c r="F997" s="5">
        <f t="shared" ca="1" si="99"/>
        <v>1.4371263015885134</v>
      </c>
      <c r="G997">
        <f t="shared" ca="1" si="100"/>
        <v>0.41899999999999998</v>
      </c>
    </row>
    <row r="998" spans="1:7" x14ac:dyDescent="0.25">
      <c r="A998">
        <v>942</v>
      </c>
      <c r="B998" s="5">
        <f t="shared" ca="1" si="96"/>
        <v>68.39244392091031</v>
      </c>
      <c r="C998" s="5">
        <f t="shared" ca="1" si="97"/>
        <v>26.151087384528047</v>
      </c>
      <c r="D998" s="5">
        <f t="shared" ca="1" si="98"/>
        <v>139.30216630349156</v>
      </c>
      <c r="E998" s="5">
        <f t="shared" ca="1" si="101"/>
        <v>-1.9401073148220087</v>
      </c>
      <c r="F998" s="5">
        <f t="shared" ca="1" si="99"/>
        <v>15.180003242321476</v>
      </c>
      <c r="G998">
        <f t="shared" ca="1" si="100"/>
        <v>0.83799999999999997</v>
      </c>
    </row>
    <row r="999" spans="1:7" x14ac:dyDescent="0.25">
      <c r="A999">
        <v>943</v>
      </c>
      <c r="B999" s="5">
        <f t="shared" ca="1" si="96"/>
        <v>74.875873853304114</v>
      </c>
      <c r="C999" s="5">
        <f t="shared" ca="1" si="97"/>
        <v>35.232241557035536</v>
      </c>
      <c r="D999" s="5">
        <f t="shared" ca="1" si="98"/>
        <v>144.87336499141372</v>
      </c>
      <c r="E999" s="5">
        <f t="shared" ca="1" si="101"/>
        <v>-12.197664627857209</v>
      </c>
      <c r="F999" s="5">
        <f t="shared" ca="1" si="99"/>
        <v>4.9224459292862743</v>
      </c>
      <c r="G999">
        <f t="shared" ca="1" si="100"/>
        <v>0.52800000000000002</v>
      </c>
    </row>
    <row r="1000" spans="1:7" x14ac:dyDescent="0.25">
      <c r="A1000">
        <v>944</v>
      </c>
      <c r="B1000" s="5">
        <f t="shared" ca="1" si="96"/>
        <v>69.852588190374846</v>
      </c>
      <c r="C1000" s="5">
        <f t="shared" ca="1" si="97"/>
        <v>33.609109716603257</v>
      </c>
      <c r="D1000" s="5">
        <f t="shared" ca="1" si="98"/>
        <v>159.21572759253485</v>
      </c>
      <c r="E1000" s="5">
        <f t="shared" ca="1" si="101"/>
        <v>-29.422913674502695</v>
      </c>
      <c r="F1000" s="5">
        <f t="shared" ca="1" si="99"/>
        <v>-12.302803117359211</v>
      </c>
      <c r="G1000">
        <f t="shared" ca="1" si="100"/>
        <v>0.10100000000000001</v>
      </c>
    </row>
    <row r="1001" spans="1:7" x14ac:dyDescent="0.25">
      <c r="A1001">
        <v>945</v>
      </c>
      <c r="B1001" s="5">
        <f t="shared" ca="1" si="96"/>
        <v>67.975290083321497</v>
      </c>
      <c r="C1001" s="5">
        <f t="shared" ca="1" si="97"/>
        <v>34.294019944118219</v>
      </c>
      <c r="D1001" s="5">
        <f t="shared" ca="1" si="98"/>
        <v>147.6400969700679</v>
      </c>
      <c r="E1001" s="5">
        <f t="shared" ca="1" si="101"/>
        <v>-30.341362100424231</v>
      </c>
      <c r="F1001" s="5">
        <f t="shared" ca="1" si="99"/>
        <v>-13.221251543280747</v>
      </c>
      <c r="G1001">
        <f t="shared" ca="1" si="100"/>
        <v>9.0999999999999998E-2</v>
      </c>
    </row>
    <row r="1002" spans="1:7" x14ac:dyDescent="0.25">
      <c r="A1002">
        <v>946</v>
      </c>
      <c r="B1002" s="5">
        <f t="shared" ca="1" si="96"/>
        <v>73.510982713544635</v>
      </c>
      <c r="C1002" s="5">
        <f t="shared" ca="1" si="97"/>
        <v>27.285573719641693</v>
      </c>
      <c r="D1002" s="5">
        <f t="shared" ca="1" si="98"/>
        <v>151.93960378806804</v>
      </c>
      <c r="E1002" s="5">
        <f t="shared" ca="1" si="101"/>
        <v>2.3773545253197508</v>
      </c>
      <c r="F1002" s="5">
        <f t="shared" ca="1" si="99"/>
        <v>19.497465082463236</v>
      </c>
      <c r="G1002">
        <f t="shared" ca="1" si="100"/>
        <v>0.91400000000000003</v>
      </c>
    </row>
    <row r="1003" spans="1:7" x14ac:dyDescent="0.25">
      <c r="A1003">
        <v>947</v>
      </c>
      <c r="B1003" s="5">
        <f t="shared" ca="1" si="96"/>
        <v>70.776470919390434</v>
      </c>
      <c r="C1003" s="5">
        <f t="shared" ca="1" si="97"/>
        <v>31.892666470393529</v>
      </c>
      <c r="D1003" s="5">
        <f t="shared" ca="1" si="98"/>
        <v>146.61501721362572</v>
      </c>
      <c r="E1003" s="5">
        <f t="shared" ca="1" si="101"/>
        <v>-15.258376738198329</v>
      </c>
      <c r="F1003" s="5">
        <f t="shared" ca="1" si="99"/>
        <v>1.8617338189451544</v>
      </c>
      <c r="G1003">
        <f t="shared" ca="1" si="100"/>
        <v>0.433</v>
      </c>
    </row>
    <row r="1004" spans="1:7" x14ac:dyDescent="0.25">
      <c r="A1004">
        <v>948</v>
      </c>
      <c r="B1004" s="5">
        <f t="shared" ca="1" si="96"/>
        <v>71.221553353904426</v>
      </c>
      <c r="C1004" s="5">
        <f t="shared" ca="1" si="97"/>
        <v>32.575880260333257</v>
      </c>
      <c r="D1004" s="5">
        <f t="shared" ca="1" si="98"/>
        <v>146.5997681826353</v>
      </c>
      <c r="E1004" s="5">
        <f t="shared" ca="1" si="101"/>
        <v>-15.91525680663565</v>
      </c>
      <c r="F1004" s="5">
        <f t="shared" ca="1" si="99"/>
        <v>1.2048537505078336</v>
      </c>
      <c r="G1004">
        <f t="shared" ca="1" si="100"/>
        <v>0.41299999999999998</v>
      </c>
    </row>
    <row r="1005" spans="1:7" x14ac:dyDescent="0.25">
      <c r="A1005">
        <v>949</v>
      </c>
      <c r="B1005" s="5">
        <f t="shared" ca="1" si="96"/>
        <v>65.475643178682034</v>
      </c>
      <c r="C1005" s="5">
        <f t="shared" ca="1" si="97"/>
        <v>33.157518115309387</v>
      </c>
      <c r="D1005" s="5">
        <f t="shared" ca="1" si="98"/>
        <v>145.37756541318382</v>
      </c>
      <c r="E1005" s="5">
        <f t="shared" ca="1" si="101"/>
        <v>-32.929395326541503</v>
      </c>
      <c r="F1005" s="5">
        <f t="shared" ca="1" si="99"/>
        <v>-15.809284769398019</v>
      </c>
      <c r="G1005">
        <f t="shared" ca="1" si="100"/>
        <v>6.2E-2</v>
      </c>
    </row>
    <row r="1006" spans="1:7" x14ac:dyDescent="0.25">
      <c r="A1006">
        <v>950</v>
      </c>
      <c r="B1006" s="5">
        <f t="shared" ca="1" si="96"/>
        <v>70.319070306782379</v>
      </c>
      <c r="C1006" s="5">
        <f t="shared" ca="1" si="97"/>
        <v>27.005305861115932</v>
      </c>
      <c r="D1006" s="5">
        <f t="shared" ca="1" si="98"/>
        <v>149.49740384528155</v>
      </c>
      <c r="E1006" s="5">
        <f t="shared" ca="1" si="101"/>
        <v>-4.4387966544335065</v>
      </c>
      <c r="F1006" s="5">
        <f t="shared" ca="1" si="99"/>
        <v>12.681313902709977</v>
      </c>
      <c r="G1006">
        <f t="shared" ca="1" si="100"/>
        <v>0.77200000000000002</v>
      </c>
    </row>
    <row r="1007" spans="1:7" x14ac:dyDescent="0.25">
      <c r="A1007">
        <v>951</v>
      </c>
      <c r="B1007" s="5">
        <f t="shared" ca="1" si="96"/>
        <v>68.806289801218938</v>
      </c>
      <c r="C1007" s="5">
        <f t="shared" ca="1" si="97"/>
        <v>28.577506347869534</v>
      </c>
      <c r="D1007" s="5">
        <f t="shared" ca="1" si="98"/>
        <v>155.18173990363093</v>
      </c>
      <c r="E1007" s="5">
        <f t="shared" ca="1" si="101"/>
        <v>-16.118221136183678</v>
      </c>
      <c r="F1007" s="5">
        <f t="shared" ca="1" si="99"/>
        <v>1.0018894209598059</v>
      </c>
      <c r="G1007">
        <f t="shared" ca="1" si="100"/>
        <v>0.40300000000000002</v>
      </c>
    </row>
    <row r="1008" spans="1:7" x14ac:dyDescent="0.25">
      <c r="A1008">
        <v>952</v>
      </c>
      <c r="B1008" s="5">
        <f t="shared" ca="1" si="96"/>
        <v>73.462615490866327</v>
      </c>
      <c r="C1008" s="5">
        <f t="shared" ca="1" si="97"/>
        <v>33.061734779619528</v>
      </c>
      <c r="D1008" s="5">
        <f t="shared" ca="1" si="98"/>
        <v>160.28563022485417</v>
      </c>
      <c r="E1008" s="5">
        <f t="shared" ca="1" si="101"/>
        <v>-18.387889916795572</v>
      </c>
      <c r="F1008" s="5">
        <f t="shared" ca="1" si="99"/>
        <v>-1.2677793596520885</v>
      </c>
      <c r="G1008">
        <f t="shared" ca="1" si="100"/>
        <v>0.34</v>
      </c>
    </row>
    <row r="1009" spans="1:7" x14ac:dyDescent="0.25">
      <c r="A1009">
        <v>953</v>
      </c>
      <c r="B1009" s="5">
        <f t="shared" ca="1" si="96"/>
        <v>72.75468600739822</v>
      </c>
      <c r="C1009" s="5">
        <f t="shared" ca="1" si="97"/>
        <v>29.938441406802546</v>
      </c>
      <c r="D1009" s="5">
        <f t="shared" ca="1" si="98"/>
        <v>152.61364653330213</v>
      </c>
      <c r="E1009" s="5">
        <f t="shared" ca="1" si="101"/>
        <v>-7.5076121278941459</v>
      </c>
      <c r="F1009" s="5">
        <f t="shared" ca="1" si="99"/>
        <v>9.6124984292493387</v>
      </c>
      <c r="G1009">
        <f t="shared" ca="1" si="100"/>
        <v>0.67600000000000005</v>
      </c>
    </row>
    <row r="1010" spans="1:7" x14ac:dyDescent="0.25">
      <c r="A1010">
        <v>954</v>
      </c>
      <c r="B1010" s="5">
        <f t="shared" ca="1" si="96"/>
        <v>71.826001957177624</v>
      </c>
      <c r="C1010" s="5">
        <f t="shared" ca="1" si="97"/>
        <v>37.395001358435053</v>
      </c>
      <c r="D1010" s="5">
        <f t="shared" ca="1" si="98"/>
        <v>152.85211334039056</v>
      </c>
      <c r="E1010" s="5">
        <f t="shared" ca="1" si="101"/>
        <v>-31.055975879657918</v>
      </c>
      <c r="F1010" s="5">
        <f t="shared" ca="1" si="99"/>
        <v>-13.935865322514434</v>
      </c>
      <c r="G1010">
        <f t="shared" ca="1" si="100"/>
        <v>7.8E-2</v>
      </c>
    </row>
    <row r="1011" spans="1:7" x14ac:dyDescent="0.25">
      <c r="A1011">
        <v>955</v>
      </c>
      <c r="B1011" s="5">
        <f t="shared" ca="1" si="96"/>
        <v>68.260364664164399</v>
      </c>
      <c r="C1011" s="5">
        <f t="shared" ca="1" si="97"/>
        <v>34.622704830423089</v>
      </c>
      <c r="D1011" s="5">
        <f t="shared" ca="1" si="98"/>
        <v>146.63215292908771</v>
      </c>
      <c r="E1011" s="5">
        <f t="shared" ca="1" si="101"/>
        <v>-29.920014133076034</v>
      </c>
      <c r="F1011" s="5">
        <f t="shared" ca="1" si="99"/>
        <v>-12.79990357593255</v>
      </c>
      <c r="G1011">
        <f t="shared" ca="1" si="100"/>
        <v>9.7000000000000003E-2</v>
      </c>
    </row>
    <row r="1012" spans="1:7" x14ac:dyDescent="0.25">
      <c r="A1012">
        <v>956</v>
      </c>
      <c r="B1012" s="5">
        <f t="shared" ca="1" si="96"/>
        <v>68.673685123952538</v>
      </c>
      <c r="C1012" s="5">
        <f t="shared" ca="1" si="97"/>
        <v>31.096083174598739</v>
      </c>
      <c r="D1012" s="5">
        <f t="shared" ca="1" si="98"/>
        <v>155.70403575548661</v>
      </c>
      <c r="E1012" s="5">
        <f t="shared" ca="1" si="101"/>
        <v>-23.804381050425881</v>
      </c>
      <c r="F1012" s="5">
        <f t="shared" ca="1" si="99"/>
        <v>-6.6842704932823978</v>
      </c>
      <c r="G1012">
        <f t="shared" ca="1" si="100"/>
        <v>0.19900000000000001</v>
      </c>
    </row>
    <row r="1013" spans="1:7" x14ac:dyDescent="0.25">
      <c r="A1013">
        <v>957</v>
      </c>
      <c r="B1013" s="5">
        <f t="shared" ca="1" si="96"/>
        <v>73.925880212469252</v>
      </c>
      <c r="C1013" s="5">
        <f t="shared" ca="1" si="97"/>
        <v>36.007779582538028</v>
      </c>
      <c r="D1013" s="5">
        <f t="shared" ca="1" si="98"/>
        <v>157.26793922453572</v>
      </c>
      <c r="E1013" s="5">
        <f t="shared" ca="1" si="101"/>
        <v>-23.696114133482013</v>
      </c>
      <c r="F1013" s="5">
        <f t="shared" ca="1" si="99"/>
        <v>-6.5760035763385289</v>
      </c>
      <c r="G1013">
        <f t="shared" ca="1" si="100"/>
        <v>0.20100000000000001</v>
      </c>
    </row>
    <row r="1014" spans="1:7" x14ac:dyDescent="0.25">
      <c r="A1014">
        <v>958</v>
      </c>
      <c r="B1014" s="5">
        <f t="shared" ca="1" si="96"/>
        <v>73.357216530604674</v>
      </c>
      <c r="C1014" s="5">
        <f t="shared" ca="1" si="97"/>
        <v>30.572296745182271</v>
      </c>
      <c r="D1014" s="5">
        <f t="shared" ca="1" si="98"/>
        <v>144.67082029445186</v>
      </c>
      <c r="E1014" s="5">
        <f t="shared" ca="1" si="101"/>
        <v>-3.3149503594755227</v>
      </c>
      <c r="F1014" s="5">
        <f t="shared" ca="1" si="99"/>
        <v>13.805160197667961</v>
      </c>
      <c r="G1014">
        <f t="shared" ca="1" si="100"/>
        <v>0.8</v>
      </c>
    </row>
    <row r="1015" spans="1:7" x14ac:dyDescent="0.25">
      <c r="A1015">
        <v>959</v>
      </c>
      <c r="B1015" s="5">
        <f t="shared" ca="1" si="96"/>
        <v>71.315428023481701</v>
      </c>
      <c r="C1015" s="5">
        <f t="shared" ca="1" si="97"/>
        <v>28.822146854985078</v>
      </c>
      <c r="D1015" s="5">
        <f t="shared" ca="1" si="98"/>
        <v>152.97259970392773</v>
      </c>
      <c r="E1015" s="5">
        <f t="shared" ca="1" si="101"/>
        <v>-8.6030732930165303</v>
      </c>
      <c r="F1015" s="5">
        <f t="shared" ca="1" si="99"/>
        <v>8.5170372641269534</v>
      </c>
      <c r="G1015">
        <f t="shared" ca="1" si="100"/>
        <v>0.64400000000000002</v>
      </c>
    </row>
    <row r="1016" spans="1:7" x14ac:dyDescent="0.25">
      <c r="A1016">
        <v>960</v>
      </c>
      <c r="B1016" s="5">
        <f t="shared" ca="1" si="96"/>
        <v>73.781102681841517</v>
      </c>
      <c r="C1016" s="5">
        <f t="shared" ca="1" si="97"/>
        <v>29.985493624156753</v>
      </c>
      <c r="D1016" s="5">
        <f t="shared" ca="1" si="98"/>
        <v>153.64687807621718</v>
      </c>
      <c r="E1016" s="5">
        <f t="shared" ca="1" si="101"/>
        <v>-5.3290394196021298</v>
      </c>
      <c r="F1016" s="5">
        <f t="shared" ca="1" si="99"/>
        <v>11.791071137541355</v>
      </c>
      <c r="G1016">
        <f t="shared" ca="1" si="100"/>
        <v>0.749</v>
      </c>
    </row>
    <row r="1017" spans="1:7" x14ac:dyDescent="0.25">
      <c r="A1017">
        <v>961</v>
      </c>
      <c r="B1017" s="5">
        <f t="shared" ca="1" si="96"/>
        <v>71.290126176169252</v>
      </c>
      <c r="C1017" s="5">
        <f t="shared" ca="1" si="97"/>
        <v>33.49670415643584</v>
      </c>
      <c r="D1017" s="5">
        <f t="shared" ca="1" si="98"/>
        <v>156.51945832742422</v>
      </c>
      <c r="E1017" s="5">
        <f t="shared" ca="1" si="101"/>
        <v>-23.641005657429176</v>
      </c>
      <c r="F1017" s="5">
        <f t="shared" ca="1" si="99"/>
        <v>-6.5208951002856921</v>
      </c>
      <c r="G1017">
        <f t="shared" ca="1" si="100"/>
        <v>0.20499999999999999</v>
      </c>
    </row>
    <row r="1018" spans="1:7" x14ac:dyDescent="0.25">
      <c r="A1018">
        <v>962</v>
      </c>
      <c r="B1018" s="5">
        <f t="shared" ref="B1018:B1056" ca="1" si="102">_xlfn.NORM.INV(RAND(),$B$52,$C$52)</f>
        <v>67.075158738444671</v>
      </c>
      <c r="C1018" s="5">
        <f t="shared" ref="C1018:C1056" ca="1" si="103">_xlfn.NORM.INV(RAND(),$B$53,$C$53)</f>
        <v>33.190115822490107</v>
      </c>
      <c r="D1018" s="5">
        <f t="shared" ref="D1018:D1056" ca="1" si="104">_xlfn.NORM.INV(RAND(),$B$54,$C$54)</f>
        <v>149.09827156231646</v>
      </c>
      <c r="E1018" s="5">
        <f t="shared" ca="1" si="101"/>
        <v>-30.557994458942769</v>
      </c>
      <c r="F1018" s="5">
        <f t="shared" ref="F1018:F1056" ca="1" si="105">E1018+$C$46</f>
        <v>-13.437883901799285</v>
      </c>
      <c r="G1018">
        <f t="shared" ref="G1018:G1056" ca="1" si="106">COUNTIF($F$57:$F$1056,"&lt;"&amp;F1018)/COUNT($F$57:$F$1056)</f>
        <v>8.6999999999999994E-2</v>
      </c>
    </row>
    <row r="1019" spans="1:7" x14ac:dyDescent="0.25">
      <c r="A1019">
        <v>963</v>
      </c>
      <c r="B1019" s="5">
        <f t="shared" ca="1" si="102"/>
        <v>66.396186335571855</v>
      </c>
      <c r="C1019" s="5">
        <f t="shared" ca="1" si="103"/>
        <v>24.810405600487659</v>
      </c>
      <c r="D1019" s="5">
        <f t="shared" ca="1" si="104"/>
        <v>146.61922901097674</v>
      </c>
      <c r="E1019" s="5">
        <f t="shared" ca="1" si="101"/>
        <v>-7.7140669826053596</v>
      </c>
      <c r="F1019" s="5">
        <f t="shared" ca="1" si="105"/>
        <v>9.4060435745381241</v>
      </c>
      <c r="G1019">
        <f t="shared" ca="1" si="106"/>
        <v>0.67300000000000004</v>
      </c>
    </row>
    <row r="1020" spans="1:7" x14ac:dyDescent="0.25">
      <c r="A1020">
        <v>964</v>
      </c>
      <c r="B1020" s="5">
        <f t="shared" ca="1" si="102"/>
        <v>71.46313744933461</v>
      </c>
      <c r="C1020" s="5">
        <f t="shared" ca="1" si="103"/>
        <v>31.189996968184516</v>
      </c>
      <c r="D1020" s="5">
        <f t="shared" ca="1" si="104"/>
        <v>143.43093562504572</v>
      </c>
      <c r="E1020" s="5">
        <f t="shared" ca="1" si="101"/>
        <v>-9.6621756340002349</v>
      </c>
      <c r="F1020" s="5">
        <f t="shared" ca="1" si="105"/>
        <v>7.4579349231432488</v>
      </c>
      <c r="G1020">
        <f t="shared" ca="1" si="106"/>
        <v>0.61299999999999999</v>
      </c>
    </row>
    <row r="1021" spans="1:7" x14ac:dyDescent="0.25">
      <c r="A1021">
        <v>965</v>
      </c>
      <c r="B1021" s="5">
        <f t="shared" ca="1" si="102"/>
        <v>64.85747132658075</v>
      </c>
      <c r="C1021" s="5">
        <f t="shared" ca="1" si="103"/>
        <v>23.060760265793679</v>
      </c>
      <c r="D1021" s="5">
        <f t="shared" ca="1" si="104"/>
        <v>149.04392272806894</v>
      </c>
      <c r="E1021" s="5">
        <f t="shared" ca="1" si="101"/>
        <v>-8.4315366639817384</v>
      </c>
      <c r="F1021" s="5">
        <f t="shared" ca="1" si="105"/>
        <v>8.6885738931617453</v>
      </c>
      <c r="G1021">
        <f t="shared" ca="1" si="106"/>
        <v>0.64800000000000002</v>
      </c>
    </row>
    <row r="1022" spans="1:7" x14ac:dyDescent="0.25">
      <c r="A1022">
        <v>966</v>
      </c>
      <c r="B1022" s="5">
        <f t="shared" ca="1" si="102"/>
        <v>71.197471781747169</v>
      </c>
      <c r="C1022" s="5">
        <f t="shared" ca="1" si="103"/>
        <v>33.38633649289401</v>
      </c>
      <c r="D1022" s="5">
        <f t="shared" ca="1" si="104"/>
        <v>145.53753768596013</v>
      </c>
      <c r="E1022" s="5">
        <f t="shared" ca="1" si="101"/>
        <v>-17.673704171405671</v>
      </c>
      <c r="F1022" s="5">
        <f t="shared" ca="1" si="105"/>
        <v>-0.55359361426218712</v>
      </c>
      <c r="G1022">
        <f t="shared" ca="1" si="106"/>
        <v>0.36</v>
      </c>
    </row>
    <row r="1023" spans="1:7" x14ac:dyDescent="0.25">
      <c r="A1023">
        <v>967</v>
      </c>
      <c r="B1023" s="5">
        <f t="shared" ca="1" si="102"/>
        <v>70.911001166578387</v>
      </c>
      <c r="C1023" s="5">
        <f t="shared" ca="1" si="103"/>
        <v>27.582266709027529</v>
      </c>
      <c r="D1023" s="5">
        <f t="shared" ca="1" si="104"/>
        <v>148.55574411715014</v>
      </c>
      <c r="E1023" s="5">
        <f t="shared" ca="1" si="101"/>
        <v>-3.8895533704129859</v>
      </c>
      <c r="F1023" s="5">
        <f t="shared" ca="1" si="105"/>
        <v>13.230557186730497</v>
      </c>
      <c r="G1023">
        <f t="shared" ca="1" si="106"/>
        <v>0.78600000000000003</v>
      </c>
    </row>
    <row r="1024" spans="1:7" x14ac:dyDescent="0.25">
      <c r="A1024">
        <v>968</v>
      </c>
      <c r="B1024" s="5">
        <f t="shared" ca="1" si="102"/>
        <v>74.767257795702633</v>
      </c>
      <c r="C1024" s="5">
        <f t="shared" ca="1" si="103"/>
        <v>32.117479487904404</v>
      </c>
      <c r="D1024" s="5">
        <f t="shared" ca="1" si="104"/>
        <v>150.8848306747862</v>
      </c>
      <c r="E1024" s="5">
        <f t="shared" ca="1" si="101"/>
        <v>-7.0409428333506243</v>
      </c>
      <c r="F1024" s="5">
        <f t="shared" ca="1" si="105"/>
        <v>10.07916772379286</v>
      </c>
      <c r="G1024">
        <f t="shared" ca="1" si="106"/>
        <v>0.69599999999999995</v>
      </c>
    </row>
    <row r="1025" spans="1:7" x14ac:dyDescent="0.25">
      <c r="A1025">
        <v>969</v>
      </c>
      <c r="B1025" s="5">
        <f t="shared" ca="1" si="102"/>
        <v>70.225418567526219</v>
      </c>
      <c r="C1025" s="5">
        <f t="shared" ca="1" si="103"/>
        <v>34.681909535200703</v>
      </c>
      <c r="D1025" s="5">
        <f t="shared" ca="1" si="104"/>
        <v>144.6251349206195</v>
      </c>
      <c r="E1025" s="5">
        <f t="shared" ca="1" si="101"/>
        <v>-23.515483838030164</v>
      </c>
      <c r="F1025" s="5">
        <f t="shared" ca="1" si="105"/>
        <v>-6.3953732808866803</v>
      </c>
      <c r="G1025">
        <f t="shared" ca="1" si="106"/>
        <v>0.20699999999999999</v>
      </c>
    </row>
    <row r="1026" spans="1:7" x14ac:dyDescent="0.25">
      <c r="A1026">
        <v>970</v>
      </c>
      <c r="B1026" s="5">
        <f t="shared" ca="1" si="102"/>
        <v>70.595124126482929</v>
      </c>
      <c r="C1026" s="5">
        <f t="shared" ca="1" si="103"/>
        <v>32.495846530452695</v>
      </c>
      <c r="D1026" s="5">
        <f t="shared" ca="1" si="104"/>
        <v>153.59941007373055</v>
      </c>
      <c r="E1026" s="5">
        <f t="shared" ca="1" si="101"/>
        <v>-21.213228933842824</v>
      </c>
      <c r="F1026" s="5">
        <f t="shared" ca="1" si="105"/>
        <v>-4.0931183766993406</v>
      </c>
      <c r="G1026">
        <f t="shared" ca="1" si="106"/>
        <v>0.26200000000000001</v>
      </c>
    </row>
    <row r="1027" spans="1:7" x14ac:dyDescent="0.25">
      <c r="A1027">
        <v>971</v>
      </c>
      <c r="B1027" s="5">
        <f t="shared" ca="1" si="102"/>
        <v>71.480145853633033</v>
      </c>
      <c r="C1027" s="5">
        <f t="shared" ca="1" si="103"/>
        <v>31.6829636257023</v>
      </c>
      <c r="D1027" s="5">
        <f t="shared" ca="1" si="104"/>
        <v>154.2080245321356</v>
      </c>
      <c r="E1027" s="5">
        <f t="shared" ca="1" si="101"/>
        <v>-16.798970813338798</v>
      </c>
      <c r="F1027" s="5">
        <f t="shared" ca="1" si="105"/>
        <v>0.32113974380468591</v>
      </c>
      <c r="G1027">
        <f t="shared" ca="1" si="106"/>
        <v>0.38300000000000001</v>
      </c>
    </row>
    <row r="1028" spans="1:7" x14ac:dyDescent="0.25">
      <c r="A1028">
        <v>972</v>
      </c>
      <c r="B1028" s="5">
        <f t="shared" ca="1" si="102"/>
        <v>73.332736316782643</v>
      </c>
      <c r="C1028" s="5">
        <f t="shared" ca="1" si="103"/>
        <v>28.358383226487799</v>
      </c>
      <c r="D1028" s="5">
        <f t="shared" ca="1" si="104"/>
        <v>140.89863212415636</v>
      </c>
      <c r="E1028" s="5">
        <f t="shared" ca="1" si="101"/>
        <v>4.8328235124102763</v>
      </c>
      <c r="F1028" s="5">
        <f t="shared" ca="1" si="105"/>
        <v>21.952934069553759</v>
      </c>
      <c r="G1028">
        <f t="shared" ca="1" si="106"/>
        <v>0.94399999999999995</v>
      </c>
    </row>
    <row r="1029" spans="1:7" x14ac:dyDescent="0.25">
      <c r="A1029">
        <v>973</v>
      </c>
      <c r="B1029" s="5">
        <f t="shared" ca="1" si="102"/>
        <v>62.999878456890869</v>
      </c>
      <c r="C1029" s="5">
        <f t="shared" ca="1" si="103"/>
        <v>26.977644264690429</v>
      </c>
      <c r="D1029" s="5">
        <f t="shared" ca="1" si="104"/>
        <v>148.08225568308012</v>
      </c>
      <c r="E1029" s="5">
        <f t="shared" ca="1" si="101"/>
        <v>-24.041350608900007</v>
      </c>
      <c r="F1029" s="5">
        <f t="shared" ca="1" si="105"/>
        <v>-6.9212400517565236</v>
      </c>
      <c r="G1029">
        <f t="shared" ca="1" si="106"/>
        <v>0.193</v>
      </c>
    </row>
    <row r="1030" spans="1:7" x14ac:dyDescent="0.25">
      <c r="A1030">
        <v>974</v>
      </c>
      <c r="B1030" s="5">
        <f t="shared" ca="1" si="102"/>
        <v>73.003401926597533</v>
      </c>
      <c r="C1030" s="5">
        <f t="shared" ca="1" si="103"/>
        <v>24.820160628741167</v>
      </c>
      <c r="D1030" s="5">
        <f t="shared" ca="1" si="104"/>
        <v>157.80262339402057</v>
      </c>
      <c r="E1030" s="5">
        <f t="shared" ref="E1030:E1056" ca="1" si="107">$J$46*(B1030-$B$46)+$J$47*(C1030-$B$47)+$J$48*(D1030-$B$48)</f>
        <v>4.6861449603505392</v>
      </c>
      <c r="F1030" s="5">
        <f t="shared" ca="1" si="105"/>
        <v>21.806255517494023</v>
      </c>
      <c r="G1030">
        <f t="shared" ca="1" si="106"/>
        <v>0.94</v>
      </c>
    </row>
    <row r="1031" spans="1:7" x14ac:dyDescent="0.25">
      <c r="A1031">
        <v>975</v>
      </c>
      <c r="B1031" s="5">
        <f t="shared" ca="1" si="102"/>
        <v>71.923942329485911</v>
      </c>
      <c r="C1031" s="5">
        <f t="shared" ca="1" si="103"/>
        <v>28.066263604609112</v>
      </c>
      <c r="D1031" s="5">
        <f t="shared" ca="1" si="104"/>
        <v>144.46170608656618</v>
      </c>
      <c r="E1031" s="5">
        <f t="shared" ca="1" si="107"/>
        <v>-0.20606528890562226</v>
      </c>
      <c r="F1031" s="5">
        <f t="shared" ca="1" si="105"/>
        <v>16.91404526823786</v>
      </c>
      <c r="G1031">
        <f t="shared" ca="1" si="106"/>
        <v>0.873</v>
      </c>
    </row>
    <row r="1032" spans="1:7" x14ac:dyDescent="0.25">
      <c r="A1032">
        <v>976</v>
      </c>
      <c r="B1032" s="5">
        <f t="shared" ca="1" si="102"/>
        <v>70.163620600365334</v>
      </c>
      <c r="C1032" s="5">
        <f t="shared" ca="1" si="103"/>
        <v>31.226453586843125</v>
      </c>
      <c r="D1032" s="5">
        <f t="shared" ca="1" si="104"/>
        <v>149.58229705532062</v>
      </c>
      <c r="E1032" s="5">
        <f t="shared" ca="1" si="107"/>
        <v>-16.708314255669112</v>
      </c>
      <c r="F1032" s="5">
        <f t="shared" ca="1" si="105"/>
        <v>0.41179630147437152</v>
      </c>
      <c r="G1032">
        <f t="shared" ca="1" si="106"/>
        <v>0.38400000000000001</v>
      </c>
    </row>
    <row r="1033" spans="1:7" x14ac:dyDescent="0.25">
      <c r="A1033">
        <v>977</v>
      </c>
      <c r="B1033" s="5">
        <f t="shared" ca="1" si="102"/>
        <v>73.186823167223395</v>
      </c>
      <c r="C1033" s="5">
        <f t="shared" ca="1" si="103"/>
        <v>33.090844914149514</v>
      </c>
      <c r="D1033" s="5">
        <f t="shared" ca="1" si="104"/>
        <v>149.45686197897575</v>
      </c>
      <c r="E1033" s="5">
        <f t="shared" ca="1" si="107"/>
        <v>-13.404178578917987</v>
      </c>
      <c r="F1033" s="5">
        <f t="shared" ca="1" si="105"/>
        <v>3.7159319782254965</v>
      </c>
      <c r="G1033">
        <f t="shared" ca="1" si="106"/>
        <v>0.48799999999999999</v>
      </c>
    </row>
    <row r="1034" spans="1:7" x14ac:dyDescent="0.25">
      <c r="A1034">
        <v>978</v>
      </c>
      <c r="B1034" s="5">
        <f t="shared" ca="1" si="102"/>
        <v>71.767439072558517</v>
      </c>
      <c r="C1034" s="5">
        <f t="shared" ca="1" si="103"/>
        <v>24.127795552348211</v>
      </c>
      <c r="D1034" s="5">
        <f t="shared" ca="1" si="104"/>
        <v>162.48520934345288</v>
      </c>
      <c r="E1034" s="5">
        <f t="shared" ca="1" si="107"/>
        <v>0.64457897223683869</v>
      </c>
      <c r="F1034" s="5">
        <f t="shared" ca="1" si="105"/>
        <v>17.764689529380323</v>
      </c>
      <c r="G1034">
        <f t="shared" ca="1" si="106"/>
        <v>0.88700000000000001</v>
      </c>
    </row>
    <row r="1035" spans="1:7" x14ac:dyDescent="0.25">
      <c r="A1035">
        <v>979</v>
      </c>
      <c r="B1035" s="5">
        <f t="shared" ca="1" si="102"/>
        <v>69.909351075153253</v>
      </c>
      <c r="C1035" s="5">
        <f t="shared" ca="1" si="103"/>
        <v>29.103948376084357</v>
      </c>
      <c r="D1035" s="5">
        <f t="shared" ca="1" si="104"/>
        <v>141.71220989510124</v>
      </c>
      <c r="E1035" s="5">
        <f t="shared" ca="1" si="107"/>
        <v>-7.2494053248971122</v>
      </c>
      <c r="F1035" s="5">
        <f t="shared" ca="1" si="105"/>
        <v>9.8707052322463724</v>
      </c>
      <c r="G1035">
        <f t="shared" ca="1" si="106"/>
        <v>0.68799999999999994</v>
      </c>
    </row>
    <row r="1036" spans="1:7" x14ac:dyDescent="0.25">
      <c r="A1036">
        <v>980</v>
      </c>
      <c r="B1036" s="5">
        <f t="shared" ca="1" si="102"/>
        <v>66.744436778349581</v>
      </c>
      <c r="C1036" s="5">
        <f t="shared" ca="1" si="103"/>
        <v>25.651629138849216</v>
      </c>
      <c r="D1036" s="5">
        <f t="shared" ca="1" si="104"/>
        <v>147.36147318577309</v>
      </c>
      <c r="E1036" s="5">
        <f t="shared" ca="1" si="107"/>
        <v>-9.4909066546776835</v>
      </c>
      <c r="F1036" s="5">
        <f t="shared" ca="1" si="105"/>
        <v>7.6292039024658003</v>
      </c>
      <c r="G1036">
        <f t="shared" ca="1" si="106"/>
        <v>0.61899999999999999</v>
      </c>
    </row>
    <row r="1037" spans="1:7" x14ac:dyDescent="0.25">
      <c r="A1037">
        <v>981</v>
      </c>
      <c r="B1037" s="5">
        <f t="shared" ca="1" si="102"/>
        <v>70.644974093236087</v>
      </c>
      <c r="C1037" s="5">
        <f t="shared" ca="1" si="103"/>
        <v>27.386880441690717</v>
      </c>
      <c r="D1037" s="5">
        <f t="shared" ca="1" si="104"/>
        <v>142.25711497759181</v>
      </c>
      <c r="E1037" s="5">
        <f t="shared" ca="1" si="107"/>
        <v>-0.69270921927114149</v>
      </c>
      <c r="F1037" s="5">
        <f t="shared" ca="1" si="105"/>
        <v>16.427401337872343</v>
      </c>
      <c r="G1037">
        <f t="shared" ca="1" si="106"/>
        <v>0.86</v>
      </c>
    </row>
    <row r="1038" spans="1:7" x14ac:dyDescent="0.25">
      <c r="A1038">
        <v>982</v>
      </c>
      <c r="B1038" s="5">
        <f t="shared" ca="1" si="102"/>
        <v>73.50503259383926</v>
      </c>
      <c r="C1038" s="5">
        <f t="shared" ca="1" si="103"/>
        <v>33.763141915826083</v>
      </c>
      <c r="D1038" s="5">
        <f t="shared" ca="1" si="104"/>
        <v>150.25031087788344</v>
      </c>
      <c r="E1038" s="5">
        <f t="shared" ca="1" si="107"/>
        <v>-14.820705763189421</v>
      </c>
      <c r="F1038" s="5">
        <f t="shared" ca="1" si="105"/>
        <v>2.2994047939540625</v>
      </c>
      <c r="G1038">
        <f t="shared" ca="1" si="106"/>
        <v>0.44800000000000001</v>
      </c>
    </row>
    <row r="1039" spans="1:7" x14ac:dyDescent="0.25">
      <c r="A1039">
        <v>983</v>
      </c>
      <c r="B1039" s="5">
        <f t="shared" ca="1" si="102"/>
        <v>66.830865310695188</v>
      </c>
      <c r="C1039" s="5">
        <f t="shared" ca="1" si="103"/>
        <v>26.859412794448517</v>
      </c>
      <c r="D1039" s="5">
        <f t="shared" ca="1" si="104"/>
        <v>147.15840003392583</v>
      </c>
      <c r="E1039" s="5">
        <f t="shared" ca="1" si="107"/>
        <v>-12.513404699387497</v>
      </c>
      <c r="F1039" s="5">
        <f t="shared" ca="1" si="105"/>
        <v>4.606705857755987</v>
      </c>
      <c r="G1039">
        <f t="shared" ca="1" si="106"/>
        <v>0.52300000000000002</v>
      </c>
    </row>
    <row r="1040" spans="1:7" x14ac:dyDescent="0.25">
      <c r="A1040">
        <v>984</v>
      </c>
      <c r="B1040" s="5">
        <f t="shared" ca="1" si="102"/>
        <v>72.822998032703907</v>
      </c>
      <c r="C1040" s="5">
        <f t="shared" ca="1" si="103"/>
        <v>30.400126999235987</v>
      </c>
      <c r="D1040" s="5">
        <f t="shared" ca="1" si="104"/>
        <v>150.55329472744384</v>
      </c>
      <c r="E1040" s="5">
        <f t="shared" ca="1" si="107"/>
        <v>-7.4960366512876355</v>
      </c>
      <c r="F1040" s="5">
        <f t="shared" ca="1" si="105"/>
        <v>9.6240739058558482</v>
      </c>
      <c r="G1040">
        <f t="shared" ca="1" si="106"/>
        <v>0.67800000000000005</v>
      </c>
    </row>
    <row r="1041" spans="1:7" x14ac:dyDescent="0.25">
      <c r="A1041">
        <v>985</v>
      </c>
      <c r="B1041" s="5">
        <f t="shared" ca="1" si="102"/>
        <v>66.61568183017593</v>
      </c>
      <c r="C1041" s="5">
        <f t="shared" ca="1" si="103"/>
        <v>33.498366320121704</v>
      </c>
      <c r="D1041" s="5">
        <f t="shared" ca="1" si="104"/>
        <v>145.53816011350639</v>
      </c>
      <c r="E1041" s="5">
        <f t="shared" ca="1" si="107"/>
        <v>-30.783808039410676</v>
      </c>
      <c r="F1041" s="5">
        <f t="shared" ca="1" si="105"/>
        <v>-13.663697482267192</v>
      </c>
      <c r="G1041">
        <f t="shared" ca="1" si="106"/>
        <v>8.5000000000000006E-2</v>
      </c>
    </row>
    <row r="1042" spans="1:7" x14ac:dyDescent="0.25">
      <c r="A1042">
        <v>986</v>
      </c>
      <c r="B1042" s="5">
        <f t="shared" ca="1" si="102"/>
        <v>69.774958613655258</v>
      </c>
      <c r="C1042" s="5">
        <f t="shared" ca="1" si="103"/>
        <v>28.571531588964785</v>
      </c>
      <c r="D1042" s="5">
        <f t="shared" ca="1" si="104"/>
        <v>151.05575984686686</v>
      </c>
      <c r="E1042" s="5">
        <f t="shared" ca="1" si="107"/>
        <v>-11.172688960039421</v>
      </c>
      <c r="F1042" s="5">
        <f t="shared" ca="1" si="105"/>
        <v>5.9474215971040625</v>
      </c>
      <c r="G1042">
        <f t="shared" ca="1" si="106"/>
        <v>0.55600000000000005</v>
      </c>
    </row>
    <row r="1043" spans="1:7" x14ac:dyDescent="0.25">
      <c r="A1043">
        <v>987</v>
      </c>
      <c r="B1043" s="5">
        <f t="shared" ca="1" si="102"/>
        <v>70.830079461787022</v>
      </c>
      <c r="C1043" s="5">
        <f t="shared" ca="1" si="103"/>
        <v>27.491535965649199</v>
      </c>
      <c r="D1043" s="5">
        <f t="shared" ca="1" si="104"/>
        <v>158.69273962894448</v>
      </c>
      <c r="E1043" s="5">
        <f t="shared" ca="1" si="107"/>
        <v>-9.3246805798719326</v>
      </c>
      <c r="F1043" s="5">
        <f t="shared" ca="1" si="105"/>
        <v>7.7954299772715512</v>
      </c>
      <c r="G1043">
        <f t="shared" ca="1" si="106"/>
        <v>0.622</v>
      </c>
    </row>
    <row r="1044" spans="1:7" x14ac:dyDescent="0.25">
      <c r="A1044">
        <v>988</v>
      </c>
      <c r="B1044" s="5">
        <f t="shared" ca="1" si="102"/>
        <v>67.546856972184315</v>
      </c>
      <c r="C1044" s="5">
        <f t="shared" ca="1" si="103"/>
        <v>31.509739883174245</v>
      </c>
      <c r="D1044" s="5">
        <f t="shared" ca="1" si="104"/>
        <v>144.23291282025207</v>
      </c>
      <c r="E1044" s="5">
        <f t="shared" ca="1" si="107"/>
        <v>-21.925487156668854</v>
      </c>
      <c r="F1044" s="5">
        <f t="shared" ca="1" si="105"/>
        <v>-4.8053765995253706</v>
      </c>
      <c r="G1044">
        <f t="shared" ca="1" si="106"/>
        <v>0.23899999999999999</v>
      </c>
    </row>
    <row r="1045" spans="1:7" x14ac:dyDescent="0.25">
      <c r="A1045">
        <v>989</v>
      </c>
      <c r="B1045" s="5">
        <f t="shared" ca="1" si="102"/>
        <v>69.363424608047396</v>
      </c>
      <c r="C1045" s="5">
        <f t="shared" ca="1" si="103"/>
        <v>28.680858161679513</v>
      </c>
      <c r="D1045" s="5">
        <f t="shared" ca="1" si="104"/>
        <v>159.4264107256561</v>
      </c>
      <c r="E1045" s="5">
        <f t="shared" ca="1" si="107"/>
        <v>-17.138138179474716</v>
      </c>
      <c r="F1045" s="5">
        <f t="shared" ca="1" si="105"/>
        <v>-1.8027622331231896E-2</v>
      </c>
      <c r="G1045">
        <f t="shared" ca="1" si="106"/>
        <v>0.37</v>
      </c>
    </row>
    <row r="1046" spans="1:7" x14ac:dyDescent="0.25">
      <c r="A1046">
        <v>990</v>
      </c>
      <c r="B1046" s="5">
        <f t="shared" ca="1" si="102"/>
        <v>77.246463106860347</v>
      </c>
      <c r="C1046" s="5">
        <f t="shared" ca="1" si="103"/>
        <v>26.295386614607715</v>
      </c>
      <c r="D1046" s="5">
        <f t="shared" ca="1" si="104"/>
        <v>140.29278994964091</v>
      </c>
      <c r="E1046" s="5">
        <f t="shared" ca="1" si="107"/>
        <v>21.852192838923827</v>
      </c>
      <c r="F1046" s="5">
        <f t="shared" ca="1" si="105"/>
        <v>38.972303396067311</v>
      </c>
      <c r="G1046">
        <f t="shared" ca="1" si="106"/>
        <v>0.999</v>
      </c>
    </row>
    <row r="1047" spans="1:7" x14ac:dyDescent="0.25">
      <c r="A1047">
        <v>991</v>
      </c>
      <c r="B1047" s="5">
        <f t="shared" ca="1" si="102"/>
        <v>68.140676548735115</v>
      </c>
      <c r="C1047" s="5">
        <f t="shared" ca="1" si="103"/>
        <v>30.317749377266676</v>
      </c>
      <c r="D1047" s="5">
        <f t="shared" ca="1" si="104"/>
        <v>147.39105578750153</v>
      </c>
      <c r="E1047" s="5">
        <f t="shared" ca="1" si="107"/>
        <v>-18.639575090118733</v>
      </c>
      <c r="F1047" s="5">
        <f t="shared" ca="1" si="105"/>
        <v>-1.519464532975249</v>
      </c>
      <c r="G1047">
        <f t="shared" ca="1" si="106"/>
        <v>0.33600000000000002</v>
      </c>
    </row>
    <row r="1048" spans="1:7" x14ac:dyDescent="0.25">
      <c r="A1048">
        <v>992</v>
      </c>
      <c r="B1048" s="5">
        <f t="shared" ca="1" si="102"/>
        <v>73.280078200586217</v>
      </c>
      <c r="C1048" s="5">
        <f t="shared" ca="1" si="103"/>
        <v>29.316617988521848</v>
      </c>
      <c r="D1048" s="5">
        <f t="shared" ca="1" si="104"/>
        <v>139.59188816826278</v>
      </c>
      <c r="E1048" s="5">
        <f t="shared" ca="1" si="107"/>
        <v>2.7135800545218753</v>
      </c>
      <c r="F1048" s="5">
        <f t="shared" ca="1" si="105"/>
        <v>19.833690611665361</v>
      </c>
      <c r="G1048">
        <f t="shared" ca="1" si="106"/>
        <v>0.92</v>
      </c>
    </row>
    <row r="1049" spans="1:7" x14ac:dyDescent="0.25">
      <c r="A1049">
        <v>993</v>
      </c>
      <c r="B1049" s="5">
        <f t="shared" ca="1" si="102"/>
        <v>69.45139783733174</v>
      </c>
      <c r="C1049" s="5">
        <f t="shared" ca="1" si="103"/>
        <v>31.807065188585646</v>
      </c>
      <c r="D1049" s="5">
        <f t="shared" ca="1" si="104"/>
        <v>148.13222937900983</v>
      </c>
      <c r="E1049" s="5">
        <f t="shared" ca="1" si="107"/>
        <v>-19.537783203447013</v>
      </c>
      <c r="F1049" s="5">
        <f t="shared" ca="1" si="105"/>
        <v>-2.4176726463035294</v>
      </c>
      <c r="G1049">
        <f t="shared" ca="1" si="106"/>
        <v>0.31</v>
      </c>
    </row>
    <row r="1050" spans="1:7" x14ac:dyDescent="0.25">
      <c r="A1050">
        <v>994</v>
      </c>
      <c r="B1050" s="5">
        <f t="shared" ca="1" si="102"/>
        <v>66.252570021705253</v>
      </c>
      <c r="C1050" s="5">
        <f t="shared" ca="1" si="103"/>
        <v>32.232188795823419</v>
      </c>
      <c r="D1050" s="5">
        <f t="shared" ca="1" si="104"/>
        <v>148.74111791207977</v>
      </c>
      <c r="E1050" s="5">
        <f t="shared" ca="1" si="107"/>
        <v>-29.987537162402617</v>
      </c>
      <c r="F1050" s="5">
        <f t="shared" ca="1" si="105"/>
        <v>-12.867426605259134</v>
      </c>
      <c r="G1050">
        <f t="shared" ca="1" si="106"/>
        <v>9.5000000000000001E-2</v>
      </c>
    </row>
    <row r="1051" spans="1:7" x14ac:dyDescent="0.25">
      <c r="A1051">
        <v>995</v>
      </c>
      <c r="B1051" s="5">
        <f t="shared" ca="1" si="102"/>
        <v>70.812435286895408</v>
      </c>
      <c r="C1051" s="5">
        <f t="shared" ca="1" si="103"/>
        <v>29.993345565023429</v>
      </c>
      <c r="D1051" s="5">
        <f t="shared" ca="1" si="104"/>
        <v>154.41049586067612</v>
      </c>
      <c r="E1051" s="5">
        <f t="shared" ca="1" si="107"/>
        <v>-14.053904205781597</v>
      </c>
      <c r="F1051" s="5">
        <f t="shared" ca="1" si="105"/>
        <v>3.0662063513618865</v>
      </c>
      <c r="G1051">
        <f t="shared" ca="1" si="106"/>
        <v>0.46700000000000003</v>
      </c>
    </row>
    <row r="1052" spans="1:7" x14ac:dyDescent="0.25">
      <c r="A1052">
        <v>996</v>
      </c>
      <c r="B1052" s="5">
        <f t="shared" ca="1" si="102"/>
        <v>68.554815254803017</v>
      </c>
      <c r="C1052" s="5">
        <f t="shared" ca="1" si="103"/>
        <v>26.627687774123473</v>
      </c>
      <c r="D1052" s="5">
        <f t="shared" ca="1" si="104"/>
        <v>140.5619788682564</v>
      </c>
      <c r="E1052" s="5">
        <f t="shared" ca="1" si="107"/>
        <v>-3.4966196821773092</v>
      </c>
      <c r="F1052" s="5">
        <f t="shared" ca="1" si="105"/>
        <v>13.623490874966175</v>
      </c>
      <c r="G1052">
        <f t="shared" ca="1" si="106"/>
        <v>0.79600000000000004</v>
      </c>
    </row>
    <row r="1053" spans="1:7" x14ac:dyDescent="0.25">
      <c r="A1053">
        <v>997</v>
      </c>
      <c r="B1053" s="5">
        <f t="shared" ca="1" si="102"/>
        <v>62.254263034015935</v>
      </c>
      <c r="C1053" s="5">
        <f t="shared" ca="1" si="103"/>
        <v>32.82760843231479</v>
      </c>
      <c r="D1053" s="5">
        <f t="shared" ca="1" si="104"/>
        <v>151.53541951914028</v>
      </c>
      <c r="E1053" s="5">
        <f t="shared" ca="1" si="107"/>
        <v>-44.323512503601378</v>
      </c>
      <c r="F1053" s="5">
        <f t="shared" ca="1" si="105"/>
        <v>-27.203401946457895</v>
      </c>
      <c r="G1053">
        <f t="shared" ca="1" si="106"/>
        <v>8.0000000000000002E-3</v>
      </c>
    </row>
    <row r="1054" spans="1:7" x14ac:dyDescent="0.25">
      <c r="A1054">
        <v>998</v>
      </c>
      <c r="B1054" s="5">
        <f t="shared" ca="1" si="102"/>
        <v>73.917899521545735</v>
      </c>
      <c r="C1054" s="5">
        <f t="shared" ca="1" si="103"/>
        <v>28.00579827879643</v>
      </c>
      <c r="D1054" s="5">
        <f t="shared" ca="1" si="104"/>
        <v>161.01719528778537</v>
      </c>
      <c r="E1054" s="5">
        <f t="shared" ca="1" si="107"/>
        <v>-3.3893519088363981</v>
      </c>
      <c r="F1054" s="5">
        <f t="shared" ca="1" si="105"/>
        <v>13.730758648307086</v>
      </c>
      <c r="G1054">
        <f t="shared" ca="1" si="106"/>
        <v>0.79800000000000004</v>
      </c>
    </row>
    <row r="1055" spans="1:7" x14ac:dyDescent="0.25">
      <c r="A1055">
        <v>999</v>
      </c>
      <c r="B1055" s="5">
        <f t="shared" ca="1" si="102"/>
        <v>67.758504725169161</v>
      </c>
      <c r="C1055" s="5">
        <f t="shared" ca="1" si="103"/>
        <v>27.118510134307744</v>
      </c>
      <c r="D1055" s="5">
        <f t="shared" ca="1" si="104"/>
        <v>151.36060090076577</v>
      </c>
      <c r="E1055" s="5">
        <f t="shared" ca="1" si="107"/>
        <v>-12.910617050175045</v>
      </c>
      <c r="F1055" s="5">
        <f t="shared" ca="1" si="105"/>
        <v>4.2094935069684389</v>
      </c>
      <c r="G1055">
        <f t="shared" ca="1" si="106"/>
        <v>0.50900000000000001</v>
      </c>
    </row>
    <row r="1056" spans="1:7" x14ac:dyDescent="0.25">
      <c r="A1056">
        <v>1000</v>
      </c>
      <c r="B1056" s="5">
        <f t="shared" ca="1" si="102"/>
        <v>71.370628530714882</v>
      </c>
      <c r="C1056" s="5">
        <f t="shared" ca="1" si="103"/>
        <v>28.365914996025094</v>
      </c>
      <c r="D1056" s="5">
        <f t="shared" ca="1" si="104"/>
        <v>146.64643383046428</v>
      </c>
      <c r="E1056" s="5">
        <f t="shared" ca="1" si="107"/>
        <v>-3.7656687527118047</v>
      </c>
      <c r="F1056" s="5">
        <f t="shared" ca="1" si="105"/>
        <v>13.35444180443168</v>
      </c>
      <c r="G1056">
        <f t="shared" ca="1" si="106"/>
        <v>0.79200000000000004</v>
      </c>
    </row>
    <row r="1057" spans="2:6" x14ac:dyDescent="0.25">
      <c r="B1057" s="5"/>
      <c r="C1057" s="5"/>
      <c r="D1057" s="5"/>
      <c r="E1057" s="5"/>
      <c r="F1057" s="5"/>
    </row>
    <row r="1058" spans="2:6" x14ac:dyDescent="0.25">
      <c r="B1058" s="5"/>
      <c r="C1058" s="5"/>
      <c r="D1058" s="5"/>
      <c r="E1058" s="5"/>
      <c r="F1058" s="5"/>
    </row>
    <row r="1059" spans="2:6" x14ac:dyDescent="0.25">
      <c r="B1059" s="5"/>
      <c r="C1059" s="5"/>
      <c r="D1059" s="5"/>
      <c r="E1059" s="5"/>
      <c r="F1059" s="5"/>
    </row>
    <row r="1060" spans="2:6" x14ac:dyDescent="0.25">
      <c r="B1060" s="5"/>
      <c r="C1060" s="5"/>
      <c r="D1060" s="5"/>
      <c r="E1060" s="5"/>
      <c r="F1060" s="5"/>
    </row>
    <row r="1061" spans="2:6" x14ac:dyDescent="0.25">
      <c r="B1061" s="5"/>
      <c r="C1061" s="5"/>
      <c r="D1061" s="5"/>
      <c r="E1061" s="5"/>
      <c r="F1061" s="5"/>
    </row>
    <row r="1062" spans="2:6" x14ac:dyDescent="0.25">
      <c r="B1062" s="5"/>
      <c r="C1062" s="5"/>
      <c r="D1062" s="5"/>
      <c r="E1062" s="5"/>
      <c r="F1062" s="5"/>
    </row>
    <row r="1063" spans="2:6" x14ac:dyDescent="0.25">
      <c r="B1063" s="5"/>
      <c r="C1063" s="5"/>
      <c r="D1063" s="5"/>
      <c r="E1063" s="5"/>
      <c r="F1063" s="5"/>
    </row>
    <row r="1064" spans="2:6" x14ac:dyDescent="0.25">
      <c r="B1064" s="5"/>
      <c r="C1064" s="5"/>
      <c r="D1064" s="5"/>
      <c r="E1064" s="5"/>
      <c r="F1064" s="5"/>
    </row>
    <row r="1065" spans="2:6" x14ac:dyDescent="0.25">
      <c r="B1065" s="5"/>
      <c r="C1065" s="5"/>
      <c r="D1065" s="5"/>
      <c r="E1065" s="5"/>
      <c r="F1065" s="5"/>
    </row>
    <row r="1066" spans="2:6" x14ac:dyDescent="0.25">
      <c r="B1066" s="5"/>
      <c r="C1066" s="5"/>
      <c r="D1066" s="5"/>
      <c r="E1066" s="5"/>
      <c r="F1066" s="5"/>
    </row>
    <row r="1067" spans="2:6" x14ac:dyDescent="0.25">
      <c r="B1067" s="5"/>
      <c r="C1067" s="5"/>
      <c r="D1067" s="5"/>
      <c r="E1067" s="5"/>
      <c r="F1067" s="5"/>
    </row>
    <row r="1068" spans="2:6" x14ac:dyDescent="0.25">
      <c r="B1068" s="5"/>
      <c r="C1068" s="5"/>
      <c r="D1068" s="5"/>
      <c r="E1068" s="5"/>
      <c r="F1068" s="5"/>
    </row>
    <row r="1069" spans="2:6" x14ac:dyDescent="0.25">
      <c r="B1069" s="5"/>
      <c r="C1069" s="5"/>
      <c r="D1069" s="5"/>
      <c r="E1069" s="5"/>
      <c r="F1069" s="5"/>
    </row>
    <row r="1070" spans="2:6" x14ac:dyDescent="0.25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2020-03-15T20:56:21Z</dcterms:modified>
</cp:coreProperties>
</file>