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6" documentId="8_{E94000A3-ED91-48A6-8D9E-B9F2C963BA4E}" xr6:coauthVersionLast="45" xr6:coauthVersionMax="45" xr10:uidLastSave="{31E183D7-24D6-4F41-9C48-A4842A8D06DD}"/>
  <bookViews>
    <workbookView xWindow="-9912" yWindow="6252" windowWidth="17280" windowHeight="8964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J32" i="2"/>
  <c r="J33" i="2"/>
  <c r="I33" i="2"/>
  <c r="I32" i="2"/>
  <c r="I31" i="2"/>
  <c r="I30" i="2"/>
  <c r="G31" i="2"/>
  <c r="G32" i="2"/>
  <c r="G33" i="2"/>
  <c r="E33" i="2"/>
  <c r="K31" i="2" l="1"/>
  <c r="L31" i="2" s="1"/>
  <c r="K32" i="2"/>
  <c r="L32" i="2" s="1"/>
  <c r="K33" i="2"/>
  <c r="L33" i="2" s="1"/>
  <c r="B9" i="4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L18" i="2"/>
  <c r="M18" i="2" s="1"/>
  <c r="G18" i="2"/>
  <c r="E18" i="2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C40" i="2" l="1"/>
  <c r="M31" i="2"/>
  <c r="M32" i="2" s="1"/>
  <c r="M28" i="1"/>
  <c r="P29" i="1"/>
  <c r="C37" i="2" a="1"/>
  <c r="C37" i="2" s="1"/>
  <c r="D37" i="2" s="1"/>
  <c r="P31" i="2"/>
  <c r="C38" i="2" a="1"/>
  <c r="C38" i="2" s="1"/>
  <c r="D38" i="2" s="1"/>
  <c r="M33" i="2" l="1"/>
  <c r="P35" i="2" s="1"/>
  <c r="P34" i="2" s="1"/>
  <c r="P33" i="2"/>
  <c r="P30" i="1"/>
  <c r="M29" i="1"/>
  <c r="P37" i="2"/>
  <c r="C39" i="2"/>
  <c r="P38" i="2" l="1"/>
  <c r="Q29" i="2" s="1"/>
  <c r="C35" i="1" a="1"/>
  <c r="C35" i="1" s="1"/>
  <c r="D35" i="1" s="1"/>
  <c r="C34" i="1" a="1"/>
  <c r="C34" i="1" s="1"/>
  <c r="P32" i="1"/>
  <c r="P31" i="1" s="1"/>
  <c r="P34" i="1" s="1"/>
  <c r="C39" i="1" s="1"/>
  <c r="Q32" i="2" l="1"/>
  <c r="Q26" i="2"/>
  <c r="Q23" i="2"/>
  <c r="Q30" i="2"/>
  <c r="Q31" i="2"/>
  <c r="Q25" i="2"/>
  <c r="Q22" i="2"/>
  <c r="Q33" i="2"/>
  <c r="Q35" i="2"/>
  <c r="Q28" i="2"/>
  <c r="Q27" i="2"/>
  <c r="Q24" i="2"/>
  <c r="Q34" i="2"/>
  <c r="D34" i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<sst xmlns="http://schemas.openxmlformats.org/spreadsheetml/2006/main" count="250" uniqueCount="123">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</sst>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-10</c:v>
                </c:pt>
                <c:pt idx="1">
                  <c:v>-4.545454545454545</c:v>
                </c:pt>
                <c:pt idx="2">
                  <c:v>-3.7603305785123968</c:v>
                </c:pt>
                <c:pt idx="3">
                  <c:v>4.0691209616829447</c:v>
                </c:pt>
                <c:pt idx="4">
                  <c:v>3.7938665391708213</c:v>
                </c:pt>
                <c:pt idx="5">
                  <c:v>3.357172572663317</c:v>
                </c:pt>
                <c:pt idx="6">
                  <c:v>3.0019039705660706</c:v>
                </c:pt>
                <c:pt idx="7">
                  <c:v>2.7290036096055186</c:v>
                </c:pt>
                <c:pt idx="8">
                  <c:v>2.4498765693780604</c:v>
                </c:pt>
                <c:pt idx="9">
                  <c:v>2.1989461512613335</c:v>
                </c:pt>
                <c:pt idx="10">
                  <c:v>1.9990419556921213</c:v>
                </c:pt>
                <c:pt idx="11">
                  <c:v>1.8173108688110191</c:v>
                </c:pt>
                <c:pt idx="12">
                  <c:v>1.6521007898281992</c:v>
                </c:pt>
                <c:pt idx="13">
                  <c:v>1.5019098089347265</c:v>
                </c:pt>
                <c:pt idx="14">
                  <c:v>1.3653725535770238</c:v>
                </c:pt>
                <c:pt idx="15">
                  <c:v>6.1128759806415873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-10</c:v>
                </c:pt>
                <c:pt idx="2">
                  <c:v>-14.545454545454545</c:v>
                </c:pt>
                <c:pt idx="3">
                  <c:v>-16.776859504132233</c:v>
                </c:pt>
                <c:pt idx="4">
                  <c:v>-18.305785123966942</c:v>
                </c:pt>
                <c:pt idx="5">
                  <c:v>-14.236664162283997</c:v>
                </c:pt>
                <c:pt idx="6">
                  <c:v>-10.442797623113176</c:v>
                </c:pt>
                <c:pt idx="7">
                  <c:v>-7.0856250504498588</c:v>
                </c:pt>
                <c:pt idx="8">
                  <c:v>-4.0837210798837882</c:v>
                </c:pt>
                <c:pt idx="9">
                  <c:v>-1.3547174702782696</c:v>
                </c:pt>
                <c:pt idx="10">
                  <c:v>1.0951590990997908</c:v>
                </c:pt>
                <c:pt idx="11">
                  <c:v>3.2941052503611243</c:v>
                </c:pt>
                <c:pt idx="12">
                  <c:v>5.2931472060532458</c:v>
                </c:pt>
                <c:pt idx="13">
                  <c:v>7.1104580748642654</c:v>
                </c:pt>
                <c:pt idx="14">
                  <c:v>8.7625588646924655</c:v>
                </c:pt>
                <c:pt idx="15">
                  <c:v>11.629841227204215</c:v>
                </c:pt>
                <c:pt idx="16">
                  <c:v>14.905921422821217</c:v>
                </c:pt>
                <c:pt idx="17">
                  <c:v>17.742717207845804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-18.305785123966942</c:v>
                </c:pt>
                <c:pt idx="1">
                  <c:v>-15.598950725100998</c:v>
                </c:pt>
                <c:pt idx="2">
                  <c:v>-12.892116326235058</c:v>
                </c:pt>
                <c:pt idx="3">
                  <c:v>-10.185281927369118</c:v>
                </c:pt>
                <c:pt idx="4">
                  <c:v>-7.4784475285031746</c:v>
                </c:pt>
                <c:pt idx="5">
                  <c:v>-4.7716131296372346</c:v>
                </c:pt>
                <c:pt idx="6">
                  <c:v>-2.0647787307712946</c:v>
                </c:pt>
                <c:pt idx="7">
                  <c:v>0.64205566809464543</c:v>
                </c:pt>
                <c:pt idx="8">
                  <c:v>3.3488900669605854</c:v>
                </c:pt>
                <c:pt idx="9">
                  <c:v>6.055724465826529</c:v>
                </c:pt>
                <c:pt idx="10">
                  <c:v>8.7625588646924726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13.07870906383982</c:v>
                </c:pt>
                <c:pt idx="1">
                  <c:v>-11.132548758719391</c:v>
                </c:pt>
                <c:pt idx="2">
                  <c:v>-4.3802282837306805</c:v>
                </c:pt>
                <c:pt idx="3">
                  <c:v>27.210643410590357</c:v>
                </c:pt>
                <c:pt idx="4">
                  <c:v>18.535715459305763</c:v>
                </c:pt>
                <c:pt idx="5">
                  <c:v>9.7774890115294451</c:v>
                </c:pt>
                <c:pt idx="6">
                  <c:v>22.597362017647701</c:v>
                </c:pt>
                <c:pt idx="7">
                  <c:v>18.640261464482787</c:v>
                </c:pt>
                <c:pt idx="8">
                  <c:v>23.456398423965155</c:v>
                </c:pt>
                <c:pt idx="9">
                  <c:v>1.5266053394001151</c:v>
                </c:pt>
                <c:pt idx="10">
                  <c:v>11.850992573941522</c:v>
                </c:pt>
                <c:pt idx="11">
                  <c:v>-3.2977093034887481</c:v>
                </c:pt>
                <c:pt idx="12">
                  <c:v>-8.919605460014111</c:v>
                </c:pt>
                <c:pt idx="13">
                  <c:v>17.041087318236226</c:v>
                </c:pt>
                <c:pt idx="14">
                  <c:v>7.1524132861584171</c:v>
                </c:pt>
                <c:pt idx="15">
                  <c:v>16.686527263299688</c:v>
                </c:pt>
                <c:pt idx="16">
                  <c:v>7.5638772762622555</c:v>
                </c:pt>
                <c:pt idx="17">
                  <c:v>5.0668503682608339</c:v>
                </c:pt>
                <c:pt idx="18">
                  <c:v>2.9317246451534196</c:v>
                </c:pt>
                <c:pt idx="19">
                  <c:v>17.16971513017479</c:v>
                </c:pt>
                <c:pt idx="20">
                  <c:v>3.4279708400167817</c:v>
                </c:pt>
                <c:pt idx="21">
                  <c:v>-16.369533023469302</c:v>
                </c:pt>
                <c:pt idx="22">
                  <c:v>18.193535642409302</c:v>
                </c:pt>
                <c:pt idx="23">
                  <c:v>10.031935330364824</c:v>
                </c:pt>
                <c:pt idx="24">
                  <c:v>-1.9025013240916984</c:v>
                </c:pt>
                <c:pt idx="25">
                  <c:v>43.061054195462788</c:v>
                </c:pt>
                <c:pt idx="26">
                  <c:v>3.1090079349596778</c:v>
                </c:pt>
                <c:pt idx="27">
                  <c:v>2.081419360255758</c:v>
                </c:pt>
                <c:pt idx="28">
                  <c:v>12.104883583669867</c:v>
                </c:pt>
                <c:pt idx="29">
                  <c:v>0.17613506552200775</c:v>
                </c:pt>
                <c:pt idx="30">
                  <c:v>-2.8424908902518204</c:v>
                </c:pt>
                <c:pt idx="31">
                  <c:v>6.2814818297090582</c:v>
                </c:pt>
                <c:pt idx="32">
                  <c:v>9.3397339503640104</c:v>
                </c:pt>
                <c:pt idx="33">
                  <c:v>8.2973417238097991</c:v>
                </c:pt>
                <c:pt idx="34">
                  <c:v>1.53792095377114</c:v>
                </c:pt>
                <c:pt idx="35">
                  <c:v>10.862405952866681</c:v>
                </c:pt>
                <c:pt idx="36">
                  <c:v>19.071021418366335</c:v>
                </c:pt>
                <c:pt idx="37">
                  <c:v>13.808018844490693</c:v>
                </c:pt>
                <c:pt idx="38">
                  <c:v>17.631941323045695</c:v>
                </c:pt>
                <c:pt idx="39">
                  <c:v>-16.328121390490821</c:v>
                </c:pt>
                <c:pt idx="40">
                  <c:v>13.317028241080495</c:v>
                </c:pt>
                <c:pt idx="41">
                  <c:v>-13.614895396986956</c:v>
                </c:pt>
                <c:pt idx="42">
                  <c:v>10.775257264287847</c:v>
                </c:pt>
                <c:pt idx="43">
                  <c:v>-5.7070004833876382</c:v>
                </c:pt>
                <c:pt idx="44">
                  <c:v>-6.1204255109693655</c:v>
                </c:pt>
                <c:pt idx="45">
                  <c:v>17.915670540407536</c:v>
                </c:pt>
                <c:pt idx="46">
                  <c:v>1.6198309344390953</c:v>
                </c:pt>
                <c:pt idx="47">
                  <c:v>9.9835979418554714</c:v>
                </c:pt>
                <c:pt idx="48">
                  <c:v>6.8257049933001355</c:v>
                </c:pt>
                <c:pt idx="49">
                  <c:v>3.3355449694309556</c:v>
                </c:pt>
                <c:pt idx="50">
                  <c:v>-13.30457581091272</c:v>
                </c:pt>
                <c:pt idx="51">
                  <c:v>7.4337504655887461</c:v>
                </c:pt>
                <c:pt idx="52">
                  <c:v>17.607970589321091</c:v>
                </c:pt>
                <c:pt idx="53">
                  <c:v>-1.0276795775374126</c:v>
                </c:pt>
                <c:pt idx="54">
                  <c:v>-4.0540594169256039</c:v>
                </c:pt>
                <c:pt idx="55">
                  <c:v>12.281992217515132</c:v>
                </c:pt>
                <c:pt idx="56">
                  <c:v>4.7986113251742157</c:v>
                </c:pt>
                <c:pt idx="57">
                  <c:v>17.247711451606214</c:v>
                </c:pt>
                <c:pt idx="58">
                  <c:v>1.2139827595754351</c:v>
                </c:pt>
                <c:pt idx="59">
                  <c:v>13.10198565896882</c:v>
                </c:pt>
                <c:pt idx="60">
                  <c:v>-19.42031758257135</c:v>
                </c:pt>
                <c:pt idx="61">
                  <c:v>17.841707361379449</c:v>
                </c:pt>
                <c:pt idx="62">
                  <c:v>13.806588918931043</c:v>
                </c:pt>
                <c:pt idx="63">
                  <c:v>-10.025556494171781</c:v>
                </c:pt>
                <c:pt idx="64">
                  <c:v>20.899299382707571</c:v>
                </c:pt>
                <c:pt idx="65">
                  <c:v>-3.9816975998438799</c:v>
                </c:pt>
                <c:pt idx="66">
                  <c:v>-0.65956642376163543</c:v>
                </c:pt>
                <c:pt idx="67">
                  <c:v>11.60231107445275</c:v>
                </c:pt>
                <c:pt idx="68">
                  <c:v>7.9240414006593607</c:v>
                </c:pt>
                <c:pt idx="69">
                  <c:v>5.8598052543392942</c:v>
                </c:pt>
                <c:pt idx="70">
                  <c:v>-4.1535892766760938</c:v>
                </c:pt>
                <c:pt idx="71">
                  <c:v>-1.5577933202577725</c:v>
                </c:pt>
                <c:pt idx="72">
                  <c:v>-18.579373929292807</c:v>
                </c:pt>
                <c:pt idx="73">
                  <c:v>21.90006210509177</c:v>
                </c:pt>
                <c:pt idx="74">
                  <c:v>-16.780779024839156</c:v>
                </c:pt>
                <c:pt idx="75">
                  <c:v>-0.64567968555114419</c:v>
                </c:pt>
                <c:pt idx="76">
                  <c:v>-3.6299563840819999</c:v>
                </c:pt>
                <c:pt idx="77">
                  <c:v>7.825270790629963</c:v>
                </c:pt>
                <c:pt idx="78">
                  <c:v>3.2228129397680192</c:v>
                </c:pt>
                <c:pt idx="79">
                  <c:v>-1.0734752378101717</c:v>
                </c:pt>
                <c:pt idx="80">
                  <c:v>-24.232733517722274</c:v>
                </c:pt>
                <c:pt idx="81">
                  <c:v>17.545790835139172</c:v>
                </c:pt>
                <c:pt idx="82">
                  <c:v>-5.8454269143990523</c:v>
                </c:pt>
                <c:pt idx="83">
                  <c:v>-18.541202860330628</c:v>
                </c:pt>
                <c:pt idx="84">
                  <c:v>0.19590464326408963</c:v>
                </c:pt>
                <c:pt idx="85">
                  <c:v>12.771128232351568</c:v>
                </c:pt>
                <c:pt idx="86">
                  <c:v>4.3435857319214328</c:v>
                </c:pt>
                <c:pt idx="87">
                  <c:v>-1.1586058468707741</c:v>
                </c:pt>
                <c:pt idx="88">
                  <c:v>-8.3931571730125114</c:v>
                </c:pt>
                <c:pt idx="89">
                  <c:v>5.1961842412097834</c:v>
                </c:pt>
                <c:pt idx="90">
                  <c:v>12.312352010644469</c:v>
                </c:pt>
                <c:pt idx="91">
                  <c:v>2.9994123474521537</c:v>
                </c:pt>
                <c:pt idx="92">
                  <c:v>-1.1045705266820178</c:v>
                </c:pt>
                <c:pt idx="93">
                  <c:v>-7.6126887840332564</c:v>
                </c:pt>
                <c:pt idx="94">
                  <c:v>-10.857192459950607</c:v>
                </c:pt>
                <c:pt idx="95">
                  <c:v>10.751045359499646</c:v>
                </c:pt>
                <c:pt idx="96">
                  <c:v>7.3408076575628503</c:v>
                </c:pt>
                <c:pt idx="97">
                  <c:v>-22.263303418857589</c:v>
                </c:pt>
                <c:pt idx="98">
                  <c:v>-8.8580751215831235</c:v>
                </c:pt>
                <c:pt idx="99">
                  <c:v>15.884705007352785</c:v>
                </c:pt>
                <c:pt idx="100">
                  <c:v>-9.7734619311590372</c:v>
                </c:pt>
                <c:pt idx="101">
                  <c:v>37.954815623683452</c:v>
                </c:pt>
                <c:pt idx="102">
                  <c:v>-21.205207225241139</c:v>
                </c:pt>
                <c:pt idx="103">
                  <c:v>-2.3082873937142949</c:v>
                </c:pt>
                <c:pt idx="104">
                  <c:v>-15.281181666361547</c:v>
                </c:pt>
                <c:pt idx="105">
                  <c:v>23.627661905784461</c:v>
                </c:pt>
                <c:pt idx="106">
                  <c:v>-3.8875743894147128</c:v>
                </c:pt>
                <c:pt idx="107">
                  <c:v>14.654136784148189</c:v>
                </c:pt>
                <c:pt idx="108">
                  <c:v>11.733539958059382</c:v>
                </c:pt>
                <c:pt idx="109">
                  <c:v>-9.7855886923395872</c:v>
                </c:pt>
                <c:pt idx="110">
                  <c:v>-15.889326224608183</c:v>
                </c:pt>
                <c:pt idx="111">
                  <c:v>11.428090608340476</c:v>
                </c:pt>
                <c:pt idx="112">
                  <c:v>19.026505546600781</c:v>
                </c:pt>
                <c:pt idx="113">
                  <c:v>-0.43047982723650335</c:v>
                </c:pt>
                <c:pt idx="114">
                  <c:v>-0.2646808109254799</c:v>
                </c:pt>
                <c:pt idx="115">
                  <c:v>6.1730557348653843</c:v>
                </c:pt>
                <c:pt idx="116">
                  <c:v>-6.1361233275147455</c:v>
                </c:pt>
                <c:pt idx="117">
                  <c:v>11.757596513602984</c:v>
                </c:pt>
                <c:pt idx="118">
                  <c:v>-7.8329508896712987</c:v>
                </c:pt>
                <c:pt idx="119">
                  <c:v>12.052591152037365</c:v>
                </c:pt>
                <c:pt idx="120">
                  <c:v>24.514636338571691</c:v>
                </c:pt>
                <c:pt idx="121">
                  <c:v>14.178595042771734</c:v>
                </c:pt>
                <c:pt idx="122">
                  <c:v>-0.56406223670116162</c:v>
                </c:pt>
                <c:pt idx="123">
                  <c:v>18.60805123989336</c:v>
                </c:pt>
                <c:pt idx="124">
                  <c:v>-3.1530373980102695</c:v>
                </c:pt>
                <c:pt idx="125">
                  <c:v>0.12917512481651627</c:v>
                </c:pt>
                <c:pt idx="126">
                  <c:v>-11.61258394876538</c:v>
                </c:pt>
                <c:pt idx="127">
                  <c:v>5.8695810479186967</c:v>
                </c:pt>
                <c:pt idx="128">
                  <c:v>8.4119530148444372</c:v>
                </c:pt>
                <c:pt idx="129">
                  <c:v>37.676897364718727</c:v>
                </c:pt>
                <c:pt idx="130">
                  <c:v>-14.124601766724638</c:v>
                </c:pt>
                <c:pt idx="131">
                  <c:v>1.9217822802486975</c:v>
                </c:pt>
                <c:pt idx="132">
                  <c:v>13.115563365271328</c:v>
                </c:pt>
                <c:pt idx="133">
                  <c:v>9.8843705590483513</c:v>
                </c:pt>
                <c:pt idx="134">
                  <c:v>6.2524258002644846</c:v>
                </c:pt>
                <c:pt idx="135">
                  <c:v>4.1740307744359644</c:v>
                </c:pt>
                <c:pt idx="136">
                  <c:v>-24.676410569279085</c:v>
                </c:pt>
                <c:pt idx="137">
                  <c:v>7.1941306983223399</c:v>
                </c:pt>
                <c:pt idx="138">
                  <c:v>9.3912524492995431</c:v>
                </c:pt>
                <c:pt idx="139">
                  <c:v>0.90123563873664381</c:v>
                </c:pt>
                <c:pt idx="140">
                  <c:v>9.9732379904778945</c:v>
                </c:pt>
                <c:pt idx="141">
                  <c:v>9.4789995917057368</c:v>
                </c:pt>
                <c:pt idx="142">
                  <c:v>4.3424181064223895</c:v>
                </c:pt>
                <c:pt idx="143">
                  <c:v>-0.38189883975564243</c:v>
                </c:pt>
                <c:pt idx="144">
                  <c:v>-3.3358831493605265</c:v>
                </c:pt>
                <c:pt idx="145">
                  <c:v>13.012580812426579</c:v>
                </c:pt>
                <c:pt idx="146">
                  <c:v>18.638562376131866</c:v>
                </c:pt>
                <c:pt idx="147">
                  <c:v>23.609078228972749</c:v>
                </c:pt>
                <c:pt idx="148">
                  <c:v>2.1015010029886376</c:v>
                </c:pt>
                <c:pt idx="149">
                  <c:v>0.15547519283230216</c:v>
                </c:pt>
                <c:pt idx="150">
                  <c:v>7.278385107731598</c:v>
                </c:pt>
                <c:pt idx="151">
                  <c:v>3.6656394563159207</c:v>
                </c:pt>
                <c:pt idx="152">
                  <c:v>11.827429413893288</c:v>
                </c:pt>
                <c:pt idx="153">
                  <c:v>9.6167737160866302</c:v>
                </c:pt>
                <c:pt idx="154">
                  <c:v>-4.980931556880968</c:v>
                </c:pt>
                <c:pt idx="155">
                  <c:v>10.013380184626479</c:v>
                </c:pt>
                <c:pt idx="156">
                  <c:v>23.354374435738112</c:v>
                </c:pt>
                <c:pt idx="157">
                  <c:v>-4.3518073675080942</c:v>
                </c:pt>
                <c:pt idx="158">
                  <c:v>4.3161658484081595</c:v>
                </c:pt>
                <c:pt idx="159">
                  <c:v>-3.024703600086962</c:v>
                </c:pt>
                <c:pt idx="160">
                  <c:v>12.227127297023053</c:v>
                </c:pt>
                <c:pt idx="161">
                  <c:v>20.14558423726783</c:v>
                </c:pt>
                <c:pt idx="162">
                  <c:v>4.0319163211564337</c:v>
                </c:pt>
                <c:pt idx="163">
                  <c:v>22.769054205628525</c:v>
                </c:pt>
                <c:pt idx="164">
                  <c:v>-2.7682362463404786</c:v>
                </c:pt>
                <c:pt idx="165">
                  <c:v>-3.9511726458470235</c:v>
                </c:pt>
                <c:pt idx="166">
                  <c:v>-2.0082138665982789</c:v>
                </c:pt>
                <c:pt idx="167">
                  <c:v>-9.378631415964076</c:v>
                </c:pt>
                <c:pt idx="168">
                  <c:v>-2.3035030695097412</c:v>
                </c:pt>
                <c:pt idx="169">
                  <c:v>4.3968332033301127</c:v>
                </c:pt>
                <c:pt idx="170">
                  <c:v>7.1783667216443892</c:v>
                </c:pt>
                <c:pt idx="171">
                  <c:v>5.5671636955501196</c:v>
                </c:pt>
                <c:pt idx="172">
                  <c:v>11.306029121892639</c:v>
                </c:pt>
                <c:pt idx="173">
                  <c:v>13.637870896640912</c:v>
                </c:pt>
                <c:pt idx="174">
                  <c:v>1.7780909297297818</c:v>
                </c:pt>
                <c:pt idx="175">
                  <c:v>-11.57190716878322</c:v>
                </c:pt>
                <c:pt idx="176">
                  <c:v>-12.859504874112968</c:v>
                </c:pt>
                <c:pt idx="177">
                  <c:v>25.599734747899873</c:v>
                </c:pt>
                <c:pt idx="178">
                  <c:v>10.886988604179624</c:v>
                </c:pt>
                <c:pt idx="179">
                  <c:v>2.3342027207904934</c:v>
                </c:pt>
                <c:pt idx="180">
                  <c:v>-10.483352766024748</c:v>
                </c:pt>
                <c:pt idx="181">
                  <c:v>-11.403147166994728</c:v>
                </c:pt>
                <c:pt idx="182">
                  <c:v>25.71115795447907</c:v>
                </c:pt>
                <c:pt idx="183">
                  <c:v>-0.85067787232051728</c:v>
                </c:pt>
                <c:pt idx="184">
                  <c:v>6.707272190695118</c:v>
                </c:pt>
                <c:pt idx="185">
                  <c:v>37.585509559422555</c:v>
                </c:pt>
                <c:pt idx="186">
                  <c:v>25.381028936835889</c:v>
                </c:pt>
                <c:pt idx="187">
                  <c:v>2.8487279718315506</c:v>
                </c:pt>
                <c:pt idx="188">
                  <c:v>5.8178886770924318</c:v>
                </c:pt>
                <c:pt idx="189">
                  <c:v>8.3760097353419773</c:v>
                </c:pt>
                <c:pt idx="190">
                  <c:v>30.839774761873699</c:v>
                </c:pt>
                <c:pt idx="191">
                  <c:v>2.986949398171193</c:v>
                </c:pt>
                <c:pt idx="192">
                  <c:v>14.923720975302491</c:v>
                </c:pt>
                <c:pt idx="193">
                  <c:v>15.987118817681045</c:v>
                </c:pt>
                <c:pt idx="194">
                  <c:v>14.139511348457791</c:v>
                </c:pt>
                <c:pt idx="195">
                  <c:v>10.392767358704763</c:v>
                </c:pt>
                <c:pt idx="196">
                  <c:v>14.579980887301303</c:v>
                </c:pt>
                <c:pt idx="197">
                  <c:v>-14.206334322531504</c:v>
                </c:pt>
                <c:pt idx="198">
                  <c:v>4.9755771133271676</c:v>
                </c:pt>
                <c:pt idx="199">
                  <c:v>-7.9853912719911087</c:v>
                </c:pt>
                <c:pt idx="200">
                  <c:v>5.3782651308487406</c:v>
                </c:pt>
                <c:pt idx="201">
                  <c:v>-24.047250494074028</c:v>
                </c:pt>
                <c:pt idx="202">
                  <c:v>-4.8940704302055984</c:v>
                </c:pt>
                <c:pt idx="203">
                  <c:v>9.1450811961462843</c:v>
                </c:pt>
                <c:pt idx="204">
                  <c:v>10.597709312577976</c:v>
                </c:pt>
                <c:pt idx="205">
                  <c:v>-7.0654087755539869</c:v>
                </c:pt>
                <c:pt idx="206">
                  <c:v>17.923354572057953</c:v>
                </c:pt>
                <c:pt idx="207">
                  <c:v>-10.963749305907307</c:v>
                </c:pt>
                <c:pt idx="208">
                  <c:v>-14.541422581264612</c:v>
                </c:pt>
                <c:pt idx="209">
                  <c:v>1.8831281119762728</c:v>
                </c:pt>
                <c:pt idx="210">
                  <c:v>0.9061899140475127</c:v>
                </c:pt>
                <c:pt idx="211">
                  <c:v>-25.825842503475542</c:v>
                </c:pt>
                <c:pt idx="212">
                  <c:v>-1.7787672803855905</c:v>
                </c:pt>
                <c:pt idx="213">
                  <c:v>-17.392603553439855</c:v>
                </c:pt>
                <c:pt idx="214">
                  <c:v>-3.4014278315065454</c:v>
                </c:pt>
                <c:pt idx="215">
                  <c:v>18.184146878223476</c:v>
                </c:pt>
                <c:pt idx="216">
                  <c:v>-7.9022538296616034</c:v>
                </c:pt>
                <c:pt idx="217">
                  <c:v>8.7193400194010966</c:v>
                </c:pt>
                <c:pt idx="218">
                  <c:v>17.000732236563145</c:v>
                </c:pt>
                <c:pt idx="219">
                  <c:v>14.017143218119053</c:v>
                </c:pt>
                <c:pt idx="220">
                  <c:v>25.12865844095495</c:v>
                </c:pt>
                <c:pt idx="221">
                  <c:v>22.453638646739385</c:v>
                </c:pt>
                <c:pt idx="222">
                  <c:v>4.9265233127210415</c:v>
                </c:pt>
                <c:pt idx="223">
                  <c:v>7.6711623493037813</c:v>
                </c:pt>
                <c:pt idx="224">
                  <c:v>-4.7291891432755904</c:v>
                </c:pt>
                <c:pt idx="225">
                  <c:v>-10.543055026042204</c:v>
                </c:pt>
                <c:pt idx="226">
                  <c:v>26.728853276026232</c:v>
                </c:pt>
                <c:pt idx="227">
                  <c:v>2.8570167889900979</c:v>
                </c:pt>
                <c:pt idx="228">
                  <c:v>22.032690693434695</c:v>
                </c:pt>
                <c:pt idx="229">
                  <c:v>-0.90691521017353338</c:v>
                </c:pt>
                <c:pt idx="230">
                  <c:v>-18.944950355818293</c:v>
                </c:pt>
                <c:pt idx="231">
                  <c:v>-15.403251435111649</c:v>
                </c:pt>
                <c:pt idx="232">
                  <c:v>-10.75817264735565</c:v>
                </c:pt>
                <c:pt idx="233">
                  <c:v>-12.645831702250362</c:v>
                </c:pt>
                <c:pt idx="234">
                  <c:v>5.3613362896898966</c:v>
                </c:pt>
                <c:pt idx="235">
                  <c:v>-2.1317499270171929</c:v>
                </c:pt>
                <c:pt idx="236">
                  <c:v>5.5707556792119455</c:v>
                </c:pt>
                <c:pt idx="237">
                  <c:v>4.2913685720368271</c:v>
                </c:pt>
                <c:pt idx="238">
                  <c:v>13.913865759100858</c:v>
                </c:pt>
                <c:pt idx="239">
                  <c:v>-7.5039904788864682</c:v>
                </c:pt>
                <c:pt idx="240">
                  <c:v>23.491801502406858</c:v>
                </c:pt>
                <c:pt idx="241">
                  <c:v>15.079415894528349</c:v>
                </c:pt>
                <c:pt idx="242">
                  <c:v>15.250632519466002</c:v>
                </c:pt>
                <c:pt idx="243">
                  <c:v>4.8688714583631487</c:v>
                </c:pt>
                <c:pt idx="244">
                  <c:v>-5.752342155644083</c:v>
                </c:pt>
                <c:pt idx="245">
                  <c:v>10.891441430556991</c:v>
                </c:pt>
                <c:pt idx="246">
                  <c:v>-10.198849717813449</c:v>
                </c:pt>
                <c:pt idx="247">
                  <c:v>-6.4794519971155893</c:v>
                </c:pt>
                <c:pt idx="248">
                  <c:v>-22.432430930496544</c:v>
                </c:pt>
                <c:pt idx="249">
                  <c:v>-25.366768099439781</c:v>
                </c:pt>
                <c:pt idx="250">
                  <c:v>19.774671947642201</c:v>
                </c:pt>
                <c:pt idx="251">
                  <c:v>3.3185762079146208</c:v>
                </c:pt>
                <c:pt idx="252">
                  <c:v>8.1804354313865169</c:v>
                </c:pt>
                <c:pt idx="253">
                  <c:v>15.326333618440714</c:v>
                </c:pt>
                <c:pt idx="254">
                  <c:v>-9.5988725590294557</c:v>
                </c:pt>
                <c:pt idx="255">
                  <c:v>-7.405147052101853</c:v>
                </c:pt>
                <c:pt idx="256">
                  <c:v>0.60960978106751185</c:v>
                </c:pt>
                <c:pt idx="257">
                  <c:v>-23.416938409347885</c:v>
                </c:pt>
                <c:pt idx="258">
                  <c:v>-1.9891783157306335</c:v>
                </c:pt>
                <c:pt idx="259">
                  <c:v>-3.2475085112459432</c:v>
                </c:pt>
                <c:pt idx="260">
                  <c:v>11.140406115317358</c:v>
                </c:pt>
                <c:pt idx="261">
                  <c:v>17.361202818998912</c:v>
                </c:pt>
                <c:pt idx="262">
                  <c:v>14.222999422631087</c:v>
                </c:pt>
                <c:pt idx="263">
                  <c:v>4.2824106267935989</c:v>
                </c:pt>
                <c:pt idx="264">
                  <c:v>15.848054286252005</c:v>
                </c:pt>
                <c:pt idx="265">
                  <c:v>-7.0726534114259252</c:v>
                </c:pt>
                <c:pt idx="266">
                  <c:v>-3.9762497608654606</c:v>
                </c:pt>
                <c:pt idx="267">
                  <c:v>-26.821180767131132</c:v>
                </c:pt>
                <c:pt idx="268">
                  <c:v>29.382970173850978</c:v>
                </c:pt>
                <c:pt idx="269">
                  <c:v>-4.2516724492048183</c:v>
                </c:pt>
                <c:pt idx="270">
                  <c:v>38.983918553417048</c:v>
                </c:pt>
                <c:pt idx="271">
                  <c:v>13.916901971585702</c:v>
                </c:pt>
                <c:pt idx="272">
                  <c:v>12.414620426399045</c:v>
                </c:pt>
                <c:pt idx="273">
                  <c:v>2.0694934733121872</c:v>
                </c:pt>
                <c:pt idx="274">
                  <c:v>-11.434008913574729</c:v>
                </c:pt>
                <c:pt idx="275">
                  <c:v>4.902913446588304</c:v>
                </c:pt>
                <c:pt idx="276">
                  <c:v>-7.3419120747479099</c:v>
                </c:pt>
                <c:pt idx="277">
                  <c:v>3.6059580829211093</c:v>
                </c:pt>
                <c:pt idx="278">
                  <c:v>11.406488557348446</c:v>
                </c:pt>
                <c:pt idx="279">
                  <c:v>-15.792986132065685</c:v>
                </c:pt>
                <c:pt idx="280">
                  <c:v>4.5922518419213727</c:v>
                </c:pt>
                <c:pt idx="281">
                  <c:v>-26.724331506731893</c:v>
                </c:pt>
                <c:pt idx="282">
                  <c:v>-0.7669600391840774</c:v>
                </c:pt>
                <c:pt idx="283">
                  <c:v>9.0266714922910651</c:v>
                </c:pt>
                <c:pt idx="284">
                  <c:v>28.499921051118434</c:v>
                </c:pt>
                <c:pt idx="285">
                  <c:v>1.0544028617380832</c:v>
                </c:pt>
                <c:pt idx="286">
                  <c:v>14.712539155015479</c:v>
                </c:pt>
                <c:pt idx="287">
                  <c:v>-1.0937548562410342</c:v>
                </c:pt>
                <c:pt idx="288">
                  <c:v>-10.81855283693401</c:v>
                </c:pt>
                <c:pt idx="289">
                  <c:v>-6.2677084386632629</c:v>
                </c:pt>
                <c:pt idx="290">
                  <c:v>12.25828556551112</c:v>
                </c:pt>
                <c:pt idx="291">
                  <c:v>-4.2041635651135074</c:v>
                </c:pt>
                <c:pt idx="292">
                  <c:v>18.480364396460736</c:v>
                </c:pt>
                <c:pt idx="293">
                  <c:v>-5.7613816170571894</c:v>
                </c:pt>
                <c:pt idx="294">
                  <c:v>-12.472284807311308</c:v>
                </c:pt>
                <c:pt idx="295">
                  <c:v>12.638638363141778</c:v>
                </c:pt>
                <c:pt idx="296">
                  <c:v>4.1722142130195028</c:v>
                </c:pt>
                <c:pt idx="297">
                  <c:v>4.5029009530657174</c:v>
                </c:pt>
                <c:pt idx="298">
                  <c:v>13.975714578260131</c:v>
                </c:pt>
                <c:pt idx="299">
                  <c:v>-3.6327023224850521</c:v>
                </c:pt>
                <c:pt idx="300">
                  <c:v>-4.4116393218415659</c:v>
                </c:pt>
                <c:pt idx="301">
                  <c:v>4.6426685532595471</c:v>
                </c:pt>
                <c:pt idx="302">
                  <c:v>1.0959128461552545</c:v>
                </c:pt>
                <c:pt idx="303">
                  <c:v>-7.705318001354815</c:v>
                </c:pt>
                <c:pt idx="304">
                  <c:v>21.013397859139126</c:v>
                </c:pt>
                <c:pt idx="305">
                  <c:v>-0.57414448606742141</c:v>
                </c:pt>
                <c:pt idx="306">
                  <c:v>4.8824034141179773</c:v>
                </c:pt>
                <c:pt idx="307">
                  <c:v>0.58187058927239121</c:v>
                </c:pt>
                <c:pt idx="308">
                  <c:v>14.312883173277429</c:v>
                </c:pt>
                <c:pt idx="309">
                  <c:v>7.8661164866431577</c:v>
                </c:pt>
                <c:pt idx="310">
                  <c:v>-11.944586582044579</c:v>
                </c:pt>
                <c:pt idx="311">
                  <c:v>8.309674647116676</c:v>
                </c:pt>
                <c:pt idx="312">
                  <c:v>-17.281763204896272</c:v>
                </c:pt>
                <c:pt idx="313">
                  <c:v>4.2444710413453279</c:v>
                </c:pt>
                <c:pt idx="314">
                  <c:v>33.38086123881687</c:v>
                </c:pt>
                <c:pt idx="315">
                  <c:v>1.9853467559028353</c:v>
                </c:pt>
                <c:pt idx="316">
                  <c:v>-16.48294355974992</c:v>
                </c:pt>
                <c:pt idx="317">
                  <c:v>-0.25350927629571984</c:v>
                </c:pt>
                <c:pt idx="318">
                  <c:v>-12.591682273369411</c:v>
                </c:pt>
                <c:pt idx="319">
                  <c:v>5.5523468064486536</c:v>
                </c:pt>
                <c:pt idx="320">
                  <c:v>15.73563802754391</c:v>
                </c:pt>
                <c:pt idx="321">
                  <c:v>-11.313525522159555</c:v>
                </c:pt>
                <c:pt idx="322">
                  <c:v>7.7376037435936524</c:v>
                </c:pt>
                <c:pt idx="323">
                  <c:v>-15.308124605531589</c:v>
                </c:pt>
                <c:pt idx="324">
                  <c:v>-5.9819267361402098</c:v>
                </c:pt>
                <c:pt idx="325">
                  <c:v>8.6247520420693817</c:v>
                </c:pt>
                <c:pt idx="326">
                  <c:v>16.019210848923287</c:v>
                </c:pt>
                <c:pt idx="327">
                  <c:v>8.4650666985248257</c:v>
                </c:pt>
                <c:pt idx="328">
                  <c:v>36.874031109099121</c:v>
                </c:pt>
                <c:pt idx="329">
                  <c:v>3.0445906313510402</c:v>
                </c:pt>
                <c:pt idx="330">
                  <c:v>2.9220525039311518</c:v>
                </c:pt>
                <c:pt idx="331">
                  <c:v>-12.924856236731564</c:v>
                </c:pt>
                <c:pt idx="332">
                  <c:v>4.9561419307268348</c:v>
                </c:pt>
                <c:pt idx="333">
                  <c:v>-0.2823219856004755</c:v>
                </c:pt>
                <c:pt idx="334">
                  <c:v>-9.6506716448333663</c:v>
                </c:pt>
                <c:pt idx="335">
                  <c:v>5.4963638893215734</c:v>
                </c:pt>
                <c:pt idx="336">
                  <c:v>-3.1883653479908105</c:v>
                </c:pt>
                <c:pt idx="337">
                  <c:v>7.2262952412190362</c:v>
                </c:pt>
                <c:pt idx="338">
                  <c:v>-24.001915693860724</c:v>
                </c:pt>
                <c:pt idx="339">
                  <c:v>-13.070632993343171</c:v>
                </c:pt>
                <c:pt idx="340">
                  <c:v>21.401199619744229</c:v>
                </c:pt>
                <c:pt idx="341">
                  <c:v>-7.7883741825313884</c:v>
                </c:pt>
                <c:pt idx="342">
                  <c:v>-0.49345709367862867</c:v>
                </c:pt>
                <c:pt idx="343">
                  <c:v>-23.062050645914127</c:v>
                </c:pt>
                <c:pt idx="344">
                  <c:v>-6.2883172994753913</c:v>
                </c:pt>
                <c:pt idx="345">
                  <c:v>7.4593938041302259</c:v>
                </c:pt>
                <c:pt idx="346">
                  <c:v>-1.8057144579945046</c:v>
                </c:pt>
                <c:pt idx="347">
                  <c:v>12.193551392119824</c:v>
                </c:pt>
                <c:pt idx="348">
                  <c:v>-2.1363660813288163</c:v>
                </c:pt>
                <c:pt idx="349">
                  <c:v>8.6494239214879087E-2</c:v>
                </c:pt>
                <c:pt idx="350">
                  <c:v>10.922441384570504</c:v>
                </c:pt>
                <c:pt idx="351">
                  <c:v>-0.75083176855558165</c:v>
                </c:pt>
                <c:pt idx="352">
                  <c:v>3.4881427222156116</c:v>
                </c:pt>
                <c:pt idx="353">
                  <c:v>-11.583150088319552</c:v>
                </c:pt>
                <c:pt idx="354">
                  <c:v>-13.846418519803375</c:v>
                </c:pt>
                <c:pt idx="355">
                  <c:v>4.8100287604321696</c:v>
                </c:pt>
                <c:pt idx="356">
                  <c:v>26.377886930356269</c:v>
                </c:pt>
                <c:pt idx="357">
                  <c:v>16.437595259971769</c:v>
                </c:pt>
                <c:pt idx="358">
                  <c:v>1.8479998395465174</c:v>
                </c:pt>
                <c:pt idx="359">
                  <c:v>-11.597063798396089</c:v>
                </c:pt>
                <c:pt idx="360">
                  <c:v>0.87390003088342993</c:v>
                </c:pt>
                <c:pt idx="361">
                  <c:v>22.171285539107863</c:v>
                </c:pt>
                <c:pt idx="362">
                  <c:v>13.019707959016088</c:v>
                </c:pt>
                <c:pt idx="363">
                  <c:v>-7.7587098678792827</c:v>
                </c:pt>
                <c:pt idx="364">
                  <c:v>13.649197150136683</c:v>
                </c:pt>
                <c:pt idx="365">
                  <c:v>19.320353866043984</c:v>
                </c:pt>
                <c:pt idx="366">
                  <c:v>14.098357462595157</c:v>
                </c:pt>
                <c:pt idx="367">
                  <c:v>18.621016787683836</c:v>
                </c:pt>
                <c:pt idx="368">
                  <c:v>12.692044738229585</c:v>
                </c:pt>
                <c:pt idx="369">
                  <c:v>18.428696541165898</c:v>
                </c:pt>
                <c:pt idx="370">
                  <c:v>5.2763010347356794</c:v>
                </c:pt>
                <c:pt idx="371">
                  <c:v>11.651275296448549</c:v>
                </c:pt>
                <c:pt idx="372">
                  <c:v>-2.388942640549633</c:v>
                </c:pt>
                <c:pt idx="373">
                  <c:v>-9.9413888510117445</c:v>
                </c:pt>
                <c:pt idx="374">
                  <c:v>13.838983173489332</c:v>
                </c:pt>
                <c:pt idx="375">
                  <c:v>7.970639962401215</c:v>
                </c:pt>
                <c:pt idx="376">
                  <c:v>8.7049420460729188</c:v>
                </c:pt>
                <c:pt idx="377">
                  <c:v>12.043040622086121</c:v>
                </c:pt>
                <c:pt idx="378">
                  <c:v>-11.035973106888989</c:v>
                </c:pt>
                <c:pt idx="379">
                  <c:v>-0.78427902964623541</c:v>
                </c:pt>
                <c:pt idx="380">
                  <c:v>-2.3685453393269249</c:v>
                </c:pt>
                <c:pt idx="381">
                  <c:v>-13.152225685050134</c:v>
                </c:pt>
                <c:pt idx="382">
                  <c:v>11.038637326761979</c:v>
                </c:pt>
                <c:pt idx="383">
                  <c:v>15.776342377720903</c:v>
                </c:pt>
                <c:pt idx="384">
                  <c:v>25.57937284033439</c:v>
                </c:pt>
                <c:pt idx="385">
                  <c:v>-7.842015853344968</c:v>
                </c:pt>
                <c:pt idx="386">
                  <c:v>-1.2427525435319602</c:v>
                </c:pt>
                <c:pt idx="387">
                  <c:v>6.5407429022904946</c:v>
                </c:pt>
                <c:pt idx="388">
                  <c:v>-20.117472372744594</c:v>
                </c:pt>
                <c:pt idx="389">
                  <c:v>7.2291294425796373</c:v>
                </c:pt>
                <c:pt idx="390">
                  <c:v>-0.18378560965021506</c:v>
                </c:pt>
                <c:pt idx="391">
                  <c:v>-8.0780393633780712</c:v>
                </c:pt>
                <c:pt idx="392">
                  <c:v>7.9880205002905491</c:v>
                </c:pt>
                <c:pt idx="393">
                  <c:v>14.287727415630215</c:v>
                </c:pt>
                <c:pt idx="394">
                  <c:v>1.8429746970892182</c:v>
                </c:pt>
                <c:pt idx="395">
                  <c:v>7.1429755764473697</c:v>
                </c:pt>
                <c:pt idx="396">
                  <c:v>10.563161525483229</c:v>
                </c:pt>
                <c:pt idx="397">
                  <c:v>-5.5421024392548759</c:v>
                </c:pt>
                <c:pt idx="398">
                  <c:v>14.50204923784824</c:v>
                </c:pt>
                <c:pt idx="399">
                  <c:v>14.654228101761491</c:v>
                </c:pt>
                <c:pt idx="400">
                  <c:v>-10.237666622482418</c:v>
                </c:pt>
                <c:pt idx="401">
                  <c:v>28.800885606189752</c:v>
                </c:pt>
                <c:pt idx="402">
                  <c:v>16.855341396996206</c:v>
                </c:pt>
                <c:pt idx="403">
                  <c:v>17.630409736228128</c:v>
                </c:pt>
                <c:pt idx="404">
                  <c:v>-2.2901957510362365</c:v>
                </c:pt>
                <c:pt idx="405">
                  <c:v>7.2671276290591305</c:v>
                </c:pt>
                <c:pt idx="406">
                  <c:v>0.80168764471388698</c:v>
                </c:pt>
                <c:pt idx="407">
                  <c:v>1.2525001436361727</c:v>
                </c:pt>
                <c:pt idx="408">
                  <c:v>13.722203770068624</c:v>
                </c:pt>
                <c:pt idx="409">
                  <c:v>4.8285585735079906</c:v>
                </c:pt>
                <c:pt idx="410">
                  <c:v>-1.8289546369821643</c:v>
                </c:pt>
                <c:pt idx="411">
                  <c:v>25.510780092271105</c:v>
                </c:pt>
                <c:pt idx="412">
                  <c:v>12.833043886730335</c:v>
                </c:pt>
                <c:pt idx="413">
                  <c:v>-12.026604808401384</c:v>
                </c:pt>
                <c:pt idx="414">
                  <c:v>-0.88691633512873125</c:v>
                </c:pt>
                <c:pt idx="415">
                  <c:v>-20.395041606653344</c:v>
                </c:pt>
                <c:pt idx="416">
                  <c:v>-12.250801300815844</c:v>
                </c:pt>
                <c:pt idx="417">
                  <c:v>3.8674756724947734</c:v>
                </c:pt>
                <c:pt idx="418">
                  <c:v>15.200620602714423</c:v>
                </c:pt>
                <c:pt idx="419">
                  <c:v>-1.1310988216233113</c:v>
                </c:pt>
                <c:pt idx="420">
                  <c:v>-8.8550355800649534</c:v>
                </c:pt>
                <c:pt idx="421">
                  <c:v>-6.9393840014442461</c:v>
                </c:pt>
                <c:pt idx="422">
                  <c:v>-4.7060271715414217</c:v>
                </c:pt>
                <c:pt idx="423">
                  <c:v>13.267117379570658</c:v>
                </c:pt>
                <c:pt idx="424">
                  <c:v>15.139153953530338</c:v>
                </c:pt>
                <c:pt idx="425">
                  <c:v>-18.551277898452341</c:v>
                </c:pt>
                <c:pt idx="426">
                  <c:v>-18.976811903131562</c:v>
                </c:pt>
                <c:pt idx="427">
                  <c:v>-12.972437799546181</c:v>
                </c:pt>
                <c:pt idx="428">
                  <c:v>-22.908138349667148</c:v>
                </c:pt>
                <c:pt idx="429">
                  <c:v>-2.4095521577983448E-2</c:v>
                </c:pt>
                <c:pt idx="430">
                  <c:v>-9.6247793400478479</c:v>
                </c:pt>
                <c:pt idx="431">
                  <c:v>-18.614299224038454</c:v>
                </c:pt>
                <c:pt idx="432">
                  <c:v>19.567166978509327</c:v>
                </c:pt>
                <c:pt idx="433">
                  <c:v>2.2805504107158434</c:v>
                </c:pt>
                <c:pt idx="434">
                  <c:v>23.631470810627029</c:v>
                </c:pt>
                <c:pt idx="435">
                  <c:v>4.9807650312683425</c:v>
                </c:pt>
                <c:pt idx="436">
                  <c:v>-2.6460285755494084</c:v>
                </c:pt>
                <c:pt idx="437">
                  <c:v>2.5185864513851257</c:v>
                </c:pt>
                <c:pt idx="438">
                  <c:v>-20.400904080132648</c:v>
                </c:pt>
                <c:pt idx="439">
                  <c:v>10.950459770402841</c:v>
                </c:pt>
                <c:pt idx="440">
                  <c:v>-14.240372816136865</c:v>
                </c:pt>
                <c:pt idx="441">
                  <c:v>-12.891235634285167</c:v>
                </c:pt>
                <c:pt idx="442">
                  <c:v>14.144382436172261</c:v>
                </c:pt>
                <c:pt idx="443">
                  <c:v>-47.327162472421087</c:v>
                </c:pt>
                <c:pt idx="444">
                  <c:v>33.40617380277871</c:v>
                </c:pt>
                <c:pt idx="445">
                  <c:v>12.357392382790158</c:v>
                </c:pt>
                <c:pt idx="446">
                  <c:v>2.9703764453808787</c:v>
                </c:pt>
                <c:pt idx="447">
                  <c:v>3.8213272984675761</c:v>
                </c:pt>
                <c:pt idx="448">
                  <c:v>31.935502239849718</c:v>
                </c:pt>
                <c:pt idx="449">
                  <c:v>-7.4277856829111712</c:v>
                </c:pt>
                <c:pt idx="450">
                  <c:v>11.286172559424323</c:v>
                </c:pt>
                <c:pt idx="451">
                  <c:v>4.3463111069297327</c:v>
                </c:pt>
                <c:pt idx="452">
                  <c:v>15.785701925531633</c:v>
                </c:pt>
                <c:pt idx="453">
                  <c:v>12.776756858261892</c:v>
                </c:pt>
                <c:pt idx="454">
                  <c:v>8.8712551437969402</c:v>
                </c:pt>
                <c:pt idx="455">
                  <c:v>1.4982776189146865</c:v>
                </c:pt>
                <c:pt idx="456">
                  <c:v>-8.9475870175063221</c:v>
                </c:pt>
                <c:pt idx="457">
                  <c:v>-9.7444787361946652</c:v>
                </c:pt>
                <c:pt idx="458">
                  <c:v>-10.650428106576769</c:v>
                </c:pt>
                <c:pt idx="459">
                  <c:v>-2.2919345339097426</c:v>
                </c:pt>
                <c:pt idx="460">
                  <c:v>19.340097755190889</c:v>
                </c:pt>
                <c:pt idx="461">
                  <c:v>-11.831353301087976</c:v>
                </c:pt>
                <c:pt idx="462">
                  <c:v>2.6344750175641209</c:v>
                </c:pt>
                <c:pt idx="463">
                  <c:v>-13.180909867996714</c:v>
                </c:pt>
                <c:pt idx="464">
                  <c:v>9.122895180308209</c:v>
                </c:pt>
                <c:pt idx="465">
                  <c:v>-5.984956242864925</c:v>
                </c:pt>
                <c:pt idx="466">
                  <c:v>5.1693342975355385</c:v>
                </c:pt>
                <c:pt idx="467">
                  <c:v>9.8118812799955109</c:v>
                </c:pt>
                <c:pt idx="468">
                  <c:v>-1.4935742441497339</c:v>
                </c:pt>
                <c:pt idx="469">
                  <c:v>12.693874121718535</c:v>
                </c:pt>
                <c:pt idx="470">
                  <c:v>12.145571018697067</c:v>
                </c:pt>
                <c:pt idx="471">
                  <c:v>26.658968166157926</c:v>
                </c:pt>
                <c:pt idx="472">
                  <c:v>24.613041632239135</c:v>
                </c:pt>
                <c:pt idx="473">
                  <c:v>-2.1184146111275872</c:v>
                </c:pt>
                <c:pt idx="474">
                  <c:v>13.432501861808955</c:v>
                </c:pt>
                <c:pt idx="475">
                  <c:v>15.435957939966826</c:v>
                </c:pt>
                <c:pt idx="476">
                  <c:v>5.4932612023331373</c:v>
                </c:pt>
                <c:pt idx="477">
                  <c:v>1.1973089756278767</c:v>
                </c:pt>
                <c:pt idx="478">
                  <c:v>4.6421552611784573</c:v>
                </c:pt>
                <c:pt idx="479">
                  <c:v>26.964069247892709</c:v>
                </c:pt>
                <c:pt idx="480">
                  <c:v>-0.61381708840832161</c:v>
                </c:pt>
                <c:pt idx="481">
                  <c:v>-14.596845482080163</c:v>
                </c:pt>
                <c:pt idx="482">
                  <c:v>17.798715535963733</c:v>
                </c:pt>
                <c:pt idx="483">
                  <c:v>18.412666545608868</c:v>
                </c:pt>
                <c:pt idx="484">
                  <c:v>1.666065580755312</c:v>
                </c:pt>
                <c:pt idx="485">
                  <c:v>-10.561107395209966</c:v>
                </c:pt>
                <c:pt idx="486">
                  <c:v>8.0584704458406886</c:v>
                </c:pt>
                <c:pt idx="487">
                  <c:v>2.0472493304262596</c:v>
                </c:pt>
                <c:pt idx="488">
                  <c:v>-17.065268934603516</c:v>
                </c:pt>
                <c:pt idx="489">
                  <c:v>-15.643807620343523</c:v>
                </c:pt>
                <c:pt idx="490">
                  <c:v>12.339628817161238</c:v>
                </c:pt>
                <c:pt idx="491">
                  <c:v>-13.836739816028437</c:v>
                </c:pt>
                <c:pt idx="492">
                  <c:v>17.324873040273324</c:v>
                </c:pt>
                <c:pt idx="493">
                  <c:v>-3.1227302104409276</c:v>
                </c:pt>
                <c:pt idx="494">
                  <c:v>-8.1624562775617022</c:v>
                </c:pt>
                <c:pt idx="495">
                  <c:v>12.93210569571994</c:v>
                </c:pt>
                <c:pt idx="496">
                  <c:v>11.718769718998061</c:v>
                </c:pt>
                <c:pt idx="497">
                  <c:v>4.9615455739476566</c:v>
                </c:pt>
                <c:pt idx="498">
                  <c:v>32.243125440537888</c:v>
                </c:pt>
                <c:pt idx="499">
                  <c:v>6.4200085956533517</c:v>
                </c:pt>
                <c:pt idx="500">
                  <c:v>4.827541321417737</c:v>
                </c:pt>
                <c:pt idx="501">
                  <c:v>2.4218235397410659</c:v>
                </c:pt>
                <c:pt idx="502">
                  <c:v>9.244614725132692</c:v>
                </c:pt>
                <c:pt idx="503">
                  <c:v>12.194278875072634</c:v>
                </c:pt>
                <c:pt idx="504">
                  <c:v>-15.979277268715315</c:v>
                </c:pt>
                <c:pt idx="505">
                  <c:v>5.757744635856417</c:v>
                </c:pt>
                <c:pt idx="506">
                  <c:v>14.460120102226336</c:v>
                </c:pt>
                <c:pt idx="507">
                  <c:v>3.4846809243740839</c:v>
                </c:pt>
                <c:pt idx="508">
                  <c:v>-4.4776183433479417</c:v>
                </c:pt>
                <c:pt idx="509">
                  <c:v>-24.02083703017388</c:v>
                </c:pt>
                <c:pt idx="510">
                  <c:v>2.6456709557740155</c:v>
                </c:pt>
                <c:pt idx="511">
                  <c:v>-7.4482632236528659</c:v>
                </c:pt>
                <c:pt idx="512">
                  <c:v>10.540798744432948</c:v>
                </c:pt>
                <c:pt idx="513">
                  <c:v>13.447757535347531</c:v>
                </c:pt>
                <c:pt idx="514">
                  <c:v>36.498830974808293</c:v>
                </c:pt>
                <c:pt idx="515">
                  <c:v>6.1912079135938107</c:v>
                </c:pt>
                <c:pt idx="516">
                  <c:v>-9.2562848731138416</c:v>
                </c:pt>
                <c:pt idx="517">
                  <c:v>5.5674327623869004</c:v>
                </c:pt>
                <c:pt idx="518">
                  <c:v>-12.973211123487808</c:v>
                </c:pt>
                <c:pt idx="519">
                  <c:v>-1.8959953689288049</c:v>
                </c:pt>
                <c:pt idx="520">
                  <c:v>-4.1945147578408708</c:v>
                </c:pt>
                <c:pt idx="521">
                  <c:v>-14.000266299370118</c:v>
                </c:pt>
                <c:pt idx="522">
                  <c:v>1.273729538713205</c:v>
                </c:pt>
                <c:pt idx="523">
                  <c:v>14.031438765888527</c:v>
                </c:pt>
                <c:pt idx="524">
                  <c:v>-0.26704749972936526</c:v>
                </c:pt>
                <c:pt idx="525">
                  <c:v>29.157234319235059</c:v>
                </c:pt>
                <c:pt idx="526">
                  <c:v>11.957853199044733</c:v>
                </c:pt>
                <c:pt idx="527">
                  <c:v>7.5763633430802972</c:v>
                </c:pt>
                <c:pt idx="528">
                  <c:v>-18.493602543544554</c:v>
                </c:pt>
                <c:pt idx="529">
                  <c:v>21.149663890495422</c:v>
                </c:pt>
                <c:pt idx="530">
                  <c:v>-2.6179365126546799</c:v>
                </c:pt>
                <c:pt idx="531">
                  <c:v>5.9046709031728515</c:v>
                </c:pt>
                <c:pt idx="532">
                  <c:v>22.041447039641369</c:v>
                </c:pt>
                <c:pt idx="533">
                  <c:v>-6.4853273627901586</c:v>
                </c:pt>
                <c:pt idx="534">
                  <c:v>12.681409258930689</c:v>
                </c:pt>
                <c:pt idx="535">
                  <c:v>-6.9820451683157287</c:v>
                </c:pt>
                <c:pt idx="536">
                  <c:v>5.0478875552100533</c:v>
                </c:pt>
                <c:pt idx="537">
                  <c:v>6.8488841011376316</c:v>
                </c:pt>
                <c:pt idx="538">
                  <c:v>-7.4932548896911157</c:v>
                </c:pt>
                <c:pt idx="539">
                  <c:v>2.4513174952820922</c:v>
                </c:pt>
                <c:pt idx="540">
                  <c:v>2.1133122378586116</c:v>
                </c:pt>
                <c:pt idx="541">
                  <c:v>-1.5840783007999768</c:v>
                </c:pt>
                <c:pt idx="542">
                  <c:v>-3.8905679991674766</c:v>
                </c:pt>
                <c:pt idx="543">
                  <c:v>9.2769530338001687</c:v>
                </c:pt>
                <c:pt idx="544">
                  <c:v>34.163042076488296</c:v>
                </c:pt>
                <c:pt idx="545">
                  <c:v>28.921740662102046</c:v>
                </c:pt>
                <c:pt idx="546">
                  <c:v>8.6417479656232707</c:v>
                </c:pt>
                <c:pt idx="547">
                  <c:v>-2.1980545228984525</c:v>
                </c:pt>
                <c:pt idx="548">
                  <c:v>4.4269340893667337</c:v>
                </c:pt>
                <c:pt idx="549">
                  <c:v>16.538726405589919</c:v>
                </c:pt>
                <c:pt idx="550">
                  <c:v>9.4337656845250617</c:v>
                </c:pt>
                <c:pt idx="551">
                  <c:v>6.7688756309632829</c:v>
                </c:pt>
                <c:pt idx="552">
                  <c:v>-1.001899287961173</c:v>
                </c:pt>
                <c:pt idx="553">
                  <c:v>4.7894019213759904</c:v>
                </c:pt>
                <c:pt idx="554">
                  <c:v>11.417851183495085</c:v>
                </c:pt>
                <c:pt idx="555">
                  <c:v>-8.657376567587967</c:v>
                </c:pt>
                <c:pt idx="556">
                  <c:v>1.8707221491708594</c:v>
                </c:pt>
                <c:pt idx="557">
                  <c:v>23.719546747674933</c:v>
                </c:pt>
                <c:pt idx="558">
                  <c:v>24.193774714883535</c:v>
                </c:pt>
                <c:pt idx="559">
                  <c:v>20.632832985047909</c:v>
                </c:pt>
                <c:pt idx="560">
                  <c:v>0.76372975404767374</c:v>
                </c:pt>
                <c:pt idx="561">
                  <c:v>-5.987777656914119</c:v>
                </c:pt>
                <c:pt idx="562">
                  <c:v>-5.403344550271175</c:v>
                </c:pt>
                <c:pt idx="563">
                  <c:v>-12.061778263732041</c:v>
                </c:pt>
                <c:pt idx="564">
                  <c:v>2.3693191038628587</c:v>
                </c:pt>
                <c:pt idx="565">
                  <c:v>7.1414934831237051</c:v>
                </c:pt>
                <c:pt idx="566">
                  <c:v>-11.930144530008423</c:v>
                </c:pt>
                <c:pt idx="567">
                  <c:v>22.088493442048375</c:v>
                </c:pt>
                <c:pt idx="568">
                  <c:v>14.308958629842827</c:v>
                </c:pt>
                <c:pt idx="569">
                  <c:v>-19.276755686841604</c:v>
                </c:pt>
                <c:pt idx="570">
                  <c:v>6.2360966771704494</c:v>
                </c:pt>
                <c:pt idx="571">
                  <c:v>-4.5442895886734682</c:v>
                </c:pt>
                <c:pt idx="572">
                  <c:v>8.5994245805595213</c:v>
                </c:pt>
                <c:pt idx="573">
                  <c:v>-4.8504450704048381</c:v>
                </c:pt>
                <c:pt idx="574">
                  <c:v>5.1455106897915641</c:v>
                </c:pt>
                <c:pt idx="575">
                  <c:v>2.0428406559617187</c:v>
                </c:pt>
                <c:pt idx="576">
                  <c:v>19.739957840110563</c:v>
                </c:pt>
                <c:pt idx="577">
                  <c:v>4.169607864594127E-2</c:v>
                </c:pt>
                <c:pt idx="578">
                  <c:v>-15.146650958729268</c:v>
                </c:pt>
                <c:pt idx="579">
                  <c:v>27.363574701873596</c:v>
                </c:pt>
                <c:pt idx="580">
                  <c:v>5.2548810224700819</c:v>
                </c:pt>
                <c:pt idx="581">
                  <c:v>11.207279215842167</c:v>
                </c:pt>
                <c:pt idx="582">
                  <c:v>18.544904024373864</c:v>
                </c:pt>
                <c:pt idx="583">
                  <c:v>-27.248729461805382</c:v>
                </c:pt>
                <c:pt idx="584">
                  <c:v>-12.312048235069341</c:v>
                </c:pt>
                <c:pt idx="585">
                  <c:v>8.7569047112182155</c:v>
                </c:pt>
                <c:pt idx="586">
                  <c:v>19.992007445239636</c:v>
                </c:pt>
                <c:pt idx="587">
                  <c:v>18.400904847392873</c:v>
                </c:pt>
                <c:pt idx="588">
                  <c:v>-14.465041511948666</c:v>
                </c:pt>
                <c:pt idx="589">
                  <c:v>8.3181757463114696</c:v>
                </c:pt>
                <c:pt idx="590">
                  <c:v>5.159010519623612</c:v>
                </c:pt>
                <c:pt idx="591">
                  <c:v>3.7307320506028958</c:v>
                </c:pt>
                <c:pt idx="592">
                  <c:v>-9.7018830894262642</c:v>
                </c:pt>
                <c:pt idx="593">
                  <c:v>-1.4638802081433404</c:v>
                </c:pt>
                <c:pt idx="594">
                  <c:v>2.2261794258461123</c:v>
                </c:pt>
                <c:pt idx="595">
                  <c:v>10.338674081346081</c:v>
                </c:pt>
                <c:pt idx="596">
                  <c:v>-7.1485075453221576</c:v>
                </c:pt>
                <c:pt idx="597">
                  <c:v>-2.9674175295851413</c:v>
                </c:pt>
                <c:pt idx="598">
                  <c:v>-24.970999962569564</c:v>
                </c:pt>
                <c:pt idx="599">
                  <c:v>-3.1769271602135518</c:v>
                </c:pt>
                <c:pt idx="600">
                  <c:v>-10.528238400461234</c:v>
                </c:pt>
                <c:pt idx="601">
                  <c:v>10.781890426421226</c:v>
                </c:pt>
                <c:pt idx="602">
                  <c:v>5.4938687826382981</c:v>
                </c:pt>
                <c:pt idx="603">
                  <c:v>2.011997148859221</c:v>
                </c:pt>
                <c:pt idx="604">
                  <c:v>-7.6535012698095173</c:v>
                </c:pt>
                <c:pt idx="605">
                  <c:v>-0.7355514137173067</c:v>
                </c:pt>
                <c:pt idx="606">
                  <c:v>-2.657946429419745</c:v>
                </c:pt>
                <c:pt idx="607">
                  <c:v>-13.845228130904154</c:v>
                </c:pt>
                <c:pt idx="608">
                  <c:v>8.2107939432034733</c:v>
                </c:pt>
                <c:pt idx="609">
                  <c:v>-6.7425388677866778</c:v>
                </c:pt>
                <c:pt idx="610">
                  <c:v>-16.443786042955942</c:v>
                </c:pt>
                <c:pt idx="611">
                  <c:v>24.24903884719398</c:v>
                </c:pt>
                <c:pt idx="612">
                  <c:v>29.880089621079719</c:v>
                </c:pt>
                <c:pt idx="613">
                  <c:v>-6.7951688536759249</c:v>
                </c:pt>
                <c:pt idx="614">
                  <c:v>-2.9461333160572281</c:v>
                </c:pt>
                <c:pt idx="615">
                  <c:v>4.1191406597453586</c:v>
                </c:pt>
                <c:pt idx="616">
                  <c:v>24.175151745787254</c:v>
                </c:pt>
                <c:pt idx="617">
                  <c:v>15.548635798397456</c:v>
                </c:pt>
                <c:pt idx="618">
                  <c:v>7.3021709405463451</c:v>
                </c:pt>
                <c:pt idx="619">
                  <c:v>-17.967914897521112</c:v>
                </c:pt>
                <c:pt idx="620">
                  <c:v>10.971957746422152</c:v>
                </c:pt>
                <c:pt idx="621">
                  <c:v>-1.77022890380211</c:v>
                </c:pt>
                <c:pt idx="622">
                  <c:v>5.0185933819347692</c:v>
                </c:pt>
                <c:pt idx="623">
                  <c:v>0.82609726596568223</c:v>
                </c:pt>
                <c:pt idx="624">
                  <c:v>15.477902766196973</c:v>
                </c:pt>
                <c:pt idx="625">
                  <c:v>7.2611144348242931</c:v>
                </c:pt>
                <c:pt idx="626">
                  <c:v>1.6765711807248174</c:v>
                </c:pt>
                <c:pt idx="627">
                  <c:v>-2.0921287369715102</c:v>
                </c:pt>
                <c:pt idx="628">
                  <c:v>2.3590759031630295</c:v>
                </c:pt>
                <c:pt idx="629">
                  <c:v>9.0842082812802083</c:v>
                </c:pt>
                <c:pt idx="630">
                  <c:v>10.879117677074071</c:v>
                </c:pt>
                <c:pt idx="631">
                  <c:v>-2.2604112408192627</c:v>
                </c:pt>
                <c:pt idx="632">
                  <c:v>12.930820250827471</c:v>
                </c:pt>
                <c:pt idx="633">
                  <c:v>-1.3877805820379336</c:v>
                </c:pt>
                <c:pt idx="634">
                  <c:v>-0.73867625263848424</c:v>
                </c:pt>
                <c:pt idx="635">
                  <c:v>14.287094840172642</c:v>
                </c:pt>
                <c:pt idx="636">
                  <c:v>-9.6547368605520134</c:v>
                </c:pt>
                <c:pt idx="637">
                  <c:v>15.051153261311246</c:v>
                </c:pt>
                <c:pt idx="638">
                  <c:v>24.067020149651185</c:v>
                </c:pt>
                <c:pt idx="639">
                  <c:v>-6.232848565208684</c:v>
                </c:pt>
                <c:pt idx="640">
                  <c:v>17.037207939509113</c:v>
                </c:pt>
                <c:pt idx="641">
                  <c:v>9.0479904931233559</c:v>
                </c:pt>
                <c:pt idx="642">
                  <c:v>-5.6330465536102743</c:v>
                </c:pt>
                <c:pt idx="643">
                  <c:v>21.989194576646639</c:v>
                </c:pt>
                <c:pt idx="644">
                  <c:v>4.0493884479052635</c:v>
                </c:pt>
                <c:pt idx="645">
                  <c:v>-10.194722960307384</c:v>
                </c:pt>
                <c:pt idx="646">
                  <c:v>-2.120215515856799</c:v>
                </c:pt>
                <c:pt idx="647">
                  <c:v>-12.882206348483564</c:v>
                </c:pt>
                <c:pt idx="648">
                  <c:v>-18.268029262898288</c:v>
                </c:pt>
                <c:pt idx="649">
                  <c:v>23.72738607493979</c:v>
                </c:pt>
                <c:pt idx="650">
                  <c:v>3.9554625351879054</c:v>
                </c:pt>
                <c:pt idx="651">
                  <c:v>13.679693462000218</c:v>
                </c:pt>
                <c:pt idx="652">
                  <c:v>-14.499705207595344</c:v>
                </c:pt>
                <c:pt idx="653">
                  <c:v>10.762444549095747</c:v>
                </c:pt>
                <c:pt idx="654">
                  <c:v>-12.240622559567761</c:v>
                </c:pt>
                <c:pt idx="655">
                  <c:v>-0.673664901481974</c:v>
                </c:pt>
                <c:pt idx="656">
                  <c:v>-1.117481311884184</c:v>
                </c:pt>
                <c:pt idx="657">
                  <c:v>5.4397547862132178</c:v>
                </c:pt>
                <c:pt idx="658">
                  <c:v>13.099591037126963</c:v>
                </c:pt>
                <c:pt idx="659">
                  <c:v>3.2085453534871977</c:v>
                </c:pt>
                <c:pt idx="660">
                  <c:v>1.7715321705800839</c:v>
                </c:pt>
                <c:pt idx="661">
                  <c:v>5.2977043046812664</c:v>
                </c:pt>
                <c:pt idx="662">
                  <c:v>-0.77579084953721988</c:v>
                </c:pt>
                <c:pt idx="663">
                  <c:v>11.720059383686447</c:v>
                </c:pt>
                <c:pt idx="664">
                  <c:v>6.6218177196754056</c:v>
                </c:pt>
                <c:pt idx="665">
                  <c:v>0.38725820735515981</c:v>
                </c:pt>
                <c:pt idx="666">
                  <c:v>18.251573111277359</c:v>
                </c:pt>
                <c:pt idx="667">
                  <c:v>16.325653072730358</c:v>
                </c:pt>
                <c:pt idx="668">
                  <c:v>3.3839231939311549</c:v>
                </c:pt>
                <c:pt idx="669">
                  <c:v>-2.7441106868827347</c:v>
                </c:pt>
                <c:pt idx="670">
                  <c:v>29.826701084331724</c:v>
                </c:pt>
                <c:pt idx="671">
                  <c:v>15.720910865481237</c:v>
                </c:pt>
                <c:pt idx="672">
                  <c:v>15.811226095025734</c:v>
                </c:pt>
                <c:pt idx="673">
                  <c:v>2.6021896850401323</c:v>
                </c:pt>
                <c:pt idx="674">
                  <c:v>3.0719796115708284</c:v>
                </c:pt>
                <c:pt idx="675">
                  <c:v>-2.3426364041682959</c:v>
                </c:pt>
                <c:pt idx="676">
                  <c:v>5.6171250392960133</c:v>
                </c:pt>
                <c:pt idx="677">
                  <c:v>-12.761678010221921</c:v>
                </c:pt>
                <c:pt idx="678">
                  <c:v>-2.2873249816956047</c:v>
                </c:pt>
                <c:pt idx="679">
                  <c:v>-6.2091349810350493</c:v>
                </c:pt>
                <c:pt idx="680">
                  <c:v>18.225310172608541</c:v>
                </c:pt>
                <c:pt idx="681">
                  <c:v>11.51497421715063</c:v>
                </c:pt>
                <c:pt idx="682">
                  <c:v>-3.1505458943946678</c:v>
                </c:pt>
                <c:pt idx="683">
                  <c:v>-7.6131392849186845</c:v>
                </c:pt>
                <c:pt idx="684">
                  <c:v>0.18611937867269646</c:v>
                </c:pt>
                <c:pt idx="685">
                  <c:v>20.981976290915927</c:v>
                </c:pt>
                <c:pt idx="686">
                  <c:v>0.43651810075210307</c:v>
                </c:pt>
                <c:pt idx="687">
                  <c:v>-6.2069232226523283</c:v>
                </c:pt>
                <c:pt idx="688">
                  <c:v>-7.9184022954404298</c:v>
                </c:pt>
                <c:pt idx="689">
                  <c:v>-4.0852930356451012</c:v>
                </c:pt>
                <c:pt idx="690">
                  <c:v>-15.732360304356455</c:v>
                </c:pt>
                <c:pt idx="691">
                  <c:v>6.2129405101334125</c:v>
                </c:pt>
                <c:pt idx="692">
                  <c:v>-4.6953529914612986</c:v>
                </c:pt>
                <c:pt idx="693">
                  <c:v>-24.632616364947218</c:v>
                </c:pt>
                <c:pt idx="694">
                  <c:v>0.23414885325476575</c:v>
                </c:pt>
                <c:pt idx="695">
                  <c:v>12.887949310494527</c:v>
                </c:pt>
                <c:pt idx="696">
                  <c:v>19.384803141817549</c:v>
                </c:pt>
                <c:pt idx="697">
                  <c:v>9.1730000430671392</c:v>
                </c:pt>
                <c:pt idx="698">
                  <c:v>12.412025381849025</c:v>
                </c:pt>
                <c:pt idx="699">
                  <c:v>8.9057273586853416</c:v>
                </c:pt>
                <c:pt idx="700">
                  <c:v>11.053078687401563</c:v>
                </c:pt>
                <c:pt idx="701">
                  <c:v>1.5036732035697877</c:v>
                </c:pt>
                <c:pt idx="702">
                  <c:v>1.7792738265931423</c:v>
                </c:pt>
                <c:pt idx="703">
                  <c:v>5.8306821846360286</c:v>
                </c:pt>
                <c:pt idx="704">
                  <c:v>-3.430199563507994</c:v>
                </c:pt>
                <c:pt idx="705">
                  <c:v>-1.5359313166538016</c:v>
                </c:pt>
                <c:pt idx="706">
                  <c:v>2.9630420797471473</c:v>
                </c:pt>
                <c:pt idx="707">
                  <c:v>-2.9842802980503613</c:v>
                </c:pt>
                <c:pt idx="708">
                  <c:v>12.710522830524077</c:v>
                </c:pt>
                <c:pt idx="709">
                  <c:v>4.9781715435223894</c:v>
                </c:pt>
                <c:pt idx="710">
                  <c:v>-22.336687182194488</c:v>
                </c:pt>
                <c:pt idx="711">
                  <c:v>15.630903373815556</c:v>
                </c:pt>
                <c:pt idx="712">
                  <c:v>-14.251366191376757</c:v>
                </c:pt>
                <c:pt idx="713">
                  <c:v>28.325147201274998</c:v>
                </c:pt>
                <c:pt idx="714">
                  <c:v>-22.666421996997776</c:v>
                </c:pt>
                <c:pt idx="715">
                  <c:v>-3.9139827235888518</c:v>
                </c:pt>
                <c:pt idx="716">
                  <c:v>-5.1895387822946724</c:v>
                </c:pt>
                <c:pt idx="717">
                  <c:v>1.2617386062708</c:v>
                </c:pt>
                <c:pt idx="718">
                  <c:v>-13.531455153196006</c:v>
                </c:pt>
                <c:pt idx="719">
                  <c:v>0.47005830930423897</c:v>
                </c:pt>
                <c:pt idx="720">
                  <c:v>3.0070800884287685</c:v>
                </c:pt>
                <c:pt idx="721">
                  <c:v>23.878939952504364</c:v>
                </c:pt>
                <c:pt idx="722">
                  <c:v>9.7102910646203568</c:v>
                </c:pt>
                <c:pt idx="723">
                  <c:v>6.476194523910868</c:v>
                </c:pt>
                <c:pt idx="724">
                  <c:v>12.841255745908981</c:v>
                </c:pt>
                <c:pt idx="725">
                  <c:v>0.69214948225241102</c:v>
                </c:pt>
                <c:pt idx="726">
                  <c:v>9.3684610504381798</c:v>
                </c:pt>
                <c:pt idx="727">
                  <c:v>-8.8049605908789346</c:v>
                </c:pt>
                <c:pt idx="728">
                  <c:v>7.735196009246577</c:v>
                </c:pt>
                <c:pt idx="729">
                  <c:v>-16.793316146331449</c:v>
                </c:pt>
                <c:pt idx="730">
                  <c:v>-5.6612645270279103</c:v>
                </c:pt>
                <c:pt idx="731">
                  <c:v>7.5789431480869283</c:v>
                </c:pt>
                <c:pt idx="732">
                  <c:v>17.182327194307689</c:v>
                </c:pt>
                <c:pt idx="733">
                  <c:v>17.752496424922267</c:v>
                </c:pt>
                <c:pt idx="734">
                  <c:v>19.400377515930085</c:v>
                </c:pt>
                <c:pt idx="735">
                  <c:v>-7.7458184934653929</c:v>
                </c:pt>
                <c:pt idx="736">
                  <c:v>-5.3315270684725498</c:v>
                </c:pt>
                <c:pt idx="737">
                  <c:v>25.755021252961058</c:v>
                </c:pt>
                <c:pt idx="738">
                  <c:v>-2.5704525198478976</c:v>
                </c:pt>
                <c:pt idx="739">
                  <c:v>13.668154581155559</c:v>
                </c:pt>
                <c:pt idx="740">
                  <c:v>24.267904559175818</c:v>
                </c:pt>
                <c:pt idx="741">
                  <c:v>11.460046393599805</c:v>
                </c:pt>
                <c:pt idx="742">
                  <c:v>12.288004347889419</c:v>
                </c:pt>
                <c:pt idx="743">
                  <c:v>-3.051951437493905</c:v>
                </c:pt>
                <c:pt idx="744">
                  <c:v>13.872837098683846</c:v>
                </c:pt>
                <c:pt idx="745">
                  <c:v>29.449972664589325</c:v>
                </c:pt>
                <c:pt idx="746">
                  <c:v>-0.32232360999001131</c:v>
                </c:pt>
                <c:pt idx="747">
                  <c:v>6.8837718245628672</c:v>
                </c:pt>
                <c:pt idx="748">
                  <c:v>37.522477972487664</c:v>
                </c:pt>
                <c:pt idx="749">
                  <c:v>-12.827847215211836</c:v>
                </c:pt>
                <c:pt idx="750">
                  <c:v>14.738427212656552</c:v>
                </c:pt>
                <c:pt idx="751">
                  <c:v>17.477318678598166</c:v>
                </c:pt>
                <c:pt idx="752">
                  <c:v>-7.932281905330516</c:v>
                </c:pt>
                <c:pt idx="753">
                  <c:v>-6.7757310381070717</c:v>
                </c:pt>
                <c:pt idx="754">
                  <c:v>4.5316412052155179</c:v>
                </c:pt>
                <c:pt idx="755">
                  <c:v>0.94085597550579436</c:v>
                </c:pt>
                <c:pt idx="756">
                  <c:v>16.652648240467428</c:v>
                </c:pt>
                <c:pt idx="757">
                  <c:v>9.8450910131910323</c:v>
                </c:pt>
                <c:pt idx="758">
                  <c:v>-0.6814083744040289</c:v>
                </c:pt>
                <c:pt idx="759">
                  <c:v>-0.5332603881334208</c:v>
                </c:pt>
                <c:pt idx="760">
                  <c:v>-19.625222914659311</c:v>
                </c:pt>
                <c:pt idx="761">
                  <c:v>17.101604066456417</c:v>
                </c:pt>
                <c:pt idx="762">
                  <c:v>-10.202645923299833</c:v>
                </c:pt>
                <c:pt idx="763">
                  <c:v>7.8965684437630959</c:v>
                </c:pt>
                <c:pt idx="764">
                  <c:v>-3.3567493589167618</c:v>
                </c:pt>
                <c:pt idx="765">
                  <c:v>-19.323157068092847</c:v>
                </c:pt>
                <c:pt idx="766">
                  <c:v>-16.249610383803919</c:v>
                </c:pt>
                <c:pt idx="767">
                  <c:v>-5.781726457997074</c:v>
                </c:pt>
                <c:pt idx="768">
                  <c:v>-3.0545688983572106</c:v>
                </c:pt>
                <c:pt idx="769">
                  <c:v>10.115269839039755</c:v>
                </c:pt>
                <c:pt idx="770">
                  <c:v>-1.6453130215182128</c:v>
                </c:pt>
                <c:pt idx="771">
                  <c:v>-4.0654286252340341</c:v>
                </c:pt>
                <c:pt idx="772">
                  <c:v>-5.0511688011254208</c:v>
                </c:pt>
                <c:pt idx="773">
                  <c:v>7.5411826379892357</c:v>
                </c:pt>
                <c:pt idx="774">
                  <c:v>-9.1295722208285959</c:v>
                </c:pt>
                <c:pt idx="775">
                  <c:v>4.5706420740590517</c:v>
                </c:pt>
                <c:pt idx="776">
                  <c:v>18.042050954905818</c:v>
                </c:pt>
                <c:pt idx="777">
                  <c:v>-5.1240262137921704</c:v>
                </c:pt>
                <c:pt idx="778">
                  <c:v>8.9442430971416247</c:v>
                </c:pt>
                <c:pt idx="779">
                  <c:v>-24.017176466054764</c:v>
                </c:pt>
                <c:pt idx="780">
                  <c:v>-0.65583055512522037</c:v>
                </c:pt>
                <c:pt idx="781">
                  <c:v>-12.190443978387776</c:v>
                </c:pt>
                <c:pt idx="782">
                  <c:v>9.0169320219423792</c:v>
                </c:pt>
                <c:pt idx="783">
                  <c:v>5.3920708228316769</c:v>
                </c:pt>
                <c:pt idx="784">
                  <c:v>19.688912044424683</c:v>
                </c:pt>
                <c:pt idx="785">
                  <c:v>11.076794164570629</c:v>
                </c:pt>
                <c:pt idx="786">
                  <c:v>17.42109565851819</c:v>
                </c:pt>
                <c:pt idx="787">
                  <c:v>0.34148674369733101</c:v>
                </c:pt>
                <c:pt idx="788">
                  <c:v>17.484602709501996</c:v>
                </c:pt>
                <c:pt idx="789">
                  <c:v>6.1625790741673665</c:v>
                </c:pt>
                <c:pt idx="790">
                  <c:v>1.3054901589259842</c:v>
                </c:pt>
                <c:pt idx="791">
                  <c:v>-4.6019952494503471</c:v>
                </c:pt>
                <c:pt idx="792">
                  <c:v>5.4088909937866259</c:v>
                </c:pt>
                <c:pt idx="793">
                  <c:v>9.7454086388032444</c:v>
                </c:pt>
                <c:pt idx="794">
                  <c:v>17.965935122561685</c:v>
                </c:pt>
                <c:pt idx="795">
                  <c:v>12.346680089697927</c:v>
                </c:pt>
                <c:pt idx="796">
                  <c:v>16.567530408332296</c:v>
                </c:pt>
                <c:pt idx="797">
                  <c:v>7.8417558835611025</c:v>
                </c:pt>
                <c:pt idx="798">
                  <c:v>6.4074159645337065</c:v>
                </c:pt>
                <c:pt idx="799">
                  <c:v>3.6070178008785039</c:v>
                </c:pt>
                <c:pt idx="800">
                  <c:v>-12.454423100483922</c:v>
                </c:pt>
                <c:pt idx="801">
                  <c:v>17.880780880941167</c:v>
                </c:pt>
                <c:pt idx="802">
                  <c:v>5.3560734634483449</c:v>
                </c:pt>
                <c:pt idx="803">
                  <c:v>-22.827576658006073</c:v>
                </c:pt>
                <c:pt idx="804">
                  <c:v>5.7169827720292385</c:v>
                </c:pt>
                <c:pt idx="805">
                  <c:v>31.808084646505733</c:v>
                </c:pt>
                <c:pt idx="806">
                  <c:v>12.076161497535583</c:v>
                </c:pt>
                <c:pt idx="807">
                  <c:v>-11.990333489840129</c:v>
                </c:pt>
                <c:pt idx="808">
                  <c:v>13.373679456206638</c:v>
                </c:pt>
                <c:pt idx="809">
                  <c:v>-5.9752920502879121</c:v>
                </c:pt>
                <c:pt idx="810">
                  <c:v>8.679156735438152</c:v>
                </c:pt>
                <c:pt idx="811">
                  <c:v>10.790345695848455</c:v>
                </c:pt>
                <c:pt idx="812">
                  <c:v>16.063531170726421</c:v>
                </c:pt>
                <c:pt idx="813">
                  <c:v>18.692205617270915</c:v>
                </c:pt>
                <c:pt idx="814">
                  <c:v>10.447561489448201</c:v>
                </c:pt>
                <c:pt idx="815">
                  <c:v>-9.0115734354413384</c:v>
                </c:pt>
                <c:pt idx="816">
                  <c:v>2.3136468736711535</c:v>
                </c:pt>
                <c:pt idx="817">
                  <c:v>3.4097372804385078</c:v>
                </c:pt>
                <c:pt idx="818">
                  <c:v>2.9174923327772557</c:v>
                </c:pt>
                <c:pt idx="819">
                  <c:v>10.575103936363629</c:v>
                </c:pt>
                <c:pt idx="820">
                  <c:v>-11.916650584684508</c:v>
                </c:pt>
                <c:pt idx="821">
                  <c:v>2.3701132089301442</c:v>
                </c:pt>
                <c:pt idx="822">
                  <c:v>1.9379457701713072</c:v>
                </c:pt>
                <c:pt idx="823">
                  <c:v>12.270460987899565</c:v>
                </c:pt>
                <c:pt idx="824">
                  <c:v>5.7148982662309216</c:v>
                </c:pt>
                <c:pt idx="825">
                  <c:v>0.54069172322915193</c:v>
                </c:pt>
                <c:pt idx="826">
                  <c:v>-6.7219581170922247</c:v>
                </c:pt>
                <c:pt idx="827">
                  <c:v>0.24878590699347924</c:v>
                </c:pt>
                <c:pt idx="828">
                  <c:v>9.1474429893590248</c:v>
                </c:pt>
                <c:pt idx="829">
                  <c:v>-15.729074932717786</c:v>
                </c:pt>
                <c:pt idx="830">
                  <c:v>2.8301627672327765</c:v>
                </c:pt>
                <c:pt idx="831">
                  <c:v>16.900906288508381</c:v>
                </c:pt>
                <c:pt idx="832">
                  <c:v>10.293095648929304</c:v>
                </c:pt>
                <c:pt idx="833">
                  <c:v>11.166473862492978</c:v>
                </c:pt>
                <c:pt idx="834">
                  <c:v>-8.334332872292503</c:v>
                </c:pt>
                <c:pt idx="835">
                  <c:v>-7.1921097881751308</c:v>
                </c:pt>
                <c:pt idx="836">
                  <c:v>9.1396084439973873</c:v>
                </c:pt>
                <c:pt idx="837">
                  <c:v>8.9853690025255837</c:v>
                </c:pt>
                <c:pt idx="838">
                  <c:v>9.5129808100292994</c:v>
                </c:pt>
                <c:pt idx="839">
                  <c:v>-2.0190245741106807</c:v>
                </c:pt>
                <c:pt idx="840">
                  <c:v>-3.5646700240279223</c:v>
                </c:pt>
                <c:pt idx="841">
                  <c:v>13.736245718031983</c:v>
                </c:pt>
                <c:pt idx="842">
                  <c:v>2.3069532498161021</c:v>
                </c:pt>
                <c:pt idx="843">
                  <c:v>11.873420284512544</c:v>
                </c:pt>
                <c:pt idx="844">
                  <c:v>31.44125359916233</c:v>
                </c:pt>
                <c:pt idx="845">
                  <c:v>-0.97770007347250854</c:v>
                </c:pt>
                <c:pt idx="846">
                  <c:v>3.13921510298999</c:v>
                </c:pt>
                <c:pt idx="847">
                  <c:v>-5.3503108240090782</c:v>
                </c:pt>
                <c:pt idx="848">
                  <c:v>-34.649282018917624</c:v>
                </c:pt>
                <c:pt idx="849">
                  <c:v>-3.9188262767238271</c:v>
                </c:pt>
                <c:pt idx="850">
                  <c:v>7.3349737563781332</c:v>
                </c:pt>
                <c:pt idx="851">
                  <c:v>-11.471049697033809</c:v>
                </c:pt>
                <c:pt idx="852">
                  <c:v>9.9989689295458888</c:v>
                </c:pt>
                <c:pt idx="853">
                  <c:v>-6.2920866751091751</c:v>
                </c:pt>
                <c:pt idx="854">
                  <c:v>26.859445411923808</c:v>
                </c:pt>
                <c:pt idx="855">
                  <c:v>-16.743663847333011</c:v>
                </c:pt>
                <c:pt idx="856">
                  <c:v>-11.618195041409436</c:v>
                </c:pt>
                <c:pt idx="857">
                  <c:v>26.599357290730399</c:v>
                </c:pt>
                <c:pt idx="858">
                  <c:v>-12.735561279602482</c:v>
                </c:pt>
                <c:pt idx="859">
                  <c:v>-19.90888898044323</c:v>
                </c:pt>
                <c:pt idx="860">
                  <c:v>1.2913129075292211</c:v>
                </c:pt>
                <c:pt idx="861">
                  <c:v>13.533466672172123</c:v>
                </c:pt>
                <c:pt idx="862">
                  <c:v>3.1573426283014676</c:v>
                </c:pt>
                <c:pt idx="863">
                  <c:v>-6.5414117623074652</c:v>
                </c:pt>
                <c:pt idx="864">
                  <c:v>10.014570482707164</c:v>
                </c:pt>
                <c:pt idx="865">
                  <c:v>15.860334635496068</c:v>
                </c:pt>
                <c:pt idx="866">
                  <c:v>2.564431216233455</c:v>
                </c:pt>
                <c:pt idx="867">
                  <c:v>-4.4430936487455028</c:v>
                </c:pt>
                <c:pt idx="868">
                  <c:v>6.3876082845078876</c:v>
                </c:pt>
                <c:pt idx="869">
                  <c:v>11.507155570256892</c:v>
                </c:pt>
                <c:pt idx="870">
                  <c:v>0.31566151689912658</c:v>
                </c:pt>
                <c:pt idx="871">
                  <c:v>13.451750844813132</c:v>
                </c:pt>
                <c:pt idx="872">
                  <c:v>-4.6605980781637442</c:v>
                </c:pt>
                <c:pt idx="873">
                  <c:v>1.8569092176032278</c:v>
                </c:pt>
                <c:pt idx="874">
                  <c:v>-2.7423224280205467</c:v>
                </c:pt>
                <c:pt idx="875">
                  <c:v>6.3978423355596021</c:v>
                </c:pt>
                <c:pt idx="876">
                  <c:v>19.04473622117893</c:v>
                </c:pt>
                <c:pt idx="877">
                  <c:v>8.0720383901399266</c:v>
                </c:pt>
                <c:pt idx="878">
                  <c:v>-0.28294340037781396</c:v>
                </c:pt>
                <c:pt idx="879">
                  <c:v>3.1362607049661761</c:v>
                </c:pt>
                <c:pt idx="880">
                  <c:v>-13.885922820289295</c:v>
                </c:pt>
                <c:pt idx="881">
                  <c:v>-21.866491231592754</c:v>
                </c:pt>
                <c:pt idx="882">
                  <c:v>0.4521223613198444</c:v>
                </c:pt>
                <c:pt idx="883">
                  <c:v>18.188999094780403</c:v>
                </c:pt>
                <c:pt idx="884">
                  <c:v>16.789094433094665</c:v>
                </c:pt>
                <c:pt idx="885">
                  <c:v>20.578066215223394</c:v>
                </c:pt>
                <c:pt idx="886">
                  <c:v>22.744754008787684</c:v>
                </c:pt>
                <c:pt idx="887">
                  <c:v>17.270297171147057</c:v>
                </c:pt>
                <c:pt idx="888">
                  <c:v>10.218502025846966</c:v>
                </c:pt>
                <c:pt idx="889">
                  <c:v>-21.311464343273265</c:v>
                </c:pt>
                <c:pt idx="890">
                  <c:v>6.5655591877419219</c:v>
                </c:pt>
                <c:pt idx="891">
                  <c:v>-17.76407733205189</c:v>
                </c:pt>
                <c:pt idx="892">
                  <c:v>8.5547620036495218</c:v>
                </c:pt>
                <c:pt idx="893">
                  <c:v>-4.057130963385486</c:v>
                </c:pt>
                <c:pt idx="894">
                  <c:v>-1.2324514406543621</c:v>
                </c:pt>
                <c:pt idx="895">
                  <c:v>-4.7828554011112239</c:v>
                </c:pt>
                <c:pt idx="896">
                  <c:v>-16.814705082034486</c:v>
                </c:pt>
                <c:pt idx="897">
                  <c:v>13.586938942226817</c:v>
                </c:pt>
                <c:pt idx="898">
                  <c:v>4.9028775730019731</c:v>
                </c:pt>
                <c:pt idx="899">
                  <c:v>11.436357476890638</c:v>
                </c:pt>
                <c:pt idx="900">
                  <c:v>20.614643532477579</c:v>
                </c:pt>
                <c:pt idx="901">
                  <c:v>-10.559177392934785</c:v>
                </c:pt>
                <c:pt idx="902">
                  <c:v>14.595599962306759</c:v>
                </c:pt>
                <c:pt idx="903">
                  <c:v>16.493341253894691</c:v>
                </c:pt>
                <c:pt idx="904">
                  <c:v>4.5232232064805054</c:v>
                </c:pt>
                <c:pt idx="905">
                  <c:v>3.8481215294151738</c:v>
                </c:pt>
                <c:pt idx="906">
                  <c:v>13.220913755535186</c:v>
                </c:pt>
                <c:pt idx="907">
                  <c:v>-8.0372161589622664</c:v>
                </c:pt>
                <c:pt idx="908">
                  <c:v>34.847221136852525</c:v>
                </c:pt>
                <c:pt idx="909">
                  <c:v>12.719258057119552</c:v>
                </c:pt>
                <c:pt idx="910">
                  <c:v>15.602603345602416</c:v>
                </c:pt>
                <c:pt idx="911">
                  <c:v>11.62368444363975</c:v>
                </c:pt>
                <c:pt idx="912">
                  <c:v>15.330150358265938</c:v>
                </c:pt>
                <c:pt idx="913">
                  <c:v>14.146294371484991</c:v>
                </c:pt>
                <c:pt idx="914">
                  <c:v>-11.255495677093879</c:v>
                </c:pt>
                <c:pt idx="915">
                  <c:v>7.5300877865034028</c:v>
                </c:pt>
                <c:pt idx="916">
                  <c:v>12.71010278247255</c:v>
                </c:pt>
                <c:pt idx="917">
                  <c:v>-11.412802082852032</c:v>
                </c:pt>
                <c:pt idx="918">
                  <c:v>-8.4041697457899573</c:v>
                </c:pt>
                <c:pt idx="919">
                  <c:v>-13.751895180338394</c:v>
                </c:pt>
                <c:pt idx="920">
                  <c:v>-8.3846695055962996</c:v>
                </c:pt>
                <c:pt idx="921">
                  <c:v>-4.5094410446267794</c:v>
                </c:pt>
                <c:pt idx="922">
                  <c:v>4.5934725380720849</c:v>
                </c:pt>
                <c:pt idx="923">
                  <c:v>0.15665438123848574</c:v>
                </c:pt>
                <c:pt idx="924">
                  <c:v>14.249002139828434</c:v>
                </c:pt>
                <c:pt idx="925">
                  <c:v>-2.8035511999848381</c:v>
                </c:pt>
                <c:pt idx="926">
                  <c:v>6.0184910858118172</c:v>
                </c:pt>
                <c:pt idx="927">
                  <c:v>6.4534741782667595</c:v>
                </c:pt>
                <c:pt idx="928">
                  <c:v>6.9246518810768212</c:v>
                </c:pt>
                <c:pt idx="929">
                  <c:v>11.974102448837957</c:v>
                </c:pt>
                <c:pt idx="930">
                  <c:v>9.5606211931234526</c:v>
                </c:pt>
                <c:pt idx="931">
                  <c:v>-8.9119792072501625</c:v>
                </c:pt>
                <c:pt idx="932">
                  <c:v>-5.8467659452102936</c:v>
                </c:pt>
                <c:pt idx="933">
                  <c:v>13.499624263323192</c:v>
                </c:pt>
                <c:pt idx="934">
                  <c:v>4.7921966174735431</c:v>
                </c:pt>
                <c:pt idx="935">
                  <c:v>2.8032825322320747</c:v>
                </c:pt>
                <c:pt idx="936">
                  <c:v>-2.8364184129736358</c:v>
                </c:pt>
                <c:pt idx="937">
                  <c:v>-20.899899947135147</c:v>
                </c:pt>
                <c:pt idx="938">
                  <c:v>8.6302204055855185</c:v>
                </c:pt>
                <c:pt idx="939">
                  <c:v>11.061898689322323</c:v>
                </c:pt>
                <c:pt idx="940">
                  <c:v>10.753619297053044</c:v>
                </c:pt>
                <c:pt idx="941">
                  <c:v>11.62878819884669</c:v>
                </c:pt>
                <c:pt idx="942">
                  <c:v>-11.594931171578708</c:v>
                </c:pt>
                <c:pt idx="943">
                  <c:v>7.3567272095721332</c:v>
                </c:pt>
                <c:pt idx="944">
                  <c:v>-7.6119587004648466</c:v>
                </c:pt>
                <c:pt idx="945">
                  <c:v>-0.38205275788738646</c:v>
                </c:pt>
                <c:pt idx="946">
                  <c:v>0.73210689955380559</c:v>
                </c:pt>
                <c:pt idx="947">
                  <c:v>10.515101915930813</c:v>
                </c:pt>
                <c:pt idx="948">
                  <c:v>11.946866259489871</c:v>
                </c:pt>
                <c:pt idx="949">
                  <c:v>-7.430202170003934</c:v>
                </c:pt>
                <c:pt idx="950">
                  <c:v>-21.743285206610764</c:v>
                </c:pt>
                <c:pt idx="951">
                  <c:v>1.0450683168430395</c:v>
                </c:pt>
                <c:pt idx="952">
                  <c:v>19.82901474550766</c:v>
                </c:pt>
                <c:pt idx="953">
                  <c:v>-1.9645661498661724</c:v>
                </c:pt>
                <c:pt idx="954">
                  <c:v>-5.2211535203797546</c:v>
                </c:pt>
                <c:pt idx="955">
                  <c:v>18.121531420096865</c:v>
                </c:pt>
                <c:pt idx="956">
                  <c:v>-19.886965364263276</c:v>
                </c:pt>
                <c:pt idx="957">
                  <c:v>11.241381165488809</c:v>
                </c:pt>
                <c:pt idx="958">
                  <c:v>-2.7557631836980256</c:v>
                </c:pt>
                <c:pt idx="959">
                  <c:v>14.355074537011015</c:v>
                </c:pt>
                <c:pt idx="960">
                  <c:v>-10.501677144103631</c:v>
                </c:pt>
                <c:pt idx="961">
                  <c:v>7.4144037988737495</c:v>
                </c:pt>
                <c:pt idx="962">
                  <c:v>15.479394457645876</c:v>
                </c:pt>
                <c:pt idx="963">
                  <c:v>-3.6464457904914767</c:v>
                </c:pt>
                <c:pt idx="964">
                  <c:v>10.289363100537491</c:v>
                </c:pt>
                <c:pt idx="965">
                  <c:v>2.7499935803897273</c:v>
                </c:pt>
                <c:pt idx="966">
                  <c:v>13.877600604292731</c:v>
                </c:pt>
                <c:pt idx="967">
                  <c:v>11.607971654336929</c:v>
                </c:pt>
                <c:pt idx="968">
                  <c:v>28.06257122668508</c:v>
                </c:pt>
                <c:pt idx="969">
                  <c:v>4.8735234197278476</c:v>
                </c:pt>
                <c:pt idx="970">
                  <c:v>25.019910076787902</c:v>
                </c:pt>
                <c:pt idx="971">
                  <c:v>-5.9113414097951349</c:v>
                </c:pt>
                <c:pt idx="972">
                  <c:v>-6.4822700456442668</c:v>
                </c:pt>
                <c:pt idx="973">
                  <c:v>-19.486021726591794</c:v>
                </c:pt>
                <c:pt idx="974">
                  <c:v>1.5681429577395569</c:v>
                </c:pt>
                <c:pt idx="975">
                  <c:v>-6.6452176424186149</c:v>
                </c:pt>
                <c:pt idx="976">
                  <c:v>2.6754666251998014</c:v>
                </c:pt>
                <c:pt idx="977">
                  <c:v>-2.7012156303230412</c:v>
                </c:pt>
                <c:pt idx="978">
                  <c:v>11.07392806015012</c:v>
                </c:pt>
                <c:pt idx="979">
                  <c:v>23.782492682189993</c:v>
                </c:pt>
                <c:pt idx="980">
                  <c:v>21.678314877015474</c:v>
                </c:pt>
                <c:pt idx="981">
                  <c:v>-1.9879533807962453</c:v>
                </c:pt>
                <c:pt idx="982">
                  <c:v>16.095241660241015</c:v>
                </c:pt>
                <c:pt idx="983">
                  <c:v>-4.5893162688872806</c:v>
                </c:pt>
                <c:pt idx="984">
                  <c:v>8.474262266427008</c:v>
                </c:pt>
                <c:pt idx="985">
                  <c:v>3.9271808627256295</c:v>
                </c:pt>
                <c:pt idx="986">
                  <c:v>-1.5646318224950804</c:v>
                </c:pt>
                <c:pt idx="987">
                  <c:v>-16.994383940093094</c:v>
                </c:pt>
                <c:pt idx="988">
                  <c:v>24.983800314690228</c:v>
                </c:pt>
                <c:pt idx="989">
                  <c:v>4.057512586340394</c:v>
                </c:pt>
                <c:pt idx="990">
                  <c:v>19.399619095272918</c:v>
                </c:pt>
                <c:pt idx="991">
                  <c:v>7.898844508606425</c:v>
                </c:pt>
                <c:pt idx="992">
                  <c:v>10.970645415005805</c:v>
                </c:pt>
                <c:pt idx="993">
                  <c:v>5.5088393541485647</c:v>
                </c:pt>
                <c:pt idx="994">
                  <c:v>2.4287352629064287</c:v>
                </c:pt>
                <c:pt idx="995">
                  <c:v>-19.519302997852897</c:v>
                </c:pt>
                <c:pt idx="996">
                  <c:v>30.352326749414793</c:v>
                </c:pt>
                <c:pt idx="997">
                  <c:v>19.837853899354538</c:v>
                </c:pt>
                <c:pt idx="998">
                  <c:v>8.5283642125290307</c:v>
                </c:pt>
                <c:pt idx="999">
                  <c:v>2.2593178539209013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0.77500000000000002</c:v>
                </c:pt>
                <c:pt idx="1">
                  <c:v>0.128</c:v>
                </c:pt>
                <c:pt idx="2">
                  <c:v>0.253</c:v>
                </c:pt>
                <c:pt idx="3">
                  <c:v>0.97</c:v>
                </c:pt>
                <c:pt idx="4">
                  <c:v>0.89600000000000002</c:v>
                </c:pt>
                <c:pt idx="5">
                  <c:v>0.67200000000000004</c:v>
                </c:pt>
                <c:pt idx="6">
                  <c:v>0.93500000000000005</c:v>
                </c:pt>
                <c:pt idx="7">
                  <c:v>0.90100000000000002</c:v>
                </c:pt>
                <c:pt idx="8">
                  <c:v>0.93899999999999995</c:v>
                </c:pt>
                <c:pt idx="9">
                  <c:v>0.41799999999999998</c:v>
                </c:pt>
                <c:pt idx="10">
                  <c:v>0.73599999999999999</c:v>
                </c:pt>
                <c:pt idx="11">
                  <c:v>0.27800000000000002</c:v>
                </c:pt>
                <c:pt idx="12">
                  <c:v>0.16</c:v>
                </c:pt>
                <c:pt idx="13">
                  <c:v>0.86299999999999999</c:v>
                </c:pt>
                <c:pt idx="14">
                  <c:v>0.59499999999999997</c:v>
                </c:pt>
                <c:pt idx="15">
                  <c:v>0.85699999999999998</c:v>
                </c:pt>
                <c:pt idx="16">
                  <c:v>0.61199999999999999</c:v>
                </c:pt>
                <c:pt idx="17">
                  <c:v>0.53900000000000003</c:v>
                </c:pt>
                <c:pt idx="18">
                  <c:v>0.46700000000000003</c:v>
                </c:pt>
                <c:pt idx="19">
                  <c:v>0.86499999999999999</c:v>
                </c:pt>
                <c:pt idx="20">
                  <c:v>0.48499999999999999</c:v>
                </c:pt>
                <c:pt idx="21">
                  <c:v>5.8999999999999997E-2</c:v>
                </c:pt>
                <c:pt idx="22">
                  <c:v>0.88900000000000001</c:v>
                </c:pt>
                <c:pt idx="23">
                  <c:v>0.68100000000000005</c:v>
                </c:pt>
                <c:pt idx="24">
                  <c:v>0.32300000000000001</c:v>
                </c:pt>
                <c:pt idx="25">
                  <c:v>0.999</c:v>
                </c:pt>
                <c:pt idx="26">
                  <c:v>0.47499999999999998</c:v>
                </c:pt>
                <c:pt idx="27">
                  <c:v>0.439</c:v>
                </c:pt>
                <c:pt idx="28">
                  <c:v>0.74399999999999999</c:v>
                </c:pt>
                <c:pt idx="29">
                  <c:v>0.38300000000000001</c:v>
                </c:pt>
                <c:pt idx="30">
                  <c:v>0.29099999999999998</c:v>
                </c:pt>
                <c:pt idx="31">
                  <c:v>0.57699999999999996</c:v>
                </c:pt>
                <c:pt idx="32">
                  <c:v>0.66200000000000003</c:v>
                </c:pt>
                <c:pt idx="33">
                  <c:v>0.63</c:v>
                </c:pt>
                <c:pt idx="34">
                  <c:v>0.41899999999999998</c:v>
                </c:pt>
                <c:pt idx="35">
                  <c:v>0.7</c:v>
                </c:pt>
                <c:pt idx="36">
                  <c:v>0.90500000000000003</c:v>
                </c:pt>
                <c:pt idx="37">
                  <c:v>0.79600000000000004</c:v>
                </c:pt>
                <c:pt idx="38">
                  <c:v>0.877</c:v>
                </c:pt>
                <c:pt idx="39">
                  <c:v>0.06</c:v>
                </c:pt>
                <c:pt idx="40">
                  <c:v>0.78100000000000003</c:v>
                </c:pt>
                <c:pt idx="41">
                  <c:v>8.5999999999999993E-2</c:v>
                </c:pt>
                <c:pt idx="42">
                  <c:v>0.69699999999999995</c:v>
                </c:pt>
                <c:pt idx="43">
                  <c:v>0.22700000000000001</c:v>
                </c:pt>
                <c:pt idx="44">
                  <c:v>0.216</c:v>
                </c:pt>
                <c:pt idx="45">
                  <c:v>0.88200000000000001</c:v>
                </c:pt>
                <c:pt idx="46">
                  <c:v>0.42099999999999999</c:v>
                </c:pt>
                <c:pt idx="47">
                  <c:v>0.67700000000000005</c:v>
                </c:pt>
                <c:pt idx="48">
                  <c:v>0.58899999999999997</c:v>
                </c:pt>
                <c:pt idx="49">
                  <c:v>0.48199999999999998</c:v>
                </c:pt>
                <c:pt idx="50">
                  <c:v>8.7999999999999995E-2</c:v>
                </c:pt>
                <c:pt idx="51">
                  <c:v>0.60799999999999998</c:v>
                </c:pt>
                <c:pt idx="52">
                  <c:v>0.875</c:v>
                </c:pt>
                <c:pt idx="53">
                  <c:v>0.34499999999999997</c:v>
                </c:pt>
                <c:pt idx="54">
                  <c:v>0.26200000000000001</c:v>
                </c:pt>
                <c:pt idx="55">
                  <c:v>0.751</c:v>
                </c:pt>
                <c:pt idx="56">
                  <c:v>0.52200000000000002</c:v>
                </c:pt>
                <c:pt idx="57">
                  <c:v>0.86699999999999999</c:v>
                </c:pt>
                <c:pt idx="58">
                  <c:v>0.41</c:v>
                </c:pt>
                <c:pt idx="59">
                  <c:v>0.77700000000000002</c:v>
                </c:pt>
                <c:pt idx="60">
                  <c:v>3.5999999999999997E-2</c:v>
                </c:pt>
                <c:pt idx="61">
                  <c:v>0.88</c:v>
                </c:pt>
                <c:pt idx="62">
                  <c:v>0.79500000000000004</c:v>
                </c:pt>
                <c:pt idx="63">
                  <c:v>0.14499999999999999</c:v>
                </c:pt>
                <c:pt idx="64">
                  <c:v>0.92200000000000004</c:v>
                </c:pt>
                <c:pt idx="65">
                  <c:v>0.26300000000000001</c:v>
                </c:pt>
                <c:pt idx="66">
                  <c:v>0.35899999999999999</c:v>
                </c:pt>
                <c:pt idx="67">
                  <c:v>0.72599999999999998</c:v>
                </c:pt>
                <c:pt idx="68">
                  <c:v>0.623</c:v>
                </c:pt>
                <c:pt idx="69">
                  <c:v>0.56699999999999995</c:v>
                </c:pt>
                <c:pt idx="70">
                  <c:v>0.25800000000000001</c:v>
                </c:pt>
                <c:pt idx="71">
                  <c:v>0.33200000000000002</c:v>
                </c:pt>
                <c:pt idx="72">
                  <c:v>4.2000000000000003E-2</c:v>
                </c:pt>
                <c:pt idx="73">
                  <c:v>0.92800000000000005</c:v>
                </c:pt>
                <c:pt idx="74">
                  <c:v>5.5E-2</c:v>
                </c:pt>
                <c:pt idx="75">
                  <c:v>0.36099999999999999</c:v>
                </c:pt>
                <c:pt idx="76">
                  <c:v>0.27200000000000002</c:v>
                </c:pt>
                <c:pt idx="77">
                  <c:v>0.61799999999999999</c:v>
                </c:pt>
                <c:pt idx="78">
                  <c:v>0.48</c:v>
                </c:pt>
                <c:pt idx="79">
                  <c:v>0.34399999999999997</c:v>
                </c:pt>
                <c:pt idx="80">
                  <c:v>0.01</c:v>
                </c:pt>
                <c:pt idx="81">
                  <c:v>0.874</c:v>
                </c:pt>
                <c:pt idx="82">
                  <c:v>0.223</c:v>
                </c:pt>
                <c:pt idx="83">
                  <c:v>4.3999999999999997E-2</c:v>
                </c:pt>
                <c:pt idx="84">
                  <c:v>0.38500000000000001</c:v>
                </c:pt>
                <c:pt idx="85">
                  <c:v>0.76600000000000001</c:v>
                </c:pt>
                <c:pt idx="86">
                  <c:v>0.50800000000000001</c:v>
                </c:pt>
                <c:pt idx="87">
                  <c:v>0.33900000000000002</c:v>
                </c:pt>
                <c:pt idx="88">
                  <c:v>0.16700000000000001</c:v>
                </c:pt>
                <c:pt idx="89">
                  <c:v>0.54300000000000004</c:v>
                </c:pt>
                <c:pt idx="90">
                  <c:v>0.753</c:v>
                </c:pt>
                <c:pt idx="91">
                  <c:v>0.47099999999999997</c:v>
                </c:pt>
                <c:pt idx="92">
                  <c:v>0.34200000000000003</c:v>
                </c:pt>
                <c:pt idx="93">
                  <c:v>0.185</c:v>
                </c:pt>
                <c:pt idx="94">
                  <c:v>0.13100000000000001</c:v>
                </c:pt>
                <c:pt idx="95">
                  <c:v>0.69399999999999995</c:v>
                </c:pt>
                <c:pt idx="96">
                  <c:v>0.60499999999999998</c:v>
                </c:pt>
                <c:pt idx="97">
                  <c:v>2.1999999999999999E-2</c:v>
                </c:pt>
                <c:pt idx="98">
                  <c:v>0.16200000000000001</c:v>
                </c:pt>
                <c:pt idx="99">
                  <c:v>0.84599999999999997</c:v>
                </c:pt>
                <c:pt idx="100">
                  <c:v>0.14799999999999999</c:v>
                </c:pt>
                <c:pt idx="101">
                  <c:v>0.997</c:v>
                </c:pt>
                <c:pt idx="102">
                  <c:v>2.5999999999999999E-2</c:v>
                </c:pt>
                <c:pt idx="103">
                  <c:v>0.30599999999999999</c:v>
                </c:pt>
                <c:pt idx="104">
                  <c:v>7.0000000000000007E-2</c:v>
                </c:pt>
                <c:pt idx="105">
                  <c:v>0.94199999999999995</c:v>
                </c:pt>
                <c:pt idx="106">
                  <c:v>0.26900000000000002</c:v>
                </c:pt>
                <c:pt idx="107">
                  <c:v>0.82099999999999995</c:v>
                </c:pt>
                <c:pt idx="108">
                  <c:v>0.73299999999999998</c:v>
                </c:pt>
                <c:pt idx="109">
                  <c:v>0.14699999999999999</c:v>
                </c:pt>
                <c:pt idx="110">
                  <c:v>6.3E-2</c:v>
                </c:pt>
                <c:pt idx="111">
                  <c:v>0.72099999999999997</c:v>
                </c:pt>
                <c:pt idx="112">
                  <c:v>0.90300000000000002</c:v>
                </c:pt>
                <c:pt idx="113">
                  <c:v>0.36699999999999999</c:v>
                </c:pt>
                <c:pt idx="114">
                  <c:v>0.374</c:v>
                </c:pt>
                <c:pt idx="115">
                  <c:v>0.57199999999999995</c:v>
                </c:pt>
                <c:pt idx="116">
                  <c:v>0.215</c:v>
                </c:pt>
                <c:pt idx="117">
                  <c:v>0.73399999999999999</c:v>
                </c:pt>
                <c:pt idx="118">
                  <c:v>0.17799999999999999</c:v>
                </c:pt>
                <c:pt idx="119">
                  <c:v>0.74199999999999999</c:v>
                </c:pt>
                <c:pt idx="120">
                  <c:v>0.95299999999999996</c:v>
                </c:pt>
                <c:pt idx="121">
                  <c:v>0.80900000000000005</c:v>
                </c:pt>
                <c:pt idx="122">
                  <c:v>0.36399999999999999</c:v>
                </c:pt>
                <c:pt idx="123">
                  <c:v>0.89800000000000002</c:v>
                </c:pt>
                <c:pt idx="124">
                  <c:v>0.28199999999999997</c:v>
                </c:pt>
                <c:pt idx="125">
                  <c:v>0.38</c:v>
                </c:pt>
                <c:pt idx="126">
                  <c:v>0.11700000000000001</c:v>
                </c:pt>
                <c:pt idx="127">
                  <c:v>0.56799999999999995</c:v>
                </c:pt>
                <c:pt idx="128">
                  <c:v>0.63400000000000001</c:v>
                </c:pt>
                <c:pt idx="129">
                  <c:v>0.996</c:v>
                </c:pt>
                <c:pt idx="130">
                  <c:v>7.9000000000000001E-2</c:v>
                </c:pt>
                <c:pt idx="131">
                  <c:v>0.432</c:v>
                </c:pt>
                <c:pt idx="132">
                  <c:v>0.77800000000000002</c:v>
                </c:pt>
                <c:pt idx="133">
                  <c:v>0.67500000000000004</c:v>
                </c:pt>
                <c:pt idx="134">
                  <c:v>0.57599999999999996</c:v>
                </c:pt>
                <c:pt idx="135">
                  <c:v>0.502</c:v>
                </c:pt>
                <c:pt idx="136">
                  <c:v>8.0000000000000002E-3</c:v>
                </c:pt>
                <c:pt idx="137">
                  <c:v>0.59699999999999998</c:v>
                </c:pt>
                <c:pt idx="138">
                  <c:v>0.66400000000000003</c:v>
                </c:pt>
                <c:pt idx="139">
                  <c:v>0.40300000000000002</c:v>
                </c:pt>
                <c:pt idx="140">
                  <c:v>0.67600000000000005</c:v>
                </c:pt>
                <c:pt idx="141">
                  <c:v>0.66600000000000004</c:v>
                </c:pt>
                <c:pt idx="142">
                  <c:v>0.50700000000000001</c:v>
                </c:pt>
                <c:pt idx="143">
                  <c:v>0.36899999999999999</c:v>
                </c:pt>
                <c:pt idx="144">
                  <c:v>0.27700000000000002</c:v>
                </c:pt>
                <c:pt idx="145">
                  <c:v>0.77300000000000002</c:v>
                </c:pt>
                <c:pt idx="146">
                  <c:v>0.9</c:v>
                </c:pt>
                <c:pt idx="147">
                  <c:v>0.94099999999999995</c:v>
                </c:pt>
                <c:pt idx="148">
                  <c:v>0.44</c:v>
                </c:pt>
                <c:pt idx="149">
                  <c:v>0.38100000000000001</c:v>
                </c:pt>
                <c:pt idx="150">
                  <c:v>0.60199999999999998</c:v>
                </c:pt>
                <c:pt idx="151">
                  <c:v>0.49</c:v>
                </c:pt>
                <c:pt idx="152">
                  <c:v>0.73499999999999999</c:v>
                </c:pt>
                <c:pt idx="153">
                  <c:v>0.66900000000000004</c:v>
                </c:pt>
                <c:pt idx="154">
                  <c:v>0.23799999999999999</c:v>
                </c:pt>
                <c:pt idx="155">
                  <c:v>0.67900000000000005</c:v>
                </c:pt>
                <c:pt idx="156">
                  <c:v>0.93799999999999994</c:v>
                </c:pt>
                <c:pt idx="157">
                  <c:v>0.254</c:v>
                </c:pt>
                <c:pt idx="158">
                  <c:v>0.50600000000000001</c:v>
                </c:pt>
                <c:pt idx="159">
                  <c:v>0.28699999999999998</c:v>
                </c:pt>
                <c:pt idx="160">
                  <c:v>0.748</c:v>
                </c:pt>
                <c:pt idx="161">
                  <c:v>0.91800000000000004</c:v>
                </c:pt>
                <c:pt idx="162">
                  <c:v>0.497</c:v>
                </c:pt>
                <c:pt idx="163">
                  <c:v>0.93700000000000006</c:v>
                </c:pt>
                <c:pt idx="164">
                  <c:v>0.29399999999999998</c:v>
                </c:pt>
                <c:pt idx="165">
                  <c:v>0.26500000000000001</c:v>
                </c:pt>
                <c:pt idx="166">
                  <c:v>0.31900000000000001</c:v>
                </c:pt>
                <c:pt idx="167">
                  <c:v>0.155</c:v>
                </c:pt>
                <c:pt idx="168">
                  <c:v>0.307</c:v>
                </c:pt>
                <c:pt idx="169">
                  <c:v>0.51</c:v>
                </c:pt>
                <c:pt idx="170">
                  <c:v>0.59599999999999997</c:v>
                </c:pt>
                <c:pt idx="171">
                  <c:v>0.55800000000000005</c:v>
                </c:pt>
                <c:pt idx="172">
                  <c:v>0.71799999999999997</c:v>
                </c:pt>
                <c:pt idx="173">
                  <c:v>0.78900000000000003</c:v>
                </c:pt>
                <c:pt idx="174">
                  <c:v>0.42499999999999999</c:v>
                </c:pt>
                <c:pt idx="175">
                  <c:v>0.121</c:v>
                </c:pt>
                <c:pt idx="176">
                  <c:v>9.7000000000000003E-2</c:v>
                </c:pt>
                <c:pt idx="177">
                  <c:v>0.96099999999999997</c:v>
                </c:pt>
                <c:pt idx="178">
                  <c:v>0.70199999999999996</c:v>
                </c:pt>
                <c:pt idx="179">
                  <c:v>0.44700000000000001</c:v>
                </c:pt>
                <c:pt idx="180">
                  <c:v>0.14000000000000001</c:v>
                </c:pt>
                <c:pt idx="181">
                  <c:v>0.125</c:v>
                </c:pt>
                <c:pt idx="182">
                  <c:v>0.96199999999999997</c:v>
                </c:pt>
                <c:pt idx="183">
                  <c:v>0.35</c:v>
                </c:pt>
                <c:pt idx="184">
                  <c:v>0.58699999999999997</c:v>
                </c:pt>
                <c:pt idx="185">
                  <c:v>0.995</c:v>
                </c:pt>
                <c:pt idx="186">
                  <c:v>0.95799999999999996</c:v>
                </c:pt>
                <c:pt idx="187">
                  <c:v>0.46300000000000002</c:v>
                </c:pt>
                <c:pt idx="188">
                  <c:v>0.56499999999999995</c:v>
                </c:pt>
                <c:pt idx="189">
                  <c:v>0.63300000000000001</c:v>
                </c:pt>
                <c:pt idx="190">
                  <c:v>0.98299999999999998</c:v>
                </c:pt>
                <c:pt idx="191">
                  <c:v>0.47</c:v>
                </c:pt>
                <c:pt idx="192">
                  <c:v>0.82499999999999996</c:v>
                </c:pt>
                <c:pt idx="193">
                  <c:v>0.84699999999999998</c:v>
                </c:pt>
                <c:pt idx="194">
                  <c:v>0.80600000000000005</c:v>
                </c:pt>
                <c:pt idx="195">
                  <c:v>0.68700000000000006</c:v>
                </c:pt>
                <c:pt idx="196">
                  <c:v>0.81899999999999995</c:v>
                </c:pt>
                <c:pt idx="197">
                  <c:v>7.8E-2</c:v>
                </c:pt>
                <c:pt idx="198">
                  <c:v>0.53400000000000003</c:v>
                </c:pt>
                <c:pt idx="199">
                  <c:v>0.17299999999999999</c:v>
                </c:pt>
                <c:pt idx="200">
                  <c:v>0.54900000000000004</c:v>
                </c:pt>
                <c:pt idx="201">
                  <c:v>1.0999999999999999E-2</c:v>
                </c:pt>
                <c:pt idx="202">
                  <c:v>0.23899999999999999</c:v>
                </c:pt>
                <c:pt idx="203">
                  <c:v>0.65700000000000003</c:v>
                </c:pt>
                <c:pt idx="204">
                  <c:v>0.69299999999999995</c:v>
                </c:pt>
                <c:pt idx="205">
                  <c:v>0.19700000000000001</c:v>
                </c:pt>
                <c:pt idx="206">
                  <c:v>0.88300000000000001</c:v>
                </c:pt>
                <c:pt idx="207">
                  <c:v>0.13</c:v>
                </c:pt>
                <c:pt idx="208">
                  <c:v>7.2999999999999995E-2</c:v>
                </c:pt>
                <c:pt idx="209">
                  <c:v>0.43099999999999999</c:v>
                </c:pt>
                <c:pt idx="210">
                  <c:v>0.40400000000000003</c:v>
                </c:pt>
                <c:pt idx="211">
                  <c:v>5.0000000000000001E-3</c:v>
                </c:pt>
                <c:pt idx="212">
                  <c:v>0.32700000000000001</c:v>
                </c:pt>
                <c:pt idx="213">
                  <c:v>4.9000000000000002E-2</c:v>
                </c:pt>
                <c:pt idx="214">
                  <c:v>0.27500000000000002</c:v>
                </c:pt>
                <c:pt idx="215">
                  <c:v>0.88700000000000001</c:v>
                </c:pt>
                <c:pt idx="216">
                  <c:v>0.17599999999999999</c:v>
                </c:pt>
                <c:pt idx="217">
                  <c:v>0.64500000000000002</c:v>
                </c:pt>
                <c:pt idx="218">
                  <c:v>0.86099999999999999</c:v>
                </c:pt>
                <c:pt idx="219">
                  <c:v>0.80300000000000005</c:v>
                </c:pt>
                <c:pt idx="220">
                  <c:v>0.95699999999999996</c:v>
                </c:pt>
                <c:pt idx="221">
                  <c:v>0.93400000000000005</c:v>
                </c:pt>
                <c:pt idx="222">
                  <c:v>0.53100000000000003</c:v>
                </c:pt>
                <c:pt idx="223">
                  <c:v>0.61499999999999999</c:v>
                </c:pt>
                <c:pt idx="224">
                  <c:v>0.24199999999999999</c:v>
                </c:pt>
                <c:pt idx="225">
                  <c:v>0.13700000000000001</c:v>
                </c:pt>
                <c:pt idx="226">
                  <c:v>0.96699999999999997</c:v>
                </c:pt>
                <c:pt idx="227">
                  <c:v>0.46400000000000002</c:v>
                </c:pt>
                <c:pt idx="228">
                  <c:v>0.93</c:v>
                </c:pt>
                <c:pt idx="229">
                  <c:v>0.34799999999999998</c:v>
                </c:pt>
                <c:pt idx="230">
                  <c:v>0.04</c:v>
                </c:pt>
                <c:pt idx="231">
                  <c:v>6.8000000000000005E-2</c:v>
                </c:pt>
                <c:pt idx="232">
                  <c:v>0.13300000000000001</c:v>
                </c:pt>
                <c:pt idx="233">
                  <c:v>0.10100000000000001</c:v>
                </c:pt>
                <c:pt idx="234">
                  <c:v>0.54800000000000004</c:v>
                </c:pt>
                <c:pt idx="235">
                  <c:v>0.314</c:v>
                </c:pt>
                <c:pt idx="236">
                  <c:v>0.56000000000000005</c:v>
                </c:pt>
                <c:pt idx="237">
                  <c:v>0.505</c:v>
                </c:pt>
                <c:pt idx="238">
                  <c:v>0.8</c:v>
                </c:pt>
                <c:pt idx="239">
                  <c:v>0.187</c:v>
                </c:pt>
                <c:pt idx="240">
                  <c:v>0.94</c:v>
                </c:pt>
                <c:pt idx="241">
                  <c:v>0.82699999999999996</c:v>
                </c:pt>
                <c:pt idx="242">
                  <c:v>0.83</c:v>
                </c:pt>
                <c:pt idx="243">
                  <c:v>0.52600000000000002</c:v>
                </c:pt>
                <c:pt idx="244">
                  <c:v>0.22600000000000001</c:v>
                </c:pt>
                <c:pt idx="245">
                  <c:v>0.70299999999999996</c:v>
                </c:pt>
                <c:pt idx="246">
                  <c:v>0.14299999999999999</c:v>
                </c:pt>
                <c:pt idx="247">
                  <c:v>0.20799999999999999</c:v>
                </c:pt>
                <c:pt idx="248">
                  <c:v>0.02</c:v>
                </c:pt>
                <c:pt idx="249">
                  <c:v>6.0000000000000001E-3</c:v>
                </c:pt>
                <c:pt idx="250">
                  <c:v>0.91400000000000003</c:v>
                </c:pt>
                <c:pt idx="251">
                  <c:v>0.48099999999999998</c:v>
                </c:pt>
                <c:pt idx="252">
                  <c:v>0.628</c:v>
                </c:pt>
                <c:pt idx="253">
                  <c:v>0.83099999999999996</c:v>
                </c:pt>
                <c:pt idx="254">
                  <c:v>0.154</c:v>
                </c:pt>
                <c:pt idx="255">
                  <c:v>0.192</c:v>
                </c:pt>
                <c:pt idx="256">
                  <c:v>0.39600000000000002</c:v>
                </c:pt>
                <c:pt idx="257">
                  <c:v>1.4999999999999999E-2</c:v>
                </c:pt>
                <c:pt idx="258">
                  <c:v>0.32</c:v>
                </c:pt>
                <c:pt idx="259">
                  <c:v>0.27900000000000003</c:v>
                </c:pt>
                <c:pt idx="260">
                  <c:v>0.71299999999999997</c:v>
                </c:pt>
                <c:pt idx="261">
                  <c:v>0.87</c:v>
                </c:pt>
                <c:pt idx="262">
                  <c:v>0.81</c:v>
                </c:pt>
                <c:pt idx="263">
                  <c:v>0.504</c:v>
                </c:pt>
                <c:pt idx="264">
                  <c:v>0.84399999999999997</c:v>
                </c:pt>
                <c:pt idx="265">
                  <c:v>0.19600000000000001</c:v>
                </c:pt>
                <c:pt idx="266">
                  <c:v>0.26400000000000001</c:v>
                </c:pt>
                <c:pt idx="267">
                  <c:v>3.0000000000000001E-3</c:v>
                </c:pt>
                <c:pt idx="268">
                  <c:v>0.97799999999999998</c:v>
                </c:pt>
                <c:pt idx="269">
                  <c:v>0.255</c:v>
                </c:pt>
                <c:pt idx="270">
                  <c:v>0.998</c:v>
                </c:pt>
                <c:pt idx="271">
                  <c:v>0.80100000000000005</c:v>
                </c:pt>
                <c:pt idx="272">
                  <c:v>0.75800000000000001</c:v>
                </c:pt>
                <c:pt idx="273">
                  <c:v>0.438</c:v>
                </c:pt>
                <c:pt idx="274">
                  <c:v>0.123</c:v>
                </c:pt>
                <c:pt idx="275">
                  <c:v>0.53</c:v>
                </c:pt>
                <c:pt idx="276">
                  <c:v>0.193</c:v>
                </c:pt>
                <c:pt idx="277">
                  <c:v>0.48799999999999999</c:v>
                </c:pt>
                <c:pt idx="278">
                  <c:v>0.71899999999999997</c:v>
                </c:pt>
                <c:pt idx="279">
                  <c:v>6.4000000000000001E-2</c:v>
                </c:pt>
                <c:pt idx="280">
                  <c:v>0.51600000000000001</c:v>
                </c:pt>
                <c:pt idx="281">
                  <c:v>4.0000000000000001E-3</c:v>
                </c:pt>
                <c:pt idx="282">
                  <c:v>0.35299999999999998</c:v>
                </c:pt>
                <c:pt idx="283">
                  <c:v>0.65200000000000002</c:v>
                </c:pt>
                <c:pt idx="284">
                  <c:v>0.97399999999999998</c:v>
                </c:pt>
                <c:pt idx="285">
                  <c:v>0.40699999999999997</c:v>
                </c:pt>
                <c:pt idx="286">
                  <c:v>0.82299999999999995</c:v>
                </c:pt>
                <c:pt idx="287">
                  <c:v>0.34300000000000003</c:v>
                </c:pt>
                <c:pt idx="288">
                  <c:v>0.13200000000000001</c:v>
                </c:pt>
                <c:pt idx="289">
                  <c:v>0.21099999999999999</c:v>
                </c:pt>
                <c:pt idx="290">
                  <c:v>0.749</c:v>
                </c:pt>
                <c:pt idx="291">
                  <c:v>0.25600000000000001</c:v>
                </c:pt>
                <c:pt idx="292">
                  <c:v>0.89500000000000002</c:v>
                </c:pt>
                <c:pt idx="293">
                  <c:v>0.22500000000000001</c:v>
                </c:pt>
                <c:pt idx="294">
                  <c:v>0.10299999999999999</c:v>
                </c:pt>
                <c:pt idx="295">
                  <c:v>0.75900000000000001</c:v>
                </c:pt>
                <c:pt idx="296">
                  <c:v>0.501</c:v>
                </c:pt>
                <c:pt idx="297">
                  <c:v>0.51200000000000001</c:v>
                </c:pt>
                <c:pt idx="298">
                  <c:v>0.80200000000000005</c:v>
                </c:pt>
                <c:pt idx="299">
                  <c:v>0.27100000000000002</c:v>
                </c:pt>
                <c:pt idx="300">
                  <c:v>0.252</c:v>
                </c:pt>
                <c:pt idx="301">
                  <c:v>0.51900000000000002</c:v>
                </c:pt>
                <c:pt idx="302">
                  <c:v>0.40799999999999997</c:v>
                </c:pt>
                <c:pt idx="303">
                  <c:v>0.182</c:v>
                </c:pt>
                <c:pt idx="304">
                  <c:v>0.92400000000000004</c:v>
                </c:pt>
                <c:pt idx="305">
                  <c:v>0.36299999999999999</c:v>
                </c:pt>
                <c:pt idx="306">
                  <c:v>0.52800000000000002</c:v>
                </c:pt>
                <c:pt idx="307">
                  <c:v>0.39500000000000002</c:v>
                </c:pt>
                <c:pt idx="308">
                  <c:v>0.81499999999999995</c:v>
                </c:pt>
                <c:pt idx="309">
                  <c:v>0.62</c:v>
                </c:pt>
                <c:pt idx="310">
                  <c:v>0.112</c:v>
                </c:pt>
                <c:pt idx="311">
                  <c:v>0.63100000000000001</c:v>
                </c:pt>
                <c:pt idx="312">
                  <c:v>0.05</c:v>
                </c:pt>
                <c:pt idx="313">
                  <c:v>0.503</c:v>
                </c:pt>
                <c:pt idx="314">
                  <c:v>0.98799999999999999</c:v>
                </c:pt>
                <c:pt idx="315">
                  <c:v>0.434</c:v>
                </c:pt>
                <c:pt idx="316">
                  <c:v>5.7000000000000002E-2</c:v>
                </c:pt>
                <c:pt idx="317">
                  <c:v>0.375</c:v>
                </c:pt>
                <c:pt idx="318">
                  <c:v>0.10199999999999999</c:v>
                </c:pt>
                <c:pt idx="319">
                  <c:v>0.55700000000000005</c:v>
                </c:pt>
                <c:pt idx="320">
                  <c:v>0.84</c:v>
                </c:pt>
                <c:pt idx="321">
                  <c:v>0.126</c:v>
                </c:pt>
                <c:pt idx="322">
                  <c:v>0.61699999999999999</c:v>
                </c:pt>
                <c:pt idx="323">
                  <c:v>6.9000000000000006E-2</c:v>
                </c:pt>
                <c:pt idx="324">
                  <c:v>0.219</c:v>
                </c:pt>
                <c:pt idx="325">
                  <c:v>0.64</c:v>
                </c:pt>
                <c:pt idx="326">
                  <c:v>0.84799999999999998</c:v>
                </c:pt>
                <c:pt idx="327">
                  <c:v>0.63500000000000001</c:v>
                </c:pt>
                <c:pt idx="328">
                  <c:v>0.99299999999999999</c:v>
                </c:pt>
                <c:pt idx="329">
                  <c:v>0.47299999999999998</c:v>
                </c:pt>
                <c:pt idx="330">
                  <c:v>0.46600000000000003</c:v>
                </c:pt>
                <c:pt idx="331">
                  <c:v>9.4E-2</c:v>
                </c:pt>
                <c:pt idx="332">
                  <c:v>0.53200000000000003</c:v>
                </c:pt>
                <c:pt idx="333">
                  <c:v>0.372</c:v>
                </c:pt>
                <c:pt idx="334">
                  <c:v>0.152</c:v>
                </c:pt>
                <c:pt idx="335">
                  <c:v>0.55500000000000005</c:v>
                </c:pt>
                <c:pt idx="336">
                  <c:v>0.28000000000000003</c:v>
                </c:pt>
                <c:pt idx="337">
                  <c:v>0.59799999999999998</c:v>
                </c:pt>
                <c:pt idx="338">
                  <c:v>1.4E-2</c:v>
                </c:pt>
                <c:pt idx="339">
                  <c:v>9.0999999999999998E-2</c:v>
                </c:pt>
                <c:pt idx="340">
                  <c:v>0.92600000000000005</c:v>
                </c:pt>
                <c:pt idx="341">
                  <c:v>0.17899999999999999</c:v>
                </c:pt>
                <c:pt idx="342">
                  <c:v>0.36599999999999999</c:v>
                </c:pt>
                <c:pt idx="343">
                  <c:v>1.6E-2</c:v>
                </c:pt>
                <c:pt idx="344">
                  <c:v>0.21</c:v>
                </c:pt>
                <c:pt idx="345">
                  <c:v>0.60899999999999999</c:v>
                </c:pt>
                <c:pt idx="346">
                  <c:v>0.32600000000000001</c:v>
                </c:pt>
                <c:pt idx="347">
                  <c:v>0.746</c:v>
                </c:pt>
                <c:pt idx="348">
                  <c:v>0.313</c:v>
                </c:pt>
                <c:pt idx="349">
                  <c:v>0.379</c:v>
                </c:pt>
                <c:pt idx="350">
                  <c:v>0.70399999999999996</c:v>
                </c:pt>
                <c:pt idx="351">
                  <c:v>0.35399999999999998</c:v>
                </c:pt>
                <c:pt idx="352">
                  <c:v>0.48699999999999999</c:v>
                </c:pt>
                <c:pt idx="353">
                  <c:v>0.12</c:v>
                </c:pt>
                <c:pt idx="354">
                  <c:v>8.2000000000000003E-2</c:v>
                </c:pt>
                <c:pt idx="355">
                  <c:v>0.52300000000000002</c:v>
                </c:pt>
                <c:pt idx="356">
                  <c:v>0.96399999999999997</c:v>
                </c:pt>
                <c:pt idx="357">
                  <c:v>0.85199999999999998</c:v>
                </c:pt>
                <c:pt idx="358">
                  <c:v>0.42799999999999999</c:v>
                </c:pt>
                <c:pt idx="359">
                  <c:v>0.11799999999999999</c:v>
                </c:pt>
                <c:pt idx="360">
                  <c:v>0.40200000000000002</c:v>
                </c:pt>
                <c:pt idx="361">
                  <c:v>0.93300000000000005</c:v>
                </c:pt>
                <c:pt idx="362">
                  <c:v>0.77400000000000002</c:v>
                </c:pt>
                <c:pt idx="363">
                  <c:v>0.18</c:v>
                </c:pt>
                <c:pt idx="364">
                  <c:v>0.79</c:v>
                </c:pt>
                <c:pt idx="365">
                  <c:v>0.90600000000000003</c:v>
                </c:pt>
                <c:pt idx="366">
                  <c:v>0.80500000000000005</c:v>
                </c:pt>
                <c:pt idx="367">
                  <c:v>0.89900000000000002</c:v>
                </c:pt>
                <c:pt idx="368">
                  <c:v>0.76100000000000001</c:v>
                </c:pt>
                <c:pt idx="369">
                  <c:v>0.89400000000000002</c:v>
                </c:pt>
                <c:pt idx="370">
                  <c:v>0.54500000000000004</c:v>
                </c:pt>
                <c:pt idx="371">
                  <c:v>0.73</c:v>
                </c:pt>
                <c:pt idx="372">
                  <c:v>0.30299999999999999</c:v>
                </c:pt>
                <c:pt idx="373">
                  <c:v>0.14599999999999999</c:v>
                </c:pt>
                <c:pt idx="374">
                  <c:v>0.79700000000000004</c:v>
                </c:pt>
                <c:pt idx="375">
                  <c:v>0.624</c:v>
                </c:pt>
                <c:pt idx="376">
                  <c:v>0.64400000000000002</c:v>
                </c:pt>
                <c:pt idx="377">
                  <c:v>0.74099999999999999</c:v>
                </c:pt>
                <c:pt idx="378">
                  <c:v>0.129</c:v>
                </c:pt>
                <c:pt idx="379">
                  <c:v>0.35099999999999998</c:v>
                </c:pt>
                <c:pt idx="380">
                  <c:v>0.30399999999999999</c:v>
                </c:pt>
                <c:pt idx="381">
                  <c:v>0.09</c:v>
                </c:pt>
                <c:pt idx="382">
                  <c:v>0.70799999999999996</c:v>
                </c:pt>
                <c:pt idx="383">
                  <c:v>0.84099999999999997</c:v>
                </c:pt>
                <c:pt idx="384">
                  <c:v>0.96</c:v>
                </c:pt>
                <c:pt idx="385">
                  <c:v>0.17699999999999999</c:v>
                </c:pt>
                <c:pt idx="386">
                  <c:v>0.33700000000000002</c:v>
                </c:pt>
                <c:pt idx="387">
                  <c:v>0.58399999999999996</c:v>
                </c:pt>
                <c:pt idx="388">
                  <c:v>0.03</c:v>
                </c:pt>
                <c:pt idx="389">
                  <c:v>0.59899999999999998</c:v>
                </c:pt>
                <c:pt idx="390">
                  <c:v>0.376</c:v>
                </c:pt>
                <c:pt idx="391">
                  <c:v>0.17100000000000001</c:v>
                </c:pt>
                <c:pt idx="392">
                  <c:v>0.625</c:v>
                </c:pt>
                <c:pt idx="393">
                  <c:v>0.81299999999999994</c:v>
                </c:pt>
                <c:pt idx="394">
                  <c:v>0.42699999999999999</c:v>
                </c:pt>
                <c:pt idx="395">
                  <c:v>0.59399999999999997</c:v>
                </c:pt>
                <c:pt idx="396">
                  <c:v>0.69099999999999995</c:v>
                </c:pt>
                <c:pt idx="397">
                  <c:v>0.23</c:v>
                </c:pt>
                <c:pt idx="398">
                  <c:v>0.81799999999999995</c:v>
                </c:pt>
                <c:pt idx="399">
                  <c:v>0.82199999999999995</c:v>
                </c:pt>
                <c:pt idx="400">
                  <c:v>0.14099999999999999</c:v>
                </c:pt>
                <c:pt idx="401">
                  <c:v>0.97499999999999998</c:v>
                </c:pt>
                <c:pt idx="402">
                  <c:v>0.85899999999999999</c:v>
                </c:pt>
                <c:pt idx="403">
                  <c:v>0.876</c:v>
                </c:pt>
                <c:pt idx="404">
                  <c:v>0.309</c:v>
                </c:pt>
                <c:pt idx="405">
                  <c:v>0.60099999999999998</c:v>
                </c:pt>
                <c:pt idx="406">
                  <c:v>0.4</c:v>
                </c:pt>
                <c:pt idx="407">
                  <c:v>0.41099999999999998</c:v>
                </c:pt>
                <c:pt idx="408">
                  <c:v>0.79300000000000004</c:v>
                </c:pt>
                <c:pt idx="409">
                  <c:v>0.52500000000000002</c:v>
                </c:pt>
                <c:pt idx="410">
                  <c:v>0.32500000000000001</c:v>
                </c:pt>
                <c:pt idx="411">
                  <c:v>0.95899999999999996</c:v>
                </c:pt>
                <c:pt idx="412">
                  <c:v>0.76800000000000002</c:v>
                </c:pt>
                <c:pt idx="413">
                  <c:v>0.11</c:v>
                </c:pt>
                <c:pt idx="414">
                  <c:v>0.34899999999999998</c:v>
                </c:pt>
                <c:pt idx="415">
                  <c:v>2.9000000000000001E-2</c:v>
                </c:pt>
                <c:pt idx="416">
                  <c:v>0.106</c:v>
                </c:pt>
                <c:pt idx="417">
                  <c:v>0.49399999999999999</c:v>
                </c:pt>
                <c:pt idx="418">
                  <c:v>0.82899999999999996</c:v>
                </c:pt>
                <c:pt idx="419">
                  <c:v>0.34</c:v>
                </c:pt>
                <c:pt idx="420">
                  <c:v>0.16300000000000001</c:v>
                </c:pt>
                <c:pt idx="421">
                  <c:v>0.19900000000000001</c:v>
                </c:pt>
                <c:pt idx="422">
                  <c:v>0.24299999999999999</c:v>
                </c:pt>
                <c:pt idx="423">
                  <c:v>0.78</c:v>
                </c:pt>
                <c:pt idx="424">
                  <c:v>0.82799999999999996</c:v>
                </c:pt>
                <c:pt idx="425">
                  <c:v>4.2999999999999997E-2</c:v>
                </c:pt>
                <c:pt idx="426">
                  <c:v>3.9E-2</c:v>
                </c:pt>
                <c:pt idx="427">
                  <c:v>9.2999999999999999E-2</c:v>
                </c:pt>
                <c:pt idx="428">
                  <c:v>1.7000000000000001E-2</c:v>
                </c:pt>
                <c:pt idx="429">
                  <c:v>0.377</c:v>
                </c:pt>
                <c:pt idx="430">
                  <c:v>0.153</c:v>
                </c:pt>
                <c:pt idx="431">
                  <c:v>4.1000000000000002E-2</c:v>
                </c:pt>
                <c:pt idx="432">
                  <c:v>0.91100000000000003</c:v>
                </c:pt>
                <c:pt idx="433">
                  <c:v>0.44400000000000001</c:v>
                </c:pt>
                <c:pt idx="434">
                  <c:v>0.94299999999999995</c:v>
                </c:pt>
                <c:pt idx="435">
                  <c:v>0.53600000000000003</c:v>
                </c:pt>
                <c:pt idx="436">
                  <c:v>0.3</c:v>
                </c:pt>
                <c:pt idx="437">
                  <c:v>0.45400000000000001</c:v>
                </c:pt>
                <c:pt idx="438">
                  <c:v>2.8000000000000001E-2</c:v>
                </c:pt>
                <c:pt idx="439">
                  <c:v>0.70499999999999996</c:v>
                </c:pt>
                <c:pt idx="440">
                  <c:v>7.6999999999999999E-2</c:v>
                </c:pt>
                <c:pt idx="441">
                  <c:v>9.5000000000000001E-2</c:v>
                </c:pt>
                <c:pt idx="442">
                  <c:v>0.80700000000000005</c:v>
                </c:pt>
                <c:pt idx="443">
                  <c:v>0</c:v>
                </c:pt>
                <c:pt idx="444">
                  <c:v>0.98899999999999999</c:v>
                </c:pt>
                <c:pt idx="445">
                  <c:v>0.75600000000000001</c:v>
                </c:pt>
                <c:pt idx="446">
                  <c:v>0.46899999999999997</c:v>
                </c:pt>
                <c:pt idx="447">
                  <c:v>0.49199999999999999</c:v>
                </c:pt>
                <c:pt idx="448">
                  <c:v>0.98599999999999999</c:v>
                </c:pt>
                <c:pt idx="449">
                  <c:v>0.191</c:v>
                </c:pt>
                <c:pt idx="450">
                  <c:v>0.71699999999999997</c:v>
                </c:pt>
                <c:pt idx="451">
                  <c:v>0.50900000000000001</c:v>
                </c:pt>
                <c:pt idx="452">
                  <c:v>0.84199999999999997</c:v>
                </c:pt>
                <c:pt idx="453">
                  <c:v>0.76700000000000002</c:v>
                </c:pt>
                <c:pt idx="454">
                  <c:v>0.64700000000000002</c:v>
                </c:pt>
                <c:pt idx="455">
                  <c:v>0.41599999999999998</c:v>
                </c:pt>
                <c:pt idx="456">
                  <c:v>0.159</c:v>
                </c:pt>
                <c:pt idx="457">
                  <c:v>0.14899999999999999</c:v>
                </c:pt>
                <c:pt idx="458">
                  <c:v>0.13400000000000001</c:v>
                </c:pt>
                <c:pt idx="459">
                  <c:v>0.308</c:v>
                </c:pt>
                <c:pt idx="460">
                  <c:v>0.90700000000000003</c:v>
                </c:pt>
                <c:pt idx="461">
                  <c:v>0.115</c:v>
                </c:pt>
                <c:pt idx="462">
                  <c:v>0.45700000000000002</c:v>
                </c:pt>
                <c:pt idx="463">
                  <c:v>8.8999999999999996E-2</c:v>
                </c:pt>
                <c:pt idx="464">
                  <c:v>0.65500000000000003</c:v>
                </c:pt>
                <c:pt idx="465">
                  <c:v>0.218</c:v>
                </c:pt>
                <c:pt idx="466">
                  <c:v>0.54200000000000004</c:v>
                </c:pt>
                <c:pt idx="467">
                  <c:v>0.67300000000000004</c:v>
                </c:pt>
                <c:pt idx="468">
                  <c:v>0.33400000000000002</c:v>
                </c:pt>
                <c:pt idx="469">
                  <c:v>0.76200000000000001</c:v>
                </c:pt>
                <c:pt idx="470">
                  <c:v>0.745</c:v>
                </c:pt>
                <c:pt idx="471">
                  <c:v>0.96599999999999997</c:v>
                </c:pt>
                <c:pt idx="472">
                  <c:v>0.95399999999999996</c:v>
                </c:pt>
                <c:pt idx="473">
                  <c:v>0.316</c:v>
                </c:pt>
                <c:pt idx="474">
                  <c:v>0.78300000000000003</c:v>
                </c:pt>
                <c:pt idx="475">
                  <c:v>0.83299999999999996</c:v>
                </c:pt>
                <c:pt idx="476">
                  <c:v>0.55300000000000005</c:v>
                </c:pt>
                <c:pt idx="477">
                  <c:v>0.40899999999999997</c:v>
                </c:pt>
                <c:pt idx="478">
                  <c:v>0.51800000000000002</c:v>
                </c:pt>
                <c:pt idx="479">
                  <c:v>0.96899999999999997</c:v>
                </c:pt>
                <c:pt idx="480">
                  <c:v>0.36199999999999999</c:v>
                </c:pt>
                <c:pt idx="481">
                  <c:v>7.1999999999999995E-2</c:v>
                </c:pt>
                <c:pt idx="482">
                  <c:v>0.879</c:v>
                </c:pt>
                <c:pt idx="483">
                  <c:v>0.89300000000000002</c:v>
                </c:pt>
                <c:pt idx="484">
                  <c:v>0.42199999999999999</c:v>
                </c:pt>
                <c:pt idx="485">
                  <c:v>0.13500000000000001</c:v>
                </c:pt>
                <c:pt idx="486">
                  <c:v>0.626</c:v>
                </c:pt>
                <c:pt idx="487">
                  <c:v>0.437</c:v>
                </c:pt>
                <c:pt idx="488">
                  <c:v>5.0999999999999997E-2</c:v>
                </c:pt>
                <c:pt idx="489">
                  <c:v>6.7000000000000004E-2</c:v>
                </c:pt>
                <c:pt idx="490">
                  <c:v>0.754</c:v>
                </c:pt>
                <c:pt idx="491">
                  <c:v>8.4000000000000005E-2</c:v>
                </c:pt>
                <c:pt idx="492">
                  <c:v>0.86899999999999999</c:v>
                </c:pt>
                <c:pt idx="493">
                  <c:v>0.28399999999999997</c:v>
                </c:pt>
                <c:pt idx="494">
                  <c:v>0.17</c:v>
                </c:pt>
                <c:pt idx="495">
                  <c:v>0.77200000000000002</c:v>
                </c:pt>
                <c:pt idx="496">
                  <c:v>0.73099999999999998</c:v>
                </c:pt>
                <c:pt idx="497">
                  <c:v>0.53300000000000003</c:v>
                </c:pt>
                <c:pt idx="498">
                  <c:v>0.98699999999999999</c:v>
                </c:pt>
                <c:pt idx="499">
                  <c:v>0.58099999999999996</c:v>
                </c:pt>
                <c:pt idx="500">
                  <c:v>0.52400000000000002</c:v>
                </c:pt>
                <c:pt idx="501">
                  <c:v>0.45100000000000001</c:v>
                </c:pt>
                <c:pt idx="502">
                  <c:v>0.66</c:v>
                </c:pt>
                <c:pt idx="503">
                  <c:v>0.747</c:v>
                </c:pt>
                <c:pt idx="504">
                  <c:v>6.2E-2</c:v>
                </c:pt>
                <c:pt idx="505">
                  <c:v>0.56399999999999995</c:v>
                </c:pt>
                <c:pt idx="506">
                  <c:v>0.81699999999999995</c:v>
                </c:pt>
                <c:pt idx="507">
                  <c:v>0.48599999999999999</c:v>
                </c:pt>
                <c:pt idx="508">
                  <c:v>0.25</c:v>
                </c:pt>
                <c:pt idx="509">
                  <c:v>1.2E-2</c:v>
                </c:pt>
                <c:pt idx="510">
                  <c:v>0.45800000000000002</c:v>
                </c:pt>
                <c:pt idx="511">
                  <c:v>0.189</c:v>
                </c:pt>
                <c:pt idx="512">
                  <c:v>0.69</c:v>
                </c:pt>
                <c:pt idx="513">
                  <c:v>0.78400000000000003</c:v>
                </c:pt>
                <c:pt idx="514">
                  <c:v>0.99199999999999999</c:v>
                </c:pt>
                <c:pt idx="515">
                  <c:v>0.57299999999999995</c:v>
                </c:pt>
                <c:pt idx="516">
                  <c:v>0.156</c:v>
                </c:pt>
                <c:pt idx="517">
                  <c:v>0.55900000000000005</c:v>
                </c:pt>
                <c:pt idx="518">
                  <c:v>9.1999999999999998E-2</c:v>
                </c:pt>
                <c:pt idx="519">
                  <c:v>0.32400000000000001</c:v>
                </c:pt>
                <c:pt idx="520">
                  <c:v>0.25700000000000001</c:v>
                </c:pt>
                <c:pt idx="521">
                  <c:v>0.08</c:v>
                </c:pt>
                <c:pt idx="522">
                  <c:v>0.41299999999999998</c:v>
                </c:pt>
                <c:pt idx="523">
                  <c:v>0.80400000000000005</c:v>
                </c:pt>
                <c:pt idx="524">
                  <c:v>0.373</c:v>
                </c:pt>
                <c:pt idx="525">
                  <c:v>0.97699999999999998</c:v>
                </c:pt>
                <c:pt idx="526">
                  <c:v>0.73899999999999999</c:v>
                </c:pt>
                <c:pt idx="527">
                  <c:v>0.61299999999999999</c:v>
                </c:pt>
                <c:pt idx="528">
                  <c:v>4.4999999999999998E-2</c:v>
                </c:pt>
                <c:pt idx="529">
                  <c:v>0.92500000000000004</c:v>
                </c:pt>
                <c:pt idx="530">
                  <c:v>0.30099999999999999</c:v>
                </c:pt>
                <c:pt idx="531">
                  <c:v>0.56899999999999995</c:v>
                </c:pt>
                <c:pt idx="532">
                  <c:v>0.93100000000000005</c:v>
                </c:pt>
                <c:pt idx="533">
                  <c:v>0.20599999999999999</c:v>
                </c:pt>
                <c:pt idx="534">
                  <c:v>0.76</c:v>
                </c:pt>
                <c:pt idx="535">
                  <c:v>0.19800000000000001</c:v>
                </c:pt>
                <c:pt idx="536">
                  <c:v>0.53800000000000003</c:v>
                </c:pt>
                <c:pt idx="537">
                  <c:v>0.59</c:v>
                </c:pt>
                <c:pt idx="538">
                  <c:v>0.188</c:v>
                </c:pt>
                <c:pt idx="539">
                  <c:v>0.45300000000000001</c:v>
                </c:pt>
                <c:pt idx="540">
                  <c:v>0.441</c:v>
                </c:pt>
                <c:pt idx="541">
                  <c:v>0.33</c:v>
                </c:pt>
                <c:pt idx="542">
                  <c:v>0.26800000000000002</c:v>
                </c:pt>
                <c:pt idx="543">
                  <c:v>0.66100000000000003</c:v>
                </c:pt>
                <c:pt idx="544">
                  <c:v>0.99</c:v>
                </c:pt>
                <c:pt idx="545">
                  <c:v>0.97599999999999998</c:v>
                </c:pt>
                <c:pt idx="546">
                  <c:v>0.64200000000000002</c:v>
                </c:pt>
                <c:pt idx="547">
                  <c:v>0.312</c:v>
                </c:pt>
                <c:pt idx="548">
                  <c:v>0.51100000000000001</c:v>
                </c:pt>
                <c:pt idx="549">
                  <c:v>0.85399999999999998</c:v>
                </c:pt>
                <c:pt idx="550">
                  <c:v>0.66500000000000004</c:v>
                </c:pt>
                <c:pt idx="551">
                  <c:v>0.58799999999999997</c:v>
                </c:pt>
                <c:pt idx="552">
                  <c:v>0.34599999999999997</c:v>
                </c:pt>
                <c:pt idx="553">
                  <c:v>0.52</c:v>
                </c:pt>
                <c:pt idx="554">
                  <c:v>0.72</c:v>
                </c:pt>
                <c:pt idx="555">
                  <c:v>0.16500000000000001</c:v>
                </c:pt>
                <c:pt idx="556">
                  <c:v>0.43</c:v>
                </c:pt>
                <c:pt idx="557">
                  <c:v>0.94399999999999995</c:v>
                </c:pt>
                <c:pt idx="558">
                  <c:v>0.95</c:v>
                </c:pt>
                <c:pt idx="559">
                  <c:v>0.92100000000000004</c:v>
                </c:pt>
                <c:pt idx="560">
                  <c:v>0.39900000000000002</c:v>
                </c:pt>
                <c:pt idx="561">
                  <c:v>0.217</c:v>
                </c:pt>
                <c:pt idx="562">
                  <c:v>0.23100000000000001</c:v>
                </c:pt>
                <c:pt idx="563">
                  <c:v>0.109</c:v>
                </c:pt>
                <c:pt idx="564">
                  <c:v>0.44900000000000001</c:v>
                </c:pt>
                <c:pt idx="565">
                  <c:v>0.59299999999999997</c:v>
                </c:pt>
                <c:pt idx="566">
                  <c:v>0.113</c:v>
                </c:pt>
                <c:pt idx="567">
                  <c:v>0.93200000000000005</c:v>
                </c:pt>
                <c:pt idx="568">
                  <c:v>0.81399999999999995</c:v>
                </c:pt>
                <c:pt idx="569">
                  <c:v>3.7999999999999999E-2</c:v>
                </c:pt>
                <c:pt idx="570">
                  <c:v>0.57499999999999996</c:v>
                </c:pt>
                <c:pt idx="571">
                  <c:v>0.248</c:v>
                </c:pt>
                <c:pt idx="572">
                  <c:v>0.63900000000000001</c:v>
                </c:pt>
                <c:pt idx="573">
                  <c:v>0.24</c:v>
                </c:pt>
                <c:pt idx="574">
                  <c:v>0.54</c:v>
                </c:pt>
                <c:pt idx="575">
                  <c:v>0.436</c:v>
                </c:pt>
                <c:pt idx="576">
                  <c:v>0.91300000000000003</c:v>
                </c:pt>
                <c:pt idx="577">
                  <c:v>0.378</c:v>
                </c:pt>
                <c:pt idx="578">
                  <c:v>7.0999999999999994E-2</c:v>
                </c:pt>
                <c:pt idx="579">
                  <c:v>0.97099999999999997</c:v>
                </c:pt>
                <c:pt idx="580">
                  <c:v>0.54400000000000004</c:v>
                </c:pt>
                <c:pt idx="581">
                  <c:v>0.71499999999999997</c:v>
                </c:pt>
                <c:pt idx="582">
                  <c:v>0.89700000000000002</c:v>
                </c:pt>
                <c:pt idx="583">
                  <c:v>2E-3</c:v>
                </c:pt>
                <c:pt idx="584">
                  <c:v>0.105</c:v>
                </c:pt>
                <c:pt idx="585">
                  <c:v>0.64600000000000002</c:v>
                </c:pt>
                <c:pt idx="586">
                  <c:v>0.91700000000000004</c:v>
                </c:pt>
                <c:pt idx="587">
                  <c:v>0.89200000000000002</c:v>
                </c:pt>
                <c:pt idx="588">
                  <c:v>7.4999999999999997E-2</c:v>
                </c:pt>
                <c:pt idx="589">
                  <c:v>0.63200000000000001</c:v>
                </c:pt>
                <c:pt idx="590">
                  <c:v>0.54100000000000004</c:v>
                </c:pt>
                <c:pt idx="591">
                  <c:v>0.49099999999999999</c:v>
                </c:pt>
                <c:pt idx="592">
                  <c:v>0.15</c:v>
                </c:pt>
                <c:pt idx="593">
                  <c:v>0.33500000000000002</c:v>
                </c:pt>
                <c:pt idx="594">
                  <c:v>0.442</c:v>
                </c:pt>
                <c:pt idx="595">
                  <c:v>0.68600000000000005</c:v>
                </c:pt>
                <c:pt idx="596">
                  <c:v>0.19500000000000001</c:v>
                </c:pt>
                <c:pt idx="597">
                  <c:v>0.28899999999999998</c:v>
                </c:pt>
                <c:pt idx="598">
                  <c:v>7.0000000000000001E-3</c:v>
                </c:pt>
                <c:pt idx="599">
                  <c:v>0.28100000000000003</c:v>
                </c:pt>
                <c:pt idx="600">
                  <c:v>0.13800000000000001</c:v>
                </c:pt>
                <c:pt idx="601">
                  <c:v>0.69799999999999995</c:v>
                </c:pt>
                <c:pt idx="602">
                  <c:v>0.55400000000000005</c:v>
                </c:pt>
                <c:pt idx="603">
                  <c:v>0.435</c:v>
                </c:pt>
                <c:pt idx="604">
                  <c:v>0.183</c:v>
                </c:pt>
                <c:pt idx="605">
                  <c:v>0.35599999999999998</c:v>
                </c:pt>
                <c:pt idx="606">
                  <c:v>0.29899999999999999</c:v>
                </c:pt>
                <c:pt idx="607">
                  <c:v>8.3000000000000004E-2</c:v>
                </c:pt>
                <c:pt idx="608">
                  <c:v>0.629</c:v>
                </c:pt>
                <c:pt idx="609">
                  <c:v>0.20200000000000001</c:v>
                </c:pt>
                <c:pt idx="610">
                  <c:v>5.8000000000000003E-2</c:v>
                </c:pt>
                <c:pt idx="611">
                  <c:v>0.95099999999999996</c:v>
                </c:pt>
                <c:pt idx="612">
                  <c:v>0.98099999999999998</c:v>
                </c:pt>
                <c:pt idx="613">
                  <c:v>0.2</c:v>
                </c:pt>
                <c:pt idx="614">
                  <c:v>0.28999999999999998</c:v>
                </c:pt>
                <c:pt idx="615">
                  <c:v>0.5</c:v>
                </c:pt>
                <c:pt idx="616">
                  <c:v>0.94899999999999995</c:v>
                </c:pt>
                <c:pt idx="617">
                  <c:v>0.83599999999999997</c:v>
                </c:pt>
                <c:pt idx="618">
                  <c:v>0.60299999999999998</c:v>
                </c:pt>
                <c:pt idx="619">
                  <c:v>4.7E-2</c:v>
                </c:pt>
                <c:pt idx="620">
                  <c:v>0.70699999999999996</c:v>
                </c:pt>
                <c:pt idx="621">
                  <c:v>0.32800000000000001</c:v>
                </c:pt>
                <c:pt idx="622">
                  <c:v>0.53700000000000003</c:v>
                </c:pt>
                <c:pt idx="623">
                  <c:v>0.40100000000000002</c:v>
                </c:pt>
                <c:pt idx="624">
                  <c:v>0.83399999999999996</c:v>
                </c:pt>
                <c:pt idx="625">
                  <c:v>0.6</c:v>
                </c:pt>
                <c:pt idx="626">
                  <c:v>0.42299999999999999</c:v>
                </c:pt>
                <c:pt idx="627">
                  <c:v>0.317</c:v>
                </c:pt>
                <c:pt idx="628">
                  <c:v>0.44800000000000001</c:v>
                </c:pt>
                <c:pt idx="629">
                  <c:v>0.65400000000000003</c:v>
                </c:pt>
                <c:pt idx="630">
                  <c:v>0.70099999999999996</c:v>
                </c:pt>
                <c:pt idx="631">
                  <c:v>0.311</c:v>
                </c:pt>
                <c:pt idx="632">
                  <c:v>0.77100000000000002</c:v>
                </c:pt>
                <c:pt idx="633">
                  <c:v>0.33600000000000002</c:v>
                </c:pt>
                <c:pt idx="634">
                  <c:v>0.35499999999999998</c:v>
                </c:pt>
                <c:pt idx="635">
                  <c:v>0.81200000000000006</c:v>
                </c:pt>
                <c:pt idx="636">
                  <c:v>0.151</c:v>
                </c:pt>
                <c:pt idx="637">
                  <c:v>0.82599999999999996</c:v>
                </c:pt>
                <c:pt idx="638">
                  <c:v>0.94799999999999995</c:v>
                </c:pt>
                <c:pt idx="639">
                  <c:v>0.21199999999999999</c:v>
                </c:pt>
                <c:pt idx="640">
                  <c:v>0.86199999999999999</c:v>
                </c:pt>
                <c:pt idx="641">
                  <c:v>0.65300000000000002</c:v>
                </c:pt>
                <c:pt idx="642">
                  <c:v>0.22900000000000001</c:v>
                </c:pt>
                <c:pt idx="643">
                  <c:v>0.92900000000000005</c:v>
                </c:pt>
                <c:pt idx="644">
                  <c:v>0.498</c:v>
                </c:pt>
                <c:pt idx="645">
                  <c:v>0.14399999999999999</c:v>
                </c:pt>
                <c:pt idx="646">
                  <c:v>0.315</c:v>
                </c:pt>
                <c:pt idx="647">
                  <c:v>9.6000000000000002E-2</c:v>
                </c:pt>
                <c:pt idx="648">
                  <c:v>4.5999999999999999E-2</c:v>
                </c:pt>
                <c:pt idx="649">
                  <c:v>0.94499999999999995</c:v>
                </c:pt>
                <c:pt idx="650">
                  <c:v>0.496</c:v>
                </c:pt>
                <c:pt idx="651">
                  <c:v>0.79200000000000004</c:v>
                </c:pt>
                <c:pt idx="652">
                  <c:v>7.3999999999999996E-2</c:v>
                </c:pt>
                <c:pt idx="653">
                  <c:v>0.69599999999999995</c:v>
                </c:pt>
                <c:pt idx="654">
                  <c:v>0.107</c:v>
                </c:pt>
                <c:pt idx="655">
                  <c:v>0.35799999999999998</c:v>
                </c:pt>
                <c:pt idx="656">
                  <c:v>0.34100000000000003</c:v>
                </c:pt>
                <c:pt idx="657">
                  <c:v>0.55200000000000005</c:v>
                </c:pt>
                <c:pt idx="658">
                  <c:v>0.77600000000000002</c:v>
                </c:pt>
                <c:pt idx="659">
                  <c:v>0.47899999999999998</c:v>
                </c:pt>
                <c:pt idx="660">
                  <c:v>0.42399999999999999</c:v>
                </c:pt>
                <c:pt idx="661">
                  <c:v>0.54600000000000004</c:v>
                </c:pt>
                <c:pt idx="662">
                  <c:v>0.35199999999999998</c:v>
                </c:pt>
                <c:pt idx="663">
                  <c:v>0.73199999999999998</c:v>
                </c:pt>
                <c:pt idx="664">
                  <c:v>0.58599999999999997</c:v>
                </c:pt>
                <c:pt idx="665">
                  <c:v>0.39</c:v>
                </c:pt>
                <c:pt idx="666">
                  <c:v>0.89100000000000001</c:v>
                </c:pt>
                <c:pt idx="667">
                  <c:v>0.85099999999999998</c:v>
                </c:pt>
                <c:pt idx="668">
                  <c:v>0.48299999999999998</c:v>
                </c:pt>
                <c:pt idx="669">
                  <c:v>0.29599999999999999</c:v>
                </c:pt>
                <c:pt idx="670">
                  <c:v>0.98</c:v>
                </c:pt>
                <c:pt idx="671">
                  <c:v>0.83899999999999997</c:v>
                </c:pt>
                <c:pt idx="672">
                  <c:v>0.84299999999999997</c:v>
                </c:pt>
                <c:pt idx="673">
                  <c:v>0.45600000000000002</c:v>
                </c:pt>
                <c:pt idx="674">
                  <c:v>0.47399999999999998</c:v>
                </c:pt>
                <c:pt idx="675">
                  <c:v>0.30499999999999999</c:v>
                </c:pt>
                <c:pt idx="676">
                  <c:v>0.56100000000000005</c:v>
                </c:pt>
                <c:pt idx="677">
                  <c:v>9.9000000000000005E-2</c:v>
                </c:pt>
                <c:pt idx="678">
                  <c:v>0.31</c:v>
                </c:pt>
                <c:pt idx="679">
                  <c:v>0.21299999999999999</c:v>
                </c:pt>
                <c:pt idx="680">
                  <c:v>0.89</c:v>
                </c:pt>
                <c:pt idx="681">
                  <c:v>0.72499999999999998</c:v>
                </c:pt>
                <c:pt idx="682">
                  <c:v>0.28299999999999997</c:v>
                </c:pt>
                <c:pt idx="683">
                  <c:v>0.184</c:v>
                </c:pt>
                <c:pt idx="684">
                  <c:v>0.38400000000000001</c:v>
                </c:pt>
                <c:pt idx="685">
                  <c:v>0.92300000000000004</c:v>
                </c:pt>
                <c:pt idx="686">
                  <c:v>0.39100000000000001</c:v>
                </c:pt>
                <c:pt idx="687">
                  <c:v>0.214</c:v>
                </c:pt>
                <c:pt idx="688">
                  <c:v>0.17499999999999999</c:v>
                </c:pt>
                <c:pt idx="689">
                  <c:v>0.25900000000000001</c:v>
                </c:pt>
                <c:pt idx="690">
                  <c:v>6.5000000000000002E-2</c:v>
                </c:pt>
                <c:pt idx="691">
                  <c:v>0.57399999999999995</c:v>
                </c:pt>
                <c:pt idx="692">
                  <c:v>0.24399999999999999</c:v>
                </c:pt>
                <c:pt idx="693">
                  <c:v>8.9999999999999993E-3</c:v>
                </c:pt>
                <c:pt idx="694">
                  <c:v>0.38600000000000001</c:v>
                </c:pt>
                <c:pt idx="695">
                  <c:v>0.77</c:v>
                </c:pt>
                <c:pt idx="696">
                  <c:v>0.90800000000000003</c:v>
                </c:pt>
                <c:pt idx="697">
                  <c:v>0.65900000000000003</c:v>
                </c:pt>
                <c:pt idx="698">
                  <c:v>0.75700000000000001</c:v>
                </c:pt>
                <c:pt idx="699">
                  <c:v>0.64800000000000002</c:v>
                </c:pt>
                <c:pt idx="700">
                  <c:v>0.70899999999999996</c:v>
                </c:pt>
                <c:pt idx="701">
                  <c:v>0.41699999999999998</c:v>
                </c:pt>
                <c:pt idx="702">
                  <c:v>0.42599999999999999</c:v>
                </c:pt>
                <c:pt idx="703">
                  <c:v>0.56599999999999995</c:v>
                </c:pt>
                <c:pt idx="704">
                  <c:v>0.27400000000000002</c:v>
                </c:pt>
                <c:pt idx="705">
                  <c:v>0.33300000000000002</c:v>
                </c:pt>
                <c:pt idx="706">
                  <c:v>0.46800000000000003</c:v>
                </c:pt>
                <c:pt idx="707">
                  <c:v>0.28799999999999998</c:v>
                </c:pt>
                <c:pt idx="708">
                  <c:v>0.76400000000000001</c:v>
                </c:pt>
                <c:pt idx="709">
                  <c:v>0.53500000000000003</c:v>
                </c:pt>
                <c:pt idx="710">
                  <c:v>2.1000000000000001E-2</c:v>
                </c:pt>
                <c:pt idx="711">
                  <c:v>0.83799999999999997</c:v>
                </c:pt>
                <c:pt idx="712">
                  <c:v>7.5999999999999998E-2</c:v>
                </c:pt>
                <c:pt idx="713">
                  <c:v>0.97299999999999998</c:v>
                </c:pt>
                <c:pt idx="714">
                  <c:v>1.9E-2</c:v>
                </c:pt>
                <c:pt idx="715">
                  <c:v>0.26700000000000002</c:v>
                </c:pt>
                <c:pt idx="716">
                  <c:v>0.23499999999999999</c:v>
                </c:pt>
                <c:pt idx="717">
                  <c:v>0.41199999999999998</c:v>
                </c:pt>
                <c:pt idx="718">
                  <c:v>8.6999999999999994E-2</c:v>
                </c:pt>
                <c:pt idx="719">
                  <c:v>0.39300000000000002</c:v>
                </c:pt>
                <c:pt idx="720">
                  <c:v>0.47199999999999998</c:v>
                </c:pt>
                <c:pt idx="721">
                  <c:v>0.94699999999999995</c:v>
                </c:pt>
                <c:pt idx="722">
                  <c:v>0.67</c:v>
                </c:pt>
                <c:pt idx="723">
                  <c:v>0.58299999999999996</c:v>
                </c:pt>
                <c:pt idx="724">
                  <c:v>0.76900000000000002</c:v>
                </c:pt>
                <c:pt idx="725">
                  <c:v>0.39700000000000002</c:v>
                </c:pt>
                <c:pt idx="726">
                  <c:v>0.66300000000000003</c:v>
                </c:pt>
                <c:pt idx="727">
                  <c:v>0.16400000000000001</c:v>
                </c:pt>
                <c:pt idx="728">
                  <c:v>0.61599999999999999</c:v>
                </c:pt>
                <c:pt idx="729">
                  <c:v>5.3999999999999999E-2</c:v>
                </c:pt>
                <c:pt idx="730">
                  <c:v>0.22800000000000001</c:v>
                </c:pt>
                <c:pt idx="731">
                  <c:v>0.61399999999999999</c:v>
                </c:pt>
                <c:pt idx="732">
                  <c:v>0.86599999999999999</c:v>
                </c:pt>
                <c:pt idx="733">
                  <c:v>0.878</c:v>
                </c:pt>
                <c:pt idx="734">
                  <c:v>0.91</c:v>
                </c:pt>
                <c:pt idx="735">
                  <c:v>0.18099999999999999</c:v>
                </c:pt>
                <c:pt idx="736">
                  <c:v>0.23300000000000001</c:v>
                </c:pt>
                <c:pt idx="737">
                  <c:v>0.96299999999999997</c:v>
                </c:pt>
                <c:pt idx="738">
                  <c:v>0.30199999999999999</c:v>
                </c:pt>
                <c:pt idx="739">
                  <c:v>0.79100000000000004</c:v>
                </c:pt>
                <c:pt idx="740">
                  <c:v>0.95199999999999996</c:v>
                </c:pt>
                <c:pt idx="741">
                  <c:v>0.72299999999999998</c:v>
                </c:pt>
                <c:pt idx="742">
                  <c:v>0.752</c:v>
                </c:pt>
                <c:pt idx="743">
                  <c:v>0.28599999999999998</c:v>
                </c:pt>
                <c:pt idx="744">
                  <c:v>0.79800000000000004</c:v>
                </c:pt>
                <c:pt idx="745">
                  <c:v>0.97899999999999998</c:v>
                </c:pt>
                <c:pt idx="746">
                  <c:v>0.37</c:v>
                </c:pt>
                <c:pt idx="747">
                  <c:v>0.59099999999999997</c:v>
                </c:pt>
                <c:pt idx="748">
                  <c:v>0.99399999999999999</c:v>
                </c:pt>
                <c:pt idx="749">
                  <c:v>9.8000000000000004E-2</c:v>
                </c:pt>
                <c:pt idx="750">
                  <c:v>0.82399999999999995</c:v>
                </c:pt>
                <c:pt idx="751">
                  <c:v>0.872</c:v>
                </c:pt>
                <c:pt idx="752">
                  <c:v>0.17399999999999999</c:v>
                </c:pt>
                <c:pt idx="753">
                  <c:v>0.20100000000000001</c:v>
                </c:pt>
                <c:pt idx="754">
                  <c:v>0.51400000000000001</c:v>
                </c:pt>
                <c:pt idx="755">
                  <c:v>0.40500000000000003</c:v>
                </c:pt>
                <c:pt idx="756">
                  <c:v>0.85599999999999998</c:v>
                </c:pt>
                <c:pt idx="757">
                  <c:v>0.67400000000000004</c:v>
                </c:pt>
                <c:pt idx="758">
                  <c:v>0.35699999999999998</c:v>
                </c:pt>
                <c:pt idx="759">
                  <c:v>0.36499999999999999</c:v>
                </c:pt>
                <c:pt idx="760">
                  <c:v>3.3000000000000002E-2</c:v>
                </c:pt>
                <c:pt idx="761">
                  <c:v>0.86399999999999999</c:v>
                </c:pt>
                <c:pt idx="762">
                  <c:v>0.14199999999999999</c:v>
                </c:pt>
                <c:pt idx="763">
                  <c:v>0.621</c:v>
                </c:pt>
                <c:pt idx="764">
                  <c:v>0.27600000000000002</c:v>
                </c:pt>
                <c:pt idx="765">
                  <c:v>3.6999999999999998E-2</c:v>
                </c:pt>
                <c:pt idx="766">
                  <c:v>6.0999999999999999E-2</c:v>
                </c:pt>
                <c:pt idx="767">
                  <c:v>0.224</c:v>
                </c:pt>
                <c:pt idx="768">
                  <c:v>0.28499999999999998</c:v>
                </c:pt>
                <c:pt idx="769">
                  <c:v>0.68200000000000005</c:v>
                </c:pt>
                <c:pt idx="770">
                  <c:v>0.32900000000000001</c:v>
                </c:pt>
                <c:pt idx="771">
                  <c:v>0.26</c:v>
                </c:pt>
                <c:pt idx="772">
                  <c:v>0.23699999999999999</c:v>
                </c:pt>
                <c:pt idx="773">
                  <c:v>0.61099999999999999</c:v>
                </c:pt>
                <c:pt idx="774">
                  <c:v>0.157</c:v>
                </c:pt>
                <c:pt idx="775">
                  <c:v>0.51500000000000001</c:v>
                </c:pt>
                <c:pt idx="776">
                  <c:v>0.88500000000000001</c:v>
                </c:pt>
                <c:pt idx="777">
                  <c:v>0.23599999999999999</c:v>
                </c:pt>
                <c:pt idx="778">
                  <c:v>0.64900000000000002</c:v>
                </c:pt>
                <c:pt idx="779">
                  <c:v>1.2999999999999999E-2</c:v>
                </c:pt>
                <c:pt idx="780">
                  <c:v>0.36</c:v>
                </c:pt>
                <c:pt idx="781">
                  <c:v>0.108</c:v>
                </c:pt>
                <c:pt idx="782">
                  <c:v>0.65100000000000002</c:v>
                </c:pt>
                <c:pt idx="783">
                  <c:v>0.55000000000000004</c:v>
                </c:pt>
                <c:pt idx="784">
                  <c:v>0.91200000000000003</c:v>
                </c:pt>
                <c:pt idx="785">
                  <c:v>0.71199999999999997</c:v>
                </c:pt>
                <c:pt idx="786">
                  <c:v>0.871</c:v>
                </c:pt>
                <c:pt idx="787">
                  <c:v>0.38900000000000001</c:v>
                </c:pt>
                <c:pt idx="788">
                  <c:v>0.873</c:v>
                </c:pt>
                <c:pt idx="789">
                  <c:v>0.57099999999999995</c:v>
                </c:pt>
                <c:pt idx="790">
                  <c:v>0.41499999999999998</c:v>
                </c:pt>
                <c:pt idx="791">
                  <c:v>0.246</c:v>
                </c:pt>
                <c:pt idx="792">
                  <c:v>0.55100000000000005</c:v>
                </c:pt>
                <c:pt idx="793">
                  <c:v>0.67100000000000004</c:v>
                </c:pt>
                <c:pt idx="794">
                  <c:v>0.88400000000000001</c:v>
                </c:pt>
                <c:pt idx="795">
                  <c:v>0.755</c:v>
                </c:pt>
                <c:pt idx="796">
                  <c:v>0.85499999999999998</c:v>
                </c:pt>
                <c:pt idx="797">
                  <c:v>0.61899999999999999</c:v>
                </c:pt>
                <c:pt idx="798">
                  <c:v>0.57999999999999996</c:v>
                </c:pt>
                <c:pt idx="799">
                  <c:v>0.48899999999999999</c:v>
                </c:pt>
                <c:pt idx="800">
                  <c:v>0.104</c:v>
                </c:pt>
                <c:pt idx="801">
                  <c:v>0.88100000000000001</c:v>
                </c:pt>
                <c:pt idx="802">
                  <c:v>0.54700000000000004</c:v>
                </c:pt>
                <c:pt idx="803">
                  <c:v>1.7999999999999999E-2</c:v>
                </c:pt>
                <c:pt idx="804">
                  <c:v>0.56299999999999994</c:v>
                </c:pt>
                <c:pt idx="805">
                  <c:v>0.98499999999999999</c:v>
                </c:pt>
                <c:pt idx="806">
                  <c:v>0.74299999999999999</c:v>
                </c:pt>
                <c:pt idx="807">
                  <c:v>0.111</c:v>
                </c:pt>
                <c:pt idx="808">
                  <c:v>0.78200000000000003</c:v>
                </c:pt>
                <c:pt idx="809">
                  <c:v>0.22</c:v>
                </c:pt>
                <c:pt idx="810">
                  <c:v>0.64300000000000002</c:v>
                </c:pt>
                <c:pt idx="811">
                  <c:v>0.69899999999999995</c:v>
                </c:pt>
                <c:pt idx="812">
                  <c:v>0.84899999999999998</c:v>
                </c:pt>
                <c:pt idx="813">
                  <c:v>0.90200000000000002</c:v>
                </c:pt>
                <c:pt idx="814">
                  <c:v>0.68799999999999994</c:v>
                </c:pt>
                <c:pt idx="815">
                  <c:v>0.158</c:v>
                </c:pt>
                <c:pt idx="816">
                  <c:v>0.44600000000000001</c:v>
                </c:pt>
                <c:pt idx="817">
                  <c:v>0.48399999999999999</c:v>
                </c:pt>
                <c:pt idx="818">
                  <c:v>0.46500000000000002</c:v>
                </c:pt>
                <c:pt idx="819">
                  <c:v>0.69199999999999995</c:v>
                </c:pt>
                <c:pt idx="820">
                  <c:v>0.114</c:v>
                </c:pt>
                <c:pt idx="821">
                  <c:v>0.45</c:v>
                </c:pt>
                <c:pt idx="822">
                  <c:v>0.433</c:v>
                </c:pt>
                <c:pt idx="823">
                  <c:v>0.75</c:v>
                </c:pt>
                <c:pt idx="824">
                  <c:v>0.56200000000000006</c:v>
                </c:pt>
                <c:pt idx="825">
                  <c:v>0.39400000000000002</c:v>
                </c:pt>
                <c:pt idx="826">
                  <c:v>0.20300000000000001</c:v>
                </c:pt>
                <c:pt idx="827">
                  <c:v>0.38700000000000001</c:v>
                </c:pt>
                <c:pt idx="828">
                  <c:v>0.65800000000000003</c:v>
                </c:pt>
                <c:pt idx="829">
                  <c:v>6.6000000000000003E-2</c:v>
                </c:pt>
                <c:pt idx="830">
                  <c:v>0.46200000000000002</c:v>
                </c:pt>
                <c:pt idx="831">
                  <c:v>0.86</c:v>
                </c:pt>
                <c:pt idx="832">
                  <c:v>0.68500000000000005</c:v>
                </c:pt>
                <c:pt idx="833">
                  <c:v>0.71399999999999997</c:v>
                </c:pt>
                <c:pt idx="834">
                  <c:v>0.16900000000000001</c:v>
                </c:pt>
                <c:pt idx="835">
                  <c:v>0.19400000000000001</c:v>
                </c:pt>
                <c:pt idx="836">
                  <c:v>0.65600000000000003</c:v>
                </c:pt>
                <c:pt idx="837">
                  <c:v>0.65</c:v>
                </c:pt>
                <c:pt idx="838">
                  <c:v>0.66700000000000004</c:v>
                </c:pt>
                <c:pt idx="839">
                  <c:v>0.318</c:v>
                </c:pt>
                <c:pt idx="840">
                  <c:v>0.27300000000000002</c:v>
                </c:pt>
                <c:pt idx="841">
                  <c:v>0.79400000000000004</c:v>
                </c:pt>
                <c:pt idx="842">
                  <c:v>0.44500000000000001</c:v>
                </c:pt>
                <c:pt idx="843">
                  <c:v>0.73699999999999999</c:v>
                </c:pt>
                <c:pt idx="844">
                  <c:v>0.98399999999999999</c:v>
                </c:pt>
                <c:pt idx="845">
                  <c:v>0.34699999999999998</c:v>
                </c:pt>
                <c:pt idx="846">
                  <c:v>0.47699999999999998</c:v>
                </c:pt>
                <c:pt idx="847">
                  <c:v>0.23200000000000001</c:v>
                </c:pt>
                <c:pt idx="848">
                  <c:v>1E-3</c:v>
                </c:pt>
                <c:pt idx="849">
                  <c:v>0.26600000000000001</c:v>
                </c:pt>
                <c:pt idx="850">
                  <c:v>0.60399999999999998</c:v>
                </c:pt>
                <c:pt idx="851">
                  <c:v>0.122</c:v>
                </c:pt>
                <c:pt idx="852">
                  <c:v>0.67800000000000005</c:v>
                </c:pt>
                <c:pt idx="853">
                  <c:v>0.20899999999999999</c:v>
                </c:pt>
                <c:pt idx="854">
                  <c:v>0.96799999999999997</c:v>
                </c:pt>
                <c:pt idx="855">
                  <c:v>5.6000000000000001E-2</c:v>
                </c:pt>
                <c:pt idx="856">
                  <c:v>0.11600000000000001</c:v>
                </c:pt>
                <c:pt idx="857">
                  <c:v>0.96499999999999997</c:v>
                </c:pt>
                <c:pt idx="858">
                  <c:v>0.1</c:v>
                </c:pt>
                <c:pt idx="859">
                  <c:v>3.1E-2</c:v>
                </c:pt>
                <c:pt idx="860">
                  <c:v>0.41399999999999998</c:v>
                </c:pt>
                <c:pt idx="861">
                  <c:v>0.78700000000000003</c:v>
                </c:pt>
                <c:pt idx="862">
                  <c:v>0.47799999999999998</c:v>
                </c:pt>
                <c:pt idx="863">
                  <c:v>0.20499999999999999</c:v>
                </c:pt>
                <c:pt idx="864">
                  <c:v>0.68</c:v>
                </c:pt>
                <c:pt idx="865">
                  <c:v>0.84499999999999997</c:v>
                </c:pt>
                <c:pt idx="866">
                  <c:v>0.45500000000000002</c:v>
                </c:pt>
                <c:pt idx="867">
                  <c:v>0.251</c:v>
                </c:pt>
                <c:pt idx="868">
                  <c:v>0.57799999999999996</c:v>
                </c:pt>
                <c:pt idx="869">
                  <c:v>0.72399999999999998</c:v>
                </c:pt>
                <c:pt idx="870">
                  <c:v>0.38800000000000001</c:v>
                </c:pt>
                <c:pt idx="871">
                  <c:v>0.78500000000000003</c:v>
                </c:pt>
                <c:pt idx="872">
                  <c:v>0.245</c:v>
                </c:pt>
                <c:pt idx="873">
                  <c:v>0.42899999999999999</c:v>
                </c:pt>
                <c:pt idx="874">
                  <c:v>0.29699999999999999</c:v>
                </c:pt>
                <c:pt idx="875">
                  <c:v>0.57899999999999996</c:v>
                </c:pt>
                <c:pt idx="876">
                  <c:v>0.90400000000000003</c:v>
                </c:pt>
                <c:pt idx="877">
                  <c:v>0.627</c:v>
                </c:pt>
                <c:pt idx="878">
                  <c:v>0.371</c:v>
                </c:pt>
                <c:pt idx="879">
                  <c:v>0.47599999999999998</c:v>
                </c:pt>
                <c:pt idx="880">
                  <c:v>8.1000000000000003E-2</c:v>
                </c:pt>
                <c:pt idx="881">
                  <c:v>2.3E-2</c:v>
                </c:pt>
                <c:pt idx="882">
                  <c:v>0.39200000000000002</c:v>
                </c:pt>
                <c:pt idx="883">
                  <c:v>0.88800000000000001</c:v>
                </c:pt>
                <c:pt idx="884">
                  <c:v>0.85799999999999998</c:v>
                </c:pt>
                <c:pt idx="885">
                  <c:v>0.91900000000000004</c:v>
                </c:pt>
                <c:pt idx="886">
                  <c:v>0.93600000000000005</c:v>
                </c:pt>
                <c:pt idx="887">
                  <c:v>0.86799999999999999</c:v>
                </c:pt>
                <c:pt idx="888">
                  <c:v>0.68300000000000005</c:v>
                </c:pt>
                <c:pt idx="889">
                  <c:v>2.5000000000000001E-2</c:v>
                </c:pt>
                <c:pt idx="890">
                  <c:v>0.58499999999999996</c:v>
                </c:pt>
                <c:pt idx="891">
                  <c:v>4.8000000000000001E-2</c:v>
                </c:pt>
                <c:pt idx="892">
                  <c:v>0.63800000000000001</c:v>
                </c:pt>
                <c:pt idx="893">
                  <c:v>0.26100000000000001</c:v>
                </c:pt>
                <c:pt idx="894">
                  <c:v>0.33800000000000002</c:v>
                </c:pt>
                <c:pt idx="895">
                  <c:v>0.24099999999999999</c:v>
                </c:pt>
                <c:pt idx="896">
                  <c:v>5.2999999999999999E-2</c:v>
                </c:pt>
                <c:pt idx="897">
                  <c:v>0.78800000000000003</c:v>
                </c:pt>
                <c:pt idx="898">
                  <c:v>0.52900000000000003</c:v>
                </c:pt>
                <c:pt idx="899">
                  <c:v>0.72199999999999998</c:v>
                </c:pt>
                <c:pt idx="900">
                  <c:v>0.92</c:v>
                </c:pt>
                <c:pt idx="901">
                  <c:v>0.13600000000000001</c:v>
                </c:pt>
                <c:pt idx="902">
                  <c:v>0.82</c:v>
                </c:pt>
                <c:pt idx="903">
                  <c:v>0.85299999999999998</c:v>
                </c:pt>
                <c:pt idx="904">
                  <c:v>0.51300000000000001</c:v>
                </c:pt>
                <c:pt idx="905">
                  <c:v>0.49299999999999999</c:v>
                </c:pt>
                <c:pt idx="906">
                  <c:v>0.77900000000000003</c:v>
                </c:pt>
                <c:pt idx="907">
                  <c:v>0.17199999999999999</c:v>
                </c:pt>
                <c:pt idx="908">
                  <c:v>0.99099999999999999</c:v>
                </c:pt>
                <c:pt idx="909">
                  <c:v>0.76500000000000001</c:v>
                </c:pt>
                <c:pt idx="910">
                  <c:v>0.83699999999999997</c:v>
                </c:pt>
                <c:pt idx="911">
                  <c:v>0.72799999999999998</c:v>
                </c:pt>
                <c:pt idx="912">
                  <c:v>0.83199999999999996</c:v>
                </c:pt>
                <c:pt idx="913">
                  <c:v>0.80800000000000005</c:v>
                </c:pt>
                <c:pt idx="914">
                  <c:v>0.127</c:v>
                </c:pt>
                <c:pt idx="915">
                  <c:v>0.61</c:v>
                </c:pt>
                <c:pt idx="916">
                  <c:v>0.76300000000000001</c:v>
                </c:pt>
                <c:pt idx="917">
                  <c:v>0.124</c:v>
                </c:pt>
                <c:pt idx="918">
                  <c:v>0.16600000000000001</c:v>
                </c:pt>
                <c:pt idx="919">
                  <c:v>8.5000000000000006E-2</c:v>
                </c:pt>
                <c:pt idx="920">
                  <c:v>0.16800000000000001</c:v>
                </c:pt>
                <c:pt idx="921">
                  <c:v>0.249</c:v>
                </c:pt>
                <c:pt idx="922">
                  <c:v>0.51700000000000002</c:v>
                </c:pt>
                <c:pt idx="923">
                  <c:v>0.38200000000000001</c:v>
                </c:pt>
                <c:pt idx="924">
                  <c:v>0.81100000000000005</c:v>
                </c:pt>
                <c:pt idx="925">
                  <c:v>0.29299999999999998</c:v>
                </c:pt>
                <c:pt idx="926">
                  <c:v>0.56999999999999995</c:v>
                </c:pt>
                <c:pt idx="927">
                  <c:v>0.58199999999999996</c:v>
                </c:pt>
                <c:pt idx="928">
                  <c:v>0.59199999999999997</c:v>
                </c:pt>
                <c:pt idx="929">
                  <c:v>0.74</c:v>
                </c:pt>
                <c:pt idx="930">
                  <c:v>0.66800000000000004</c:v>
                </c:pt>
                <c:pt idx="931">
                  <c:v>0.161</c:v>
                </c:pt>
                <c:pt idx="932">
                  <c:v>0.222</c:v>
                </c:pt>
                <c:pt idx="933">
                  <c:v>0.78600000000000003</c:v>
                </c:pt>
                <c:pt idx="934">
                  <c:v>0.52100000000000002</c:v>
                </c:pt>
                <c:pt idx="935">
                  <c:v>0.46100000000000002</c:v>
                </c:pt>
                <c:pt idx="936">
                  <c:v>0.29199999999999998</c:v>
                </c:pt>
                <c:pt idx="937">
                  <c:v>2.7E-2</c:v>
                </c:pt>
                <c:pt idx="938">
                  <c:v>0.64100000000000001</c:v>
                </c:pt>
                <c:pt idx="939">
                  <c:v>0.71</c:v>
                </c:pt>
                <c:pt idx="940">
                  <c:v>0.69499999999999995</c:v>
                </c:pt>
                <c:pt idx="941">
                  <c:v>0.72899999999999998</c:v>
                </c:pt>
                <c:pt idx="942">
                  <c:v>0.11899999999999999</c:v>
                </c:pt>
                <c:pt idx="943">
                  <c:v>0.60599999999999998</c:v>
                </c:pt>
                <c:pt idx="944">
                  <c:v>0.186</c:v>
                </c:pt>
                <c:pt idx="945">
                  <c:v>0.36799999999999999</c:v>
                </c:pt>
                <c:pt idx="946">
                  <c:v>0.39800000000000002</c:v>
                </c:pt>
                <c:pt idx="947">
                  <c:v>0.68899999999999995</c:v>
                </c:pt>
                <c:pt idx="948">
                  <c:v>0.73799999999999999</c:v>
                </c:pt>
                <c:pt idx="949">
                  <c:v>0.19</c:v>
                </c:pt>
                <c:pt idx="950">
                  <c:v>2.4E-2</c:v>
                </c:pt>
                <c:pt idx="951">
                  <c:v>0.40600000000000003</c:v>
                </c:pt>
                <c:pt idx="952">
                  <c:v>0.91500000000000004</c:v>
                </c:pt>
                <c:pt idx="953">
                  <c:v>0.32200000000000001</c:v>
                </c:pt>
                <c:pt idx="954">
                  <c:v>0.23400000000000001</c:v>
                </c:pt>
                <c:pt idx="955">
                  <c:v>0.88600000000000001</c:v>
                </c:pt>
                <c:pt idx="956">
                  <c:v>3.2000000000000001E-2</c:v>
                </c:pt>
                <c:pt idx="957">
                  <c:v>0.71599999999999997</c:v>
                </c:pt>
                <c:pt idx="958">
                  <c:v>0.29499999999999998</c:v>
                </c:pt>
                <c:pt idx="959">
                  <c:v>0.81599999999999995</c:v>
                </c:pt>
                <c:pt idx="960">
                  <c:v>0.13900000000000001</c:v>
                </c:pt>
                <c:pt idx="961">
                  <c:v>0.60699999999999998</c:v>
                </c:pt>
                <c:pt idx="962">
                  <c:v>0.83499999999999996</c:v>
                </c:pt>
                <c:pt idx="963">
                  <c:v>0.27</c:v>
                </c:pt>
                <c:pt idx="964">
                  <c:v>0.68400000000000005</c:v>
                </c:pt>
                <c:pt idx="965">
                  <c:v>0.46</c:v>
                </c:pt>
                <c:pt idx="966">
                  <c:v>0.79900000000000004</c:v>
                </c:pt>
                <c:pt idx="967">
                  <c:v>0.72699999999999998</c:v>
                </c:pt>
                <c:pt idx="968">
                  <c:v>0.97199999999999998</c:v>
                </c:pt>
                <c:pt idx="969">
                  <c:v>0.52700000000000002</c:v>
                </c:pt>
                <c:pt idx="970">
                  <c:v>0.95599999999999996</c:v>
                </c:pt>
                <c:pt idx="971">
                  <c:v>0.221</c:v>
                </c:pt>
                <c:pt idx="972">
                  <c:v>0.20699999999999999</c:v>
                </c:pt>
                <c:pt idx="973">
                  <c:v>3.5000000000000003E-2</c:v>
                </c:pt>
                <c:pt idx="974">
                  <c:v>0.42</c:v>
                </c:pt>
                <c:pt idx="975">
                  <c:v>0.20399999999999999</c:v>
                </c:pt>
                <c:pt idx="976">
                  <c:v>0.45900000000000002</c:v>
                </c:pt>
                <c:pt idx="977">
                  <c:v>0.29799999999999999</c:v>
                </c:pt>
                <c:pt idx="978">
                  <c:v>0.71099999999999997</c:v>
                </c:pt>
                <c:pt idx="979">
                  <c:v>0.94599999999999995</c:v>
                </c:pt>
                <c:pt idx="980">
                  <c:v>0.92700000000000005</c:v>
                </c:pt>
                <c:pt idx="981">
                  <c:v>0.32100000000000001</c:v>
                </c:pt>
                <c:pt idx="982">
                  <c:v>0.85</c:v>
                </c:pt>
                <c:pt idx="983">
                  <c:v>0.247</c:v>
                </c:pt>
                <c:pt idx="984">
                  <c:v>0.63600000000000001</c:v>
                </c:pt>
                <c:pt idx="985">
                  <c:v>0.495</c:v>
                </c:pt>
                <c:pt idx="986">
                  <c:v>0.33100000000000002</c:v>
                </c:pt>
                <c:pt idx="987">
                  <c:v>5.1999999999999998E-2</c:v>
                </c:pt>
                <c:pt idx="988">
                  <c:v>0.95499999999999996</c:v>
                </c:pt>
                <c:pt idx="989">
                  <c:v>0.499</c:v>
                </c:pt>
                <c:pt idx="990">
                  <c:v>0.90900000000000003</c:v>
                </c:pt>
                <c:pt idx="991">
                  <c:v>0.622</c:v>
                </c:pt>
                <c:pt idx="992">
                  <c:v>0.70599999999999996</c:v>
                </c:pt>
                <c:pt idx="993">
                  <c:v>0.55600000000000005</c:v>
                </c:pt>
                <c:pt idx="994">
                  <c:v>0.45200000000000001</c:v>
                </c:pt>
                <c:pt idx="995">
                  <c:v>3.4000000000000002E-2</c:v>
                </c:pt>
                <c:pt idx="996">
                  <c:v>0.98199999999999998</c:v>
                </c:pt>
                <c:pt idx="997">
                  <c:v>0.91600000000000004</c:v>
                </c:pt>
                <c:pt idx="998">
                  <c:v>0.63700000000000001</c:v>
                </c:pt>
                <c:pt idx="999">
                  <c:v>0.443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406400</xdr:colOff>
      <xdr:row>1</xdr:row>
      <xdr:rowOff>158750</xdr:rowOff>
    </xdr:from>
    <xdr:to>
      <xdr:col>43</xdr:col>
      <xdr:colOff>323850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75520-43F1-445E-A614-19D55F33CBC2}"/>
            </a:ext>
          </a:extLst>
        </xdr:cNvPr>
        <xdr:cNvSpPr txBox="1"/>
      </xdr:nvSpPr>
      <xdr:spPr>
        <a:xfrm>
          <a:off x="23698200" y="349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16" x14ac:dyDescent="0.3">
      <c r="A1" s="1" t="s">
        <v>0</v>
      </c>
    </row>
    <row r="3" spans="1:16" x14ac:dyDescent="0.3">
      <c r="A3" t="s">
        <v>1</v>
      </c>
      <c r="B3" t="s">
        <v>2</v>
      </c>
      <c r="C3">
        <v>10</v>
      </c>
    </row>
    <row r="4" spans="1:16" x14ac:dyDescent="0.3">
      <c r="A4" t="s">
        <v>4</v>
      </c>
      <c r="B4" t="s">
        <v>3</v>
      </c>
      <c r="C4">
        <v>150</v>
      </c>
    </row>
    <row r="5" spans="1:16" x14ac:dyDescent="0.3">
      <c r="A5" t="s">
        <v>5</v>
      </c>
      <c r="C5">
        <v>90</v>
      </c>
    </row>
    <row r="6" spans="1:16" x14ac:dyDescent="0.3">
      <c r="A6" t="s">
        <v>6</v>
      </c>
      <c r="C6">
        <f>C4-C5</f>
        <v>60</v>
      </c>
    </row>
    <row r="7" spans="1:16" x14ac:dyDescent="0.3">
      <c r="A7" t="s">
        <v>7</v>
      </c>
      <c r="C7">
        <v>30</v>
      </c>
    </row>
    <row r="9" spans="1:16" x14ac:dyDescent="0.3">
      <c r="A9" t="s">
        <v>8</v>
      </c>
      <c r="B9" t="s">
        <v>9</v>
      </c>
      <c r="C9">
        <v>75</v>
      </c>
    </row>
    <row r="10" spans="1:16" x14ac:dyDescent="0.3">
      <c r="A10" t="s">
        <v>10</v>
      </c>
      <c r="B10" t="s">
        <v>11</v>
      </c>
      <c r="C10">
        <v>30</v>
      </c>
    </row>
    <row r="11" spans="1:16" x14ac:dyDescent="0.3">
      <c r="A11" t="s">
        <v>12</v>
      </c>
      <c r="B11" t="s">
        <v>13</v>
      </c>
      <c r="C11">
        <v>0.45</v>
      </c>
    </row>
    <row r="12" spans="1:16" x14ac:dyDescent="0.3">
      <c r="A12" t="s">
        <v>14</v>
      </c>
      <c r="B12" t="s">
        <v>15</v>
      </c>
      <c r="C12">
        <v>10</v>
      </c>
    </row>
    <row r="13" spans="1:16" x14ac:dyDescent="0.3">
      <c r="A13" t="s">
        <v>16</v>
      </c>
    </row>
    <row r="14" spans="1:16" x14ac:dyDescent="0.3">
      <c r="A14" t="s">
        <v>17</v>
      </c>
      <c r="C14">
        <v>10</v>
      </c>
    </row>
    <row r="16" spans="1:16" x14ac:dyDescent="0.3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3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3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3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3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3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3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3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3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3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3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3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3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3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3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3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3">
      <c r="C32" s="2"/>
      <c r="O32">
        <v>12</v>
      </c>
      <c r="P32" s="2">
        <f>M29</f>
        <v>170.5</v>
      </c>
    </row>
    <row r="33" spans="1:16" x14ac:dyDescent="0.3">
      <c r="A33" t="s">
        <v>32</v>
      </c>
      <c r="C33" s="2">
        <f>M19+C4</f>
        <v>-40</v>
      </c>
    </row>
    <row r="34" spans="1:16" x14ac:dyDescent="0.3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3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3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3">
      <c r="A37" s="1" t="s">
        <v>35</v>
      </c>
      <c r="B37" s="1" t="s">
        <v>36</v>
      </c>
      <c r="C37" s="2">
        <f>M29</f>
        <v>170.5</v>
      </c>
    </row>
    <row r="38" spans="1:16" x14ac:dyDescent="0.3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3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topLeftCell="P1" zoomScaleNormal="100" workbookViewId="0">
      <selection activeCell="C8" sqref="C8"/>
    </sheetView>
  </sheetViews>
  <sheetFormatPr defaultRowHeight="14.4" x14ac:dyDescent="0.3"/>
  <cols>
    <col min="1" max="1" width="31.5546875" customWidth="1"/>
    <col min="3" max="3" width="10.44140625" customWidth="1"/>
    <col min="4" max="4" width="10.5546875" customWidth="1"/>
    <col min="5" max="5" width="10.44140625" customWidth="1"/>
    <col min="6" max="6" width="10.6640625" customWidth="1"/>
  </cols>
  <sheetData>
    <row r="1" spans="1:6" x14ac:dyDescent="0.3">
      <c r="A1" s="1" t="s">
        <v>0</v>
      </c>
    </row>
    <row r="3" spans="1:6" x14ac:dyDescent="0.3">
      <c r="A3" t="s">
        <v>1</v>
      </c>
      <c r="B3" t="s">
        <v>2</v>
      </c>
      <c r="C3" s="17">
        <v>10</v>
      </c>
      <c r="F3" s="17" t="s">
        <v>113</v>
      </c>
    </row>
    <row r="4" spans="1:6" x14ac:dyDescent="0.3">
      <c r="A4" t="s">
        <v>4</v>
      </c>
      <c r="B4" t="s">
        <v>3</v>
      </c>
      <c r="C4" s="17">
        <v>7.7</v>
      </c>
      <c r="F4" s="18" t="s">
        <v>114</v>
      </c>
    </row>
    <row r="5" spans="1:6" x14ac:dyDescent="0.3">
      <c r="A5" t="s">
        <v>5</v>
      </c>
      <c r="C5" s="17">
        <v>5</v>
      </c>
      <c r="F5" s="19" t="s">
        <v>115</v>
      </c>
    </row>
    <row r="6" spans="1:6" x14ac:dyDescent="0.3">
      <c r="A6" t="s">
        <v>6</v>
      </c>
      <c r="C6" s="17">
        <f>C4-C5</f>
        <v>2.7</v>
      </c>
    </row>
    <row r="7" spans="1:6" x14ac:dyDescent="0.3">
      <c r="A7" t="s">
        <v>7</v>
      </c>
      <c r="C7" s="17">
        <v>1.85</v>
      </c>
    </row>
    <row r="9" spans="1:6" x14ac:dyDescent="0.3">
      <c r="A9" t="s">
        <v>8</v>
      </c>
      <c r="B9" t="s">
        <v>9</v>
      </c>
      <c r="C9" s="19">
        <v>36.1</v>
      </c>
    </row>
    <row r="10" spans="1:6" x14ac:dyDescent="0.3">
      <c r="A10" t="s">
        <v>10</v>
      </c>
      <c r="B10" t="s">
        <v>11</v>
      </c>
      <c r="C10" s="19">
        <v>30</v>
      </c>
    </row>
    <row r="11" spans="1:6" x14ac:dyDescent="0.3">
      <c r="A11" t="s">
        <v>12</v>
      </c>
      <c r="B11" t="s">
        <v>13</v>
      </c>
      <c r="C11" s="18">
        <v>0.15</v>
      </c>
    </row>
    <row r="12" spans="1:6" x14ac:dyDescent="0.3">
      <c r="A12" t="s">
        <v>14</v>
      </c>
      <c r="B12" t="s">
        <v>15</v>
      </c>
      <c r="C12" s="17">
        <v>10</v>
      </c>
    </row>
    <row r="13" spans="1:6" x14ac:dyDescent="0.3">
      <c r="A13" t="s">
        <v>16</v>
      </c>
    </row>
    <row r="14" spans="1:6" x14ac:dyDescent="0.3">
      <c r="A14" t="s">
        <v>17</v>
      </c>
      <c r="C14" s="18">
        <v>15</v>
      </c>
    </row>
    <row r="15" spans="1:6" x14ac:dyDescent="0.3">
      <c r="A15" t="s">
        <v>40</v>
      </c>
      <c r="C15" s="18">
        <v>1.1000000000000001</v>
      </c>
    </row>
    <row r="17" spans="1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3">
      <c r="A18" t="s">
        <v>116</v>
      </c>
      <c r="D18">
        <v>0</v>
      </c>
      <c r="E18" s="2">
        <f>-C3</f>
        <v>-10</v>
      </c>
      <c r="F18" s="2"/>
      <c r="G18" s="2">
        <f>C4</f>
        <v>7.7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1:17" x14ac:dyDescent="0.3">
      <c r="A19" t="s">
        <v>116</v>
      </c>
      <c r="D19">
        <v>1</v>
      </c>
      <c r="E19" s="2">
        <f>-C5</f>
        <v>-5</v>
      </c>
      <c r="F19" s="2"/>
      <c r="G19" s="2">
        <f>C4</f>
        <v>7.7</v>
      </c>
      <c r="H19" s="2"/>
      <c r="I19" s="2"/>
      <c r="J19" s="2"/>
      <c r="K19" s="2"/>
      <c r="L19" s="2">
        <f>(E19+K19)/($C$15^D19)</f>
        <v>-4.545454545454545</v>
      </c>
      <c r="M19" s="2">
        <f>M18+L19</f>
        <v>-14.545454545454545</v>
      </c>
      <c r="O19">
        <v>0</v>
      </c>
      <c r="P19" s="2">
        <f>M18</f>
        <v>-10</v>
      </c>
    </row>
    <row r="20" spans="1:17" x14ac:dyDescent="0.3">
      <c r="A20" t="s">
        <v>116</v>
      </c>
      <c r="D20">
        <v>2</v>
      </c>
      <c r="E20" s="2">
        <f>-(C6+C7)</f>
        <v>-4.5500000000000007</v>
      </c>
      <c r="F20" s="2"/>
      <c r="G20" s="2">
        <f>C4</f>
        <v>7.7</v>
      </c>
      <c r="H20" s="2"/>
      <c r="I20" s="2"/>
      <c r="J20" s="2"/>
      <c r="K20" s="2"/>
      <c r="L20" s="2">
        <f t="shared" ref="L20:L29" si="0">(E20+K20)/($C$15^D20)</f>
        <v>-3.7603305785123968</v>
      </c>
      <c r="M20" s="2">
        <f t="shared" ref="M20:M29" si="1">M19+L20</f>
        <v>-18.305785123966942</v>
      </c>
      <c r="O20">
        <v>1</v>
      </c>
      <c r="P20" s="2">
        <f>M19</f>
        <v>-14.545454545454545</v>
      </c>
    </row>
    <row r="21" spans="1:17" x14ac:dyDescent="0.3">
      <c r="A21" t="s">
        <v>117</v>
      </c>
      <c r="D21">
        <v>3</v>
      </c>
      <c r="E21" s="2"/>
      <c r="F21" s="2">
        <v>0.2</v>
      </c>
      <c r="G21" s="2">
        <f>F21*$C$4</f>
        <v>1.54</v>
      </c>
      <c r="H21" s="2">
        <f>$C$4-G21</f>
        <v>6.16</v>
      </c>
      <c r="I21" s="2">
        <f>$C$9</f>
        <v>36.1</v>
      </c>
      <c r="J21" s="2">
        <f>$C$10</f>
        <v>30</v>
      </c>
      <c r="K21" s="2">
        <f>(I21-J21-G21)*(1-$C$11)+G21</f>
        <v>5.4160000000000013</v>
      </c>
      <c r="L21" s="2">
        <f>(E21+K21)/($C$15^D21)</f>
        <v>4.0691209616829447</v>
      </c>
      <c r="M21" s="2">
        <f t="shared" si="1"/>
        <v>-14.236664162283997</v>
      </c>
      <c r="O21">
        <v>2</v>
      </c>
      <c r="P21" s="2">
        <f>P22+C7/(C15^D20)</f>
        <v>-16.776859504132233</v>
      </c>
    </row>
    <row r="22" spans="1:17" x14ac:dyDescent="0.3">
      <c r="A22" t="s">
        <v>119</v>
      </c>
      <c r="D22">
        <v>4</v>
      </c>
      <c r="E22" s="2"/>
      <c r="F22" s="2">
        <v>0.32</v>
      </c>
      <c r="G22" s="2">
        <f t="shared" ref="G22:G33" si="2">F22*$C$4</f>
        <v>2.464</v>
      </c>
      <c r="H22" s="2">
        <f>H21-G22</f>
        <v>3.6960000000000002</v>
      </c>
      <c r="I22" s="2">
        <f t="shared" ref="I22:I29" si="3">$C$9</f>
        <v>36.1</v>
      </c>
      <c r="J22" s="2">
        <f t="shared" ref="J22:J33" si="4">$C$10</f>
        <v>30</v>
      </c>
      <c r="K22" s="2">
        <f t="shared" ref="K22:K33" si="5">(I22-J22-G22)*(1-$C$11)+G22</f>
        <v>5.5546000000000006</v>
      </c>
      <c r="L22" s="2">
        <f t="shared" si="0"/>
        <v>3.7938665391708213</v>
      </c>
      <c r="M22" s="2">
        <f t="shared" si="1"/>
        <v>-10.442797623113176</v>
      </c>
      <c r="O22">
        <v>2</v>
      </c>
      <c r="P22" s="2">
        <f>M20</f>
        <v>-18.305785123966942</v>
      </c>
      <c r="Q22">
        <f>$P$37*O22+$P$38</f>
        <v>-18.305785123966942</v>
      </c>
    </row>
    <row r="23" spans="1:17" x14ac:dyDescent="0.3">
      <c r="A23" t="s">
        <v>120</v>
      </c>
      <c r="D23">
        <v>5</v>
      </c>
      <c r="E23" s="2"/>
      <c r="F23" s="2">
        <v>0.192</v>
      </c>
      <c r="G23" s="2">
        <f t="shared" si="2"/>
        <v>1.4784000000000002</v>
      </c>
      <c r="H23" s="2">
        <f t="shared" ref="H23:H33" si="6">H22-G23</f>
        <v>2.2176</v>
      </c>
      <c r="I23" s="2">
        <f t="shared" si="3"/>
        <v>36.1</v>
      </c>
      <c r="J23" s="2">
        <f t="shared" si="4"/>
        <v>30</v>
      </c>
      <c r="K23" s="2">
        <f t="shared" si="5"/>
        <v>5.4067600000000002</v>
      </c>
      <c r="L23" s="2">
        <f t="shared" si="0"/>
        <v>3.357172572663317</v>
      </c>
      <c r="M23" s="2">
        <f t="shared" si="1"/>
        <v>-7.0856250504498588</v>
      </c>
      <c r="O23">
        <v>3</v>
      </c>
      <c r="P23" s="2">
        <f>M21</f>
        <v>-14.236664162283997</v>
      </c>
      <c r="Q23">
        <f t="shared" ref="Q23:Q35" si="7">$P$37*O23+$P$38</f>
        <v>-15.598950725100998</v>
      </c>
    </row>
    <row r="24" spans="1:17" x14ac:dyDescent="0.3">
      <c r="A24" t="s">
        <v>121</v>
      </c>
      <c r="D24">
        <v>6</v>
      </c>
      <c r="E24" s="2"/>
      <c r="F24" s="2">
        <v>0.1152</v>
      </c>
      <c r="G24" s="2">
        <f t="shared" si="2"/>
        <v>0.88704000000000005</v>
      </c>
      <c r="H24" s="2">
        <f t="shared" si="6"/>
        <v>1.33056</v>
      </c>
      <c r="I24" s="2">
        <f t="shared" si="3"/>
        <v>36.1</v>
      </c>
      <c r="J24" s="2">
        <f t="shared" si="4"/>
        <v>30</v>
      </c>
      <c r="K24" s="2">
        <f t="shared" si="5"/>
        <v>5.3180560000000012</v>
      </c>
      <c r="L24" s="2">
        <f t="shared" si="0"/>
        <v>3.0019039705660706</v>
      </c>
      <c r="M24" s="2">
        <f t="shared" si="1"/>
        <v>-4.0837210798837882</v>
      </c>
      <c r="O24">
        <v>4</v>
      </c>
      <c r="P24" s="2">
        <f t="shared" ref="P24:P31" si="8">M22</f>
        <v>-10.442797623113176</v>
      </c>
      <c r="Q24">
        <f t="shared" si="7"/>
        <v>-12.892116326235058</v>
      </c>
    </row>
    <row r="25" spans="1:17" x14ac:dyDescent="0.3">
      <c r="A25" t="s">
        <v>122</v>
      </c>
      <c r="D25">
        <v>7</v>
      </c>
      <c r="E25" s="2"/>
      <c r="F25" s="2">
        <v>0.1152</v>
      </c>
      <c r="G25" s="2">
        <f t="shared" si="2"/>
        <v>0.88704000000000005</v>
      </c>
      <c r="H25" s="2">
        <f t="shared" si="6"/>
        <v>0.44351999999999991</v>
      </c>
      <c r="I25" s="2">
        <f t="shared" si="3"/>
        <v>36.1</v>
      </c>
      <c r="J25" s="2">
        <f t="shared" si="4"/>
        <v>30</v>
      </c>
      <c r="K25" s="2">
        <f t="shared" si="5"/>
        <v>5.3180560000000012</v>
      </c>
      <c r="L25" s="2">
        <f t="shared" si="0"/>
        <v>2.7290036096055186</v>
      </c>
      <c r="M25" s="2">
        <f t="shared" si="1"/>
        <v>-1.3547174702782696</v>
      </c>
      <c r="O25">
        <v>5</v>
      </c>
      <c r="P25" s="2">
        <f t="shared" si="8"/>
        <v>-7.0856250504498588</v>
      </c>
      <c r="Q25">
        <f t="shared" si="7"/>
        <v>-10.185281927369118</v>
      </c>
    </row>
    <row r="26" spans="1:17" x14ac:dyDescent="0.3">
      <c r="A26" t="s">
        <v>118</v>
      </c>
      <c r="D26">
        <v>8</v>
      </c>
      <c r="E26" s="2"/>
      <c r="F26" s="2">
        <v>5.7599999999999998E-2</v>
      </c>
      <c r="G26" s="2">
        <f t="shared" si="2"/>
        <v>0.44352000000000003</v>
      </c>
      <c r="H26" s="2">
        <f t="shared" si="6"/>
        <v>0</v>
      </c>
      <c r="I26" s="2">
        <f t="shared" si="3"/>
        <v>36.1</v>
      </c>
      <c r="J26" s="2">
        <f t="shared" si="4"/>
        <v>30</v>
      </c>
      <c r="K26" s="2">
        <f t="shared" si="5"/>
        <v>5.2515280000000013</v>
      </c>
      <c r="L26" s="2">
        <f t="shared" si="0"/>
        <v>2.4498765693780604</v>
      </c>
      <c r="M26" s="2">
        <f t="shared" si="1"/>
        <v>1.0951590990997908</v>
      </c>
      <c r="O26">
        <v>6</v>
      </c>
      <c r="P26" s="2">
        <f t="shared" si="8"/>
        <v>-4.0837210798837882</v>
      </c>
      <c r="Q26">
        <f t="shared" si="7"/>
        <v>-7.4784475285031746</v>
      </c>
    </row>
    <row r="27" spans="1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36.1</v>
      </c>
      <c r="J27" s="2">
        <f t="shared" si="4"/>
        <v>30</v>
      </c>
      <c r="K27" s="2">
        <f t="shared" si="5"/>
        <v>5.1850000000000014</v>
      </c>
      <c r="L27" s="2">
        <f t="shared" si="0"/>
        <v>2.1989461512613335</v>
      </c>
      <c r="M27" s="2">
        <f t="shared" si="1"/>
        <v>3.2941052503611243</v>
      </c>
      <c r="O27">
        <v>7</v>
      </c>
      <c r="P27" s="2">
        <f t="shared" si="8"/>
        <v>-1.3547174702782696</v>
      </c>
      <c r="Q27">
        <f t="shared" si="7"/>
        <v>-4.7716131296372346</v>
      </c>
    </row>
    <row r="28" spans="1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36.1</v>
      </c>
      <c r="J28" s="2">
        <f t="shared" si="4"/>
        <v>30</v>
      </c>
      <c r="K28" s="2">
        <f t="shared" si="5"/>
        <v>5.1850000000000014</v>
      </c>
      <c r="L28" s="2">
        <f t="shared" si="0"/>
        <v>1.9990419556921213</v>
      </c>
      <c r="M28" s="2">
        <f t="shared" si="1"/>
        <v>5.2931472060532458</v>
      </c>
      <c r="O28">
        <v>8</v>
      </c>
      <c r="P28" s="2">
        <f t="shared" si="8"/>
        <v>1.0951590990997908</v>
      </c>
      <c r="Q28">
        <f t="shared" si="7"/>
        <v>-2.0647787307712946</v>
      </c>
    </row>
    <row r="29" spans="1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36.1</v>
      </c>
      <c r="J29" s="2">
        <f t="shared" si="4"/>
        <v>30</v>
      </c>
      <c r="K29" s="2">
        <f t="shared" si="5"/>
        <v>5.1850000000000014</v>
      </c>
      <c r="L29" s="2">
        <f t="shared" si="0"/>
        <v>1.8173108688110191</v>
      </c>
      <c r="M29" s="2">
        <f t="shared" si="1"/>
        <v>7.1104580748642654</v>
      </c>
      <c r="O29">
        <v>9</v>
      </c>
      <c r="P29" s="2">
        <f t="shared" si="8"/>
        <v>3.2941052503611243</v>
      </c>
      <c r="Q29">
        <f t="shared" si="7"/>
        <v>0.64205566809464543</v>
      </c>
    </row>
    <row r="30" spans="1:17" x14ac:dyDescent="0.3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36.1</v>
      </c>
      <c r="J30" s="2">
        <f t="shared" si="4"/>
        <v>30</v>
      </c>
      <c r="K30" s="2">
        <f t="shared" si="5"/>
        <v>5.1850000000000014</v>
      </c>
      <c r="L30" s="2">
        <f>(E30+K30)/($C$15^D30)</f>
        <v>1.6521007898281992</v>
      </c>
      <c r="M30" s="2">
        <f>M29+L30</f>
        <v>8.7625588646924655</v>
      </c>
      <c r="O30">
        <v>10</v>
      </c>
      <c r="P30" s="2">
        <f t="shared" si="8"/>
        <v>5.2931472060532458</v>
      </c>
      <c r="Q30">
        <f t="shared" si="7"/>
        <v>3.3488900669605854</v>
      </c>
    </row>
    <row r="31" spans="1:17" x14ac:dyDescent="0.3">
      <c r="D31">
        <v>13</v>
      </c>
      <c r="G31" s="2">
        <f t="shared" si="2"/>
        <v>0</v>
      </c>
      <c r="H31" s="2">
        <f t="shared" si="6"/>
        <v>0</v>
      </c>
      <c r="I31" s="2">
        <f>$C$9</f>
        <v>36.1</v>
      </c>
      <c r="J31" s="2">
        <f t="shared" si="4"/>
        <v>30</v>
      </c>
      <c r="K31" s="2">
        <f t="shared" si="5"/>
        <v>5.1850000000000014</v>
      </c>
      <c r="L31" s="2">
        <f t="shared" ref="L31:L33" si="9">(E31+K31)/($C$15^D31)</f>
        <v>1.5019098089347265</v>
      </c>
      <c r="M31" s="2">
        <f t="shared" ref="M31:M33" si="10">M30+L31</f>
        <v>10.264468673627192</v>
      </c>
      <c r="O31">
        <v>11</v>
      </c>
      <c r="P31" s="2">
        <f t="shared" si="8"/>
        <v>7.1104580748642654</v>
      </c>
      <c r="Q31">
        <f t="shared" si="7"/>
        <v>6.055724465826529</v>
      </c>
    </row>
    <row r="32" spans="1:17" x14ac:dyDescent="0.3">
      <c r="D32">
        <v>14</v>
      </c>
      <c r="G32" s="2">
        <f t="shared" si="2"/>
        <v>0</v>
      </c>
      <c r="H32" s="2">
        <f t="shared" si="6"/>
        <v>0</v>
      </c>
      <c r="I32" s="2">
        <f>$C$9</f>
        <v>36.1</v>
      </c>
      <c r="J32" s="2">
        <f t="shared" si="4"/>
        <v>30</v>
      </c>
      <c r="K32" s="2">
        <f t="shared" si="5"/>
        <v>5.1850000000000014</v>
      </c>
      <c r="L32" s="2">
        <f t="shared" si="9"/>
        <v>1.3653725535770238</v>
      </c>
      <c r="M32" s="2">
        <f t="shared" si="10"/>
        <v>11.629841227204215</v>
      </c>
      <c r="O32">
        <v>12</v>
      </c>
      <c r="P32" s="2">
        <f>M30</f>
        <v>8.7625588646924655</v>
      </c>
      <c r="Q32">
        <f t="shared" si="7"/>
        <v>8.7625588646924726</v>
      </c>
    </row>
    <row r="33" spans="1:17" x14ac:dyDescent="0.3">
      <c r="C33" s="2"/>
      <c r="D33">
        <v>15</v>
      </c>
      <c r="E33">
        <f>C3+C7</f>
        <v>11.85</v>
      </c>
      <c r="G33" s="2">
        <f t="shared" si="2"/>
        <v>0</v>
      </c>
      <c r="H33" s="2">
        <f t="shared" si="6"/>
        <v>0</v>
      </c>
      <c r="I33" s="2">
        <f>$C$9+C12</f>
        <v>46.1</v>
      </c>
      <c r="J33" s="2">
        <f t="shared" si="4"/>
        <v>30</v>
      </c>
      <c r="K33" s="2">
        <f t="shared" si="5"/>
        <v>13.685</v>
      </c>
      <c r="L33" s="2">
        <f t="shared" si="9"/>
        <v>6.1128759806415873</v>
      </c>
      <c r="M33" s="2">
        <f t="shared" si="10"/>
        <v>17.742717207845804</v>
      </c>
      <c r="O33">
        <v>13</v>
      </c>
      <c r="P33" s="2">
        <f>M32</f>
        <v>11.629841227204215</v>
      </c>
      <c r="Q33">
        <f t="shared" si="7"/>
        <v>11.469393263558409</v>
      </c>
    </row>
    <row r="34" spans="1:17" x14ac:dyDescent="0.3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14.905921422821217</v>
      </c>
      <c r="Q34">
        <f t="shared" si="7"/>
        <v>14.176227662424353</v>
      </c>
    </row>
    <row r="35" spans="1:17" x14ac:dyDescent="0.3">
      <c r="C35" s="2"/>
      <c r="O35">
        <v>15</v>
      </c>
      <c r="P35" s="2">
        <f>M33</f>
        <v>17.742717207845804</v>
      </c>
      <c r="Q35">
        <f t="shared" si="7"/>
        <v>16.883062061290289</v>
      </c>
    </row>
    <row r="36" spans="1:17" x14ac:dyDescent="0.3">
      <c r="A36" t="s">
        <v>32</v>
      </c>
      <c r="C36" s="2">
        <f>-(C3+C7/(C15^D20))</f>
        <v>-11.528925619834711</v>
      </c>
    </row>
    <row r="37" spans="1:17" x14ac:dyDescent="0.3">
      <c r="A37" t="s">
        <v>33</v>
      </c>
      <c r="C37" s="2">
        <f t="array" ref="C37">MAX(IF(M18:M30&lt;C36,M18:M30))</f>
        <v>-14.236664162283997</v>
      </c>
      <c r="D37">
        <f>INDEX($D$18:$D$30,MATCH(C37,$M$18:$M$30,0))</f>
        <v>3</v>
      </c>
      <c r="O37" s="1" t="s">
        <v>30</v>
      </c>
      <c r="P37">
        <f>(P32-P22)/(O32-O22)</f>
        <v>2.7068343988659409</v>
      </c>
    </row>
    <row r="38" spans="1:17" x14ac:dyDescent="0.3">
      <c r="A38" t="s">
        <v>34</v>
      </c>
      <c r="C38" s="2">
        <f t="array" ref="C38">MIN(IF(M18:M30&gt;C36,M18:M30))</f>
        <v>-10.442797623113176</v>
      </c>
      <c r="D38">
        <f>INDEX($D$18:$D$30,MATCH(C38,$M$18:$M$30,0))</f>
        <v>4</v>
      </c>
      <c r="O38" s="1" t="s">
        <v>31</v>
      </c>
      <c r="P38">
        <f>P22-P37*O22</f>
        <v>-23.719453921698822</v>
      </c>
    </row>
    <row r="39" spans="1:17" x14ac:dyDescent="0.3">
      <c r="A39" s="1" t="s">
        <v>41</v>
      </c>
      <c r="B39" s="1" t="s">
        <v>28</v>
      </c>
      <c r="C39" s="2">
        <f>(C36-C37)/(C38-C37)+(D37-2)</f>
        <v>1.7137147589385375</v>
      </c>
    </row>
    <row r="40" spans="1:17" x14ac:dyDescent="0.3">
      <c r="A40" s="1" t="s">
        <v>42</v>
      </c>
      <c r="B40" s="1" t="s">
        <v>36</v>
      </c>
      <c r="C40" s="2">
        <f>M30</f>
        <v>8.7625588646924655</v>
      </c>
    </row>
    <row r="41" spans="1:17" x14ac:dyDescent="0.3">
      <c r="A41" s="1" t="s">
        <v>26</v>
      </c>
      <c r="B41" s="1" t="s">
        <v>37</v>
      </c>
      <c r="C41" s="2">
        <f>-SUM(L21:L30)/SUM(L18:L20)</f>
        <v>1.4786770305317327</v>
      </c>
    </row>
    <row r="42" spans="1:17" x14ac:dyDescent="0.3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H6" sqref="H6"/>
    </sheetView>
  </sheetViews>
  <sheetFormatPr defaultRowHeight="14.4" x14ac:dyDescent="0.3"/>
  <cols>
    <col min="1" max="1" width="14" customWidth="1"/>
    <col min="2" max="2" width="12.5546875" customWidth="1"/>
    <col min="4" max="4" width="10.88671875" customWidth="1"/>
    <col min="8" max="8" width="12.44140625" customWidth="1"/>
    <col min="9" max="9" width="13.5546875" customWidth="1"/>
    <col min="10" max="10" width="15.44140625" customWidth="1"/>
  </cols>
  <sheetData>
    <row r="1" spans="1:12" x14ac:dyDescent="0.3">
      <c r="A1" s="1" t="s">
        <v>67</v>
      </c>
    </row>
    <row r="2" spans="1:12" x14ac:dyDescent="0.3">
      <c r="A2" s="1"/>
    </row>
    <row r="3" spans="1:12" x14ac:dyDescent="0.3">
      <c r="A3" s="1" t="s">
        <v>61</v>
      </c>
      <c r="B3">
        <v>120</v>
      </c>
    </row>
    <row r="5" spans="1:12" ht="32.1" customHeight="1" x14ac:dyDescent="0.3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3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">
      <c r="A10" t="s">
        <v>52</v>
      </c>
      <c r="B10">
        <v>0.1</v>
      </c>
      <c r="C10">
        <f>B10</f>
        <v>0.1</v>
      </c>
    </row>
    <row r="11" spans="1:12" x14ac:dyDescent="0.3">
      <c r="A11" t="s">
        <v>54</v>
      </c>
      <c r="B11">
        <v>1</v>
      </c>
      <c r="C11">
        <v>9</v>
      </c>
    </row>
    <row r="12" spans="1:12" x14ac:dyDescent="0.3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3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3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3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1.6640625" customWidth="1"/>
    <col min="4" max="4" width="9.88671875" customWidth="1"/>
    <col min="5" max="5" width="12.5546875" customWidth="1"/>
  </cols>
  <sheetData>
    <row r="2" spans="1:7" x14ac:dyDescent="0.3">
      <c r="B2" s="1" t="s">
        <v>74</v>
      </c>
      <c r="C2" s="1" t="s">
        <v>75</v>
      </c>
      <c r="D2" s="1"/>
    </row>
    <row r="3" spans="1:7" x14ac:dyDescent="0.3">
      <c r="A3" t="s">
        <v>68</v>
      </c>
      <c r="B3">
        <v>8000</v>
      </c>
      <c r="C3">
        <v>16000</v>
      </c>
    </row>
    <row r="4" spans="1:7" x14ac:dyDescent="0.3">
      <c r="A4" t="s">
        <v>77</v>
      </c>
      <c r="B4">
        <v>1800</v>
      </c>
      <c r="C4">
        <v>1600</v>
      </c>
    </row>
    <row r="5" spans="1:7" x14ac:dyDescent="0.3">
      <c r="A5" t="s">
        <v>52</v>
      </c>
      <c r="B5">
        <v>0.08</v>
      </c>
      <c r="C5">
        <v>0.08</v>
      </c>
    </row>
    <row r="6" spans="1:7" x14ac:dyDescent="0.3">
      <c r="A6" t="s">
        <v>69</v>
      </c>
      <c r="B6">
        <v>4</v>
      </c>
      <c r="C6">
        <v>7</v>
      </c>
    </row>
    <row r="7" spans="1:7" x14ac:dyDescent="0.3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3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">
      <c r="B14" s="20" t="s">
        <v>74</v>
      </c>
      <c r="C14" s="20"/>
      <c r="D14" s="7"/>
      <c r="E14" s="20" t="s">
        <v>75</v>
      </c>
      <c r="F14" s="20"/>
    </row>
    <row r="15" spans="1:7" ht="32.4" customHeight="1" x14ac:dyDescent="0.3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3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4" x14ac:dyDescent="0.3"/>
  <cols>
    <col min="1" max="1" width="17.6640625" customWidth="1"/>
    <col min="2" max="2" width="14.33203125" customWidth="1"/>
    <col min="3" max="3" width="11.5546875" customWidth="1"/>
    <col min="4" max="4" width="14.44140625" customWidth="1"/>
    <col min="7" max="7" width="13" customWidth="1"/>
    <col min="8" max="8" width="12.109375" customWidth="1"/>
    <col min="10" max="10" width="12.5546875" customWidth="1"/>
    <col min="11" max="11" width="15.109375" customWidth="1"/>
    <col min="13" max="13" width="9.44140625" bestFit="1" customWidth="1"/>
  </cols>
  <sheetData>
    <row r="1" spans="1:14" x14ac:dyDescent="0.3">
      <c r="A1" s="1" t="s">
        <v>79</v>
      </c>
    </row>
    <row r="2" spans="1:14" x14ac:dyDescent="0.3">
      <c r="G2" s="11" t="s">
        <v>91</v>
      </c>
      <c r="J2" s="1" t="s">
        <v>93</v>
      </c>
    </row>
    <row r="3" spans="1:14" ht="28.8" x14ac:dyDescent="0.3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3">
      <c r="A4">
        <v>1</v>
      </c>
      <c r="B4" t="s">
        <v>84</v>
      </c>
      <c r="C4" s="9">
        <v>0</v>
      </c>
      <c r="D4" s="9">
        <v>0</v>
      </c>
    </row>
    <row r="5" spans="1:14" x14ac:dyDescent="0.3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">
      <c r="A10" s="1" t="s">
        <v>94</v>
      </c>
      <c r="B10">
        <v>0.15</v>
      </c>
    </row>
    <row r="12" spans="1:14" x14ac:dyDescent="0.3">
      <c r="A12" s="1" t="s">
        <v>95</v>
      </c>
    </row>
    <row r="14" spans="1:14" x14ac:dyDescent="0.3">
      <c r="A14" t="s">
        <v>52</v>
      </c>
      <c r="B14">
        <v>0.15</v>
      </c>
    </row>
    <row r="15" spans="1:14" x14ac:dyDescent="0.3">
      <c r="A15" t="s">
        <v>54</v>
      </c>
      <c r="B15">
        <v>5</v>
      </c>
    </row>
    <row r="16" spans="1:14" x14ac:dyDescent="0.3">
      <c r="A16" t="s">
        <v>59</v>
      </c>
      <c r="B16" s="6">
        <f>1/B17</f>
        <v>3.352155098011401</v>
      </c>
    </row>
    <row r="17" spans="1:2" x14ac:dyDescent="0.3">
      <c r="A17" t="s">
        <v>58</v>
      </c>
      <c r="B17" s="6">
        <f>B14*(1+B14)^B15/((1+B14)^B15-1)</f>
        <v>0.29831555246152841</v>
      </c>
    </row>
    <row r="19" spans="1:2" x14ac:dyDescent="0.3">
      <c r="A19" s="1"/>
      <c r="B19" s="1"/>
    </row>
    <row r="20" spans="1:2" x14ac:dyDescent="0.3">
      <c r="A20" s="13"/>
    </row>
    <row r="21" spans="1:2" x14ac:dyDescent="0.3">
      <c r="A21" s="14"/>
    </row>
    <row r="22" spans="1:2" x14ac:dyDescent="0.3">
      <c r="A22" s="14"/>
    </row>
    <row r="23" spans="1:2" x14ac:dyDescent="0.3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B42" workbookViewId="0">
      <selection activeCell="L74" sqref="L74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4</v>
      </c>
      <c r="B4" t="s">
        <v>3</v>
      </c>
      <c r="C4">
        <v>149.25</v>
      </c>
    </row>
    <row r="5" spans="1:3" x14ac:dyDescent="0.3">
      <c r="A5" t="s">
        <v>5</v>
      </c>
      <c r="C5">
        <v>90</v>
      </c>
    </row>
    <row r="6" spans="1:3" x14ac:dyDescent="0.3">
      <c r="A6" t="s">
        <v>6</v>
      </c>
      <c r="C6">
        <f>C4-C5</f>
        <v>59.25</v>
      </c>
    </row>
    <row r="7" spans="1:3" x14ac:dyDescent="0.3">
      <c r="A7" t="s">
        <v>7</v>
      </c>
      <c r="C7">
        <v>30</v>
      </c>
    </row>
    <row r="9" spans="1:3" x14ac:dyDescent="0.3">
      <c r="A9" t="s">
        <v>8</v>
      </c>
      <c r="B9" t="s">
        <v>9</v>
      </c>
      <c r="C9">
        <v>75</v>
      </c>
    </row>
    <row r="10" spans="1:3" x14ac:dyDescent="0.3">
      <c r="A10" t="s">
        <v>10</v>
      </c>
      <c r="B10" t="s">
        <v>11</v>
      </c>
      <c r="C10">
        <v>30</v>
      </c>
    </row>
    <row r="11" spans="1:3" x14ac:dyDescent="0.3">
      <c r="A11" t="s">
        <v>12</v>
      </c>
      <c r="B11" t="s">
        <v>13</v>
      </c>
      <c r="C11">
        <v>0.45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</row>
    <row r="14" spans="1:3" x14ac:dyDescent="0.3">
      <c r="A14" t="s">
        <v>17</v>
      </c>
      <c r="C14">
        <v>10</v>
      </c>
    </row>
    <row r="15" spans="1:3" x14ac:dyDescent="0.3">
      <c r="A15" t="s">
        <v>40</v>
      </c>
      <c r="C15">
        <v>1.1000000000000001</v>
      </c>
    </row>
    <row r="17" spans="4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">
      <c r="C33" s="2"/>
      <c r="O33">
        <v>12</v>
      </c>
      <c r="P33" s="2">
        <f>M30</f>
        <v>17.524263126404179</v>
      </c>
    </row>
    <row r="34" spans="1:16" x14ac:dyDescent="0.3">
      <c r="A34" t="s">
        <v>32</v>
      </c>
      <c r="C34" s="2">
        <f>-(C3+C7/(C15^D20))</f>
        <v>-34.793388429752063</v>
      </c>
    </row>
    <row r="35" spans="1:16" x14ac:dyDescent="0.3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3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3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3">
      <c r="A38" s="1" t="s">
        <v>42</v>
      </c>
      <c r="B38" s="1" t="s">
        <v>36</v>
      </c>
      <c r="C38" s="2">
        <f>M30</f>
        <v>17.524263126404179</v>
      </c>
    </row>
    <row r="39" spans="1:16" x14ac:dyDescent="0.3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3">
      <c r="A40" s="1" t="s">
        <v>43</v>
      </c>
      <c r="B40" s="1" t="s">
        <v>44</v>
      </c>
      <c r="C40" s="3">
        <v>0.12104680463923945</v>
      </c>
    </row>
    <row r="43" spans="1:16" x14ac:dyDescent="0.3">
      <c r="A43" s="1" t="s">
        <v>97</v>
      </c>
    </row>
    <row r="45" spans="1:16" x14ac:dyDescent="0.3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3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">
      <c r="A50" s="1" t="s">
        <v>103</v>
      </c>
    </row>
    <row r="51" spans="1:10" x14ac:dyDescent="0.3">
      <c r="B51" s="1" t="s">
        <v>102</v>
      </c>
      <c r="C51" s="1" t="s">
        <v>104</v>
      </c>
    </row>
    <row r="52" spans="1:10" x14ac:dyDescent="0.3">
      <c r="A52" t="s">
        <v>9</v>
      </c>
      <c r="B52">
        <v>70</v>
      </c>
      <c r="C52">
        <v>3</v>
      </c>
    </row>
    <row r="53" spans="1:10" x14ac:dyDescent="0.3">
      <c r="A53" t="s">
        <v>11</v>
      </c>
      <c r="B53">
        <v>30</v>
      </c>
      <c r="C53">
        <v>3</v>
      </c>
    </row>
    <row r="54" spans="1:10" x14ac:dyDescent="0.3">
      <c r="A54" t="s">
        <v>3</v>
      </c>
      <c r="B54">
        <v>150</v>
      </c>
      <c r="C54">
        <v>6</v>
      </c>
    </row>
    <row r="56" spans="1:10" x14ac:dyDescent="0.3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3">
      <c r="A57">
        <v>1</v>
      </c>
      <c r="B57" s="5">
        <f ca="1">_xlfn.NORM.INV(RAND(),$B$52,$C$52)</f>
        <v>72.258603879205765</v>
      </c>
      <c r="C57" s="5">
        <f ca="1">_xlfn.NORM.INV(RAND(),$B$53,$C$53)</f>
        <v>31.436012331131774</v>
      </c>
      <c r="D57" s="5">
        <f ca="1">_xlfn.NORM.INV(RAND(),$B$54,$C$54)</f>
        <v>135.84809593108045</v>
      </c>
      <c r="E57" s="5">
        <f ca="1">$J$46*(B57-$B$46)+$J$47*(C57-$B$47)+$J$48*(D57-$B$48)</f>
        <v>-4.0414014933036624</v>
      </c>
      <c r="F57" s="5">
        <f ca="1">E57+$C$46</f>
        <v>13.07870906383982</v>
      </c>
      <c r="G57">
        <f ca="1">COUNTIF($F$57:$F$1056,"&lt;"&amp;F57)/COUNT($F$57:$F$1056)</f>
        <v>0.77500000000000002</v>
      </c>
      <c r="I57">
        <f t="array" aca="1" ref="I57" ca="1">MAX(IF($G$57:$G$1058&lt;0.05,$G$57:$G$1058))</f>
        <v>4.9000000000000002E-2</v>
      </c>
      <c r="J57">
        <f ca="1">INDEX($F$57:$F$1058,MATCH(I57,$G$57:$G$1058,0))</f>
        <v>-17.392603553439855</v>
      </c>
    </row>
    <row r="58" spans="1:10" x14ac:dyDescent="0.3">
      <c r="A58">
        <v>2</v>
      </c>
      <c r="B58" s="5">
        <f t="shared" ref="B58:B121" ca="1" si="9">_xlfn.NORM.INV(RAND(),$B$52,$C$52)</f>
        <v>70.350454006510702</v>
      </c>
      <c r="C58" s="5">
        <f t="shared" ref="C58:C121" ca="1" si="10">_xlfn.NORM.INV(RAND(),$B$53,$C$53)</f>
        <v>35.643965296589315</v>
      </c>
      <c r="D58" s="5">
        <f t="shared" ref="D58:D121" ca="1" si="11">_xlfn.NORM.INV(RAND(),$B$54,$C$54)</f>
        <v>149.07776694922765</v>
      </c>
      <c r="E58" s="5">
        <f t="shared" ref="E58:E60" ca="1" si="12">$J$46*(B58-$B$46)+$J$47*(C58-$B$47)+$J$48*(D58-$B$48)</f>
        <v>-28.252659315862875</v>
      </c>
      <c r="F58" s="5">
        <f ca="1">E58+$C$46</f>
        <v>-11.132548758719391</v>
      </c>
      <c r="G58">
        <f t="shared" ref="G58:G121" ca="1" si="13">COUNTIF($F$57:$F$1056,"&lt;"&amp;F58)/COUNT($F$57:$F$1056)</f>
        <v>0.128</v>
      </c>
      <c r="I58">
        <f t="array" aca="1" ref="I58" ca="1">MAX(IF($G$57:$G$1058&lt;0.95,$G$57:$G$1058))</f>
        <v>0.94899999999999995</v>
      </c>
      <c r="J58">
        <f ca="1">INDEX($F$57:$F$1058,MATCH(I58,$G$57:$G$1058,0))</f>
        <v>24.175151745787254</v>
      </c>
    </row>
    <row r="59" spans="1:10" x14ac:dyDescent="0.3">
      <c r="A59">
        <v>3</v>
      </c>
      <c r="B59" s="5">
        <f t="shared" ca="1" si="9"/>
        <v>70.861939804107209</v>
      </c>
      <c r="C59" s="5">
        <f t="shared" ca="1" si="10"/>
        <v>30.388252179614842</v>
      </c>
      <c r="D59" s="5">
        <f t="shared" ca="1" si="11"/>
        <v>166.43887122162621</v>
      </c>
      <c r="E59" s="5">
        <f t="shared" ca="1" si="12"/>
        <v>-21.500338840874164</v>
      </c>
      <c r="F59" s="5">
        <f t="shared" ref="F59:F121" ca="1" si="14">E59+$C$46</f>
        <v>-4.3802282837306805</v>
      </c>
      <c r="G59">
        <f t="shared" ca="1" si="13"/>
        <v>0.253</v>
      </c>
    </row>
    <row r="60" spans="1:10" x14ac:dyDescent="0.3">
      <c r="A60">
        <v>4</v>
      </c>
      <c r="B60" s="5">
        <f t="shared" ca="1" si="9"/>
        <v>74.974651515248581</v>
      </c>
      <c r="C60" s="5">
        <f t="shared" ca="1" si="10"/>
        <v>27.289659751923477</v>
      </c>
      <c r="D60" s="5">
        <f t="shared" ca="1" si="11"/>
        <v>145.19106545130484</v>
      </c>
      <c r="E60" s="5">
        <f t="shared" ca="1" si="12"/>
        <v>10.090532853446874</v>
      </c>
      <c r="F60" s="5">
        <f t="shared" ca="1" si="14"/>
        <v>27.210643410590357</v>
      </c>
      <c r="G60">
        <f t="shared" ca="1" si="13"/>
        <v>0.97</v>
      </c>
      <c r="I60" s="1" t="s">
        <v>108</v>
      </c>
    </row>
    <row r="61" spans="1:10" x14ac:dyDescent="0.3">
      <c r="A61">
        <v>5</v>
      </c>
      <c r="B61" s="5">
        <f ca="1">_xlfn.NORM.INV(RAND(),$B$52,$C$52)</f>
        <v>75.387102867721197</v>
      </c>
      <c r="C61" s="5">
        <f ca="1">_xlfn.NORM.INV(RAND(),$B$53,$C$53)</f>
        <v>31.607367229689643</v>
      </c>
      <c r="D61" s="5">
        <f ca="1">_xlfn.NORM.INV(RAND(),$B$54,$C$54)</f>
        <v>141.04833411928604</v>
      </c>
      <c r="E61" s="5">
        <f ca="1">$J$46*(B61-$B$46)+$J$47*(C61-$B$47)+$J$48*(D61-$B$48)</f>
        <v>1.4156049021622783</v>
      </c>
      <c r="F61" s="5">
        <f t="shared" ca="1" si="14"/>
        <v>18.535715459305763</v>
      </c>
      <c r="G61">
        <f t="shared" ca="1" si="13"/>
        <v>0.89600000000000002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-12.761678010221921</v>
      </c>
    </row>
    <row r="62" spans="1:10" x14ac:dyDescent="0.3">
      <c r="A62">
        <v>6</v>
      </c>
      <c r="B62" s="5">
        <f t="shared" ca="1" si="9"/>
        <v>71.405288212667273</v>
      </c>
      <c r="C62" s="5">
        <f t="shared" ca="1" si="10"/>
        <v>28.817266155229415</v>
      </c>
      <c r="D62" s="5">
        <f t="shared" ca="1" si="11"/>
        <v>151.12458127556695</v>
      </c>
      <c r="E62" s="5">
        <f t="shared" ref="E62:E69" ca="1" si="16">$J$46*(B62-$B$46)+$J$47*(C62-$B$47)+$J$48*(D62-$B$48)</f>
        <v>-7.3426215456140387</v>
      </c>
      <c r="F62" s="5">
        <f t="shared" ca="1" si="14"/>
        <v>9.7774890115294451</v>
      </c>
      <c r="G62">
        <f t="shared" ca="1" si="13"/>
        <v>0.67200000000000004</v>
      </c>
      <c r="I62">
        <f t="array" aca="1" ref="I62" ca="1">MAX(IF($G$57:$G$1058&lt;0.9,$G$57:$G$1058))</f>
        <v>0.89900000000000002</v>
      </c>
      <c r="J62">
        <f ca="1">INDEX($F$57:$F$1058,MATCH(I62,$G$57:$G$1058,0))</f>
        <v>18.621016787683836</v>
      </c>
    </row>
    <row r="63" spans="1:10" x14ac:dyDescent="0.3">
      <c r="A63">
        <v>7</v>
      </c>
      <c r="B63" s="5">
        <f t="shared" ca="1" si="9"/>
        <v>75.67296187812633</v>
      </c>
      <c r="C63" s="5">
        <f t="shared" ca="1" si="10"/>
        <v>27.498187645085046</v>
      </c>
      <c r="D63" s="5">
        <f t="shared" ca="1" si="11"/>
        <v>156.29065437374467</v>
      </c>
      <c r="E63" s="5">
        <f t="shared" ca="1" si="16"/>
        <v>5.4772514605042169</v>
      </c>
      <c r="F63" s="5">
        <f t="shared" ca="1" si="14"/>
        <v>22.597362017647701</v>
      </c>
      <c r="G63">
        <f t="shared" ca="1" si="13"/>
        <v>0.93500000000000005</v>
      </c>
    </row>
    <row r="64" spans="1:10" x14ac:dyDescent="0.3">
      <c r="A64">
        <v>8</v>
      </c>
      <c r="B64" s="5">
        <f t="shared" ca="1" si="9"/>
        <v>72.359445849153062</v>
      </c>
      <c r="C64" s="5">
        <f t="shared" ca="1" si="10"/>
        <v>28.867418009349421</v>
      </c>
      <c r="D64" s="5">
        <f t="shared" ca="1" si="11"/>
        <v>139.36312353378426</v>
      </c>
      <c r="E64" s="5">
        <f t="shared" ca="1" si="16"/>
        <v>1.5201509073393042</v>
      </c>
      <c r="F64" s="5">
        <f t="shared" ca="1" si="14"/>
        <v>18.640261464482787</v>
      </c>
      <c r="G64">
        <f t="shared" ca="1" si="13"/>
        <v>0.90100000000000002</v>
      </c>
      <c r="I64" s="1" t="s">
        <v>109</v>
      </c>
      <c r="J64" s="1" t="s">
        <v>111</v>
      </c>
    </row>
    <row r="65" spans="1:10" x14ac:dyDescent="0.3">
      <c r="A65">
        <v>9</v>
      </c>
      <c r="B65" s="5">
        <f t="shared" ca="1" si="9"/>
        <v>72.369430853808211</v>
      </c>
      <c r="C65" s="5">
        <f t="shared" ca="1" si="10"/>
        <v>24.364626316391739</v>
      </c>
      <c r="D65" s="5">
        <f t="shared" ca="1" si="11"/>
        <v>153.81555092347074</v>
      </c>
      <c r="E65" s="5">
        <f t="shared" ca="1" si="16"/>
        <v>6.3362878668216709</v>
      </c>
      <c r="F65" s="5">
        <f t="shared" ca="1" si="14"/>
        <v>23.456398423965155</v>
      </c>
      <c r="G65">
        <f t="shared" ca="1" si="13"/>
        <v>0.93899999999999995</v>
      </c>
      <c r="I65" s="5">
        <f ca="1">AVERAGE(F57:F1058)</f>
        <v>3.710985912128951</v>
      </c>
      <c r="J65" s="5">
        <f ca="1">MEDIAN(F57:F1058)</f>
        <v>4.0883266230428763</v>
      </c>
    </row>
    <row r="66" spans="1:10" x14ac:dyDescent="0.3">
      <c r="A66">
        <v>10</v>
      </c>
      <c r="B66" s="5">
        <f t="shared" ca="1" si="9"/>
        <v>66.50535826769665</v>
      </c>
      <c r="C66" s="5">
        <f t="shared" ca="1" si="10"/>
        <v>27.188203626970015</v>
      </c>
      <c r="D66" s="5">
        <f t="shared" ca="1" si="11"/>
        <v>149.48299802674043</v>
      </c>
      <c r="E66" s="5">
        <f t="shared" ca="1" si="16"/>
        <v>-15.593505217743369</v>
      </c>
      <c r="F66" s="5">
        <f t="shared" ca="1" si="14"/>
        <v>1.5266053394001151</v>
      </c>
      <c r="G66">
        <f t="shared" ca="1" si="13"/>
        <v>0.41799999999999998</v>
      </c>
    </row>
    <row r="67" spans="1:10" x14ac:dyDescent="0.3">
      <c r="A67">
        <v>11</v>
      </c>
      <c r="B67" s="5">
        <f t="shared" ca="1" si="9"/>
        <v>69.373324130648001</v>
      </c>
      <c r="C67" s="5">
        <f t="shared" ca="1" si="10"/>
        <v>26.467152929559713</v>
      </c>
      <c r="D67" s="5">
        <f t="shared" ca="1" si="11"/>
        <v>148.9256881137934</v>
      </c>
      <c r="E67" s="5">
        <f t="shared" ca="1" si="16"/>
        <v>-5.269117983201963</v>
      </c>
      <c r="F67" s="5">
        <f t="shared" ca="1" si="14"/>
        <v>11.850992573941522</v>
      </c>
      <c r="G67">
        <f t="shared" ca="1" si="13"/>
        <v>0.73599999999999999</v>
      </c>
      <c r="I67" s="1" t="s">
        <v>110</v>
      </c>
    </row>
    <row r="68" spans="1:10" x14ac:dyDescent="0.3">
      <c r="A68">
        <v>12</v>
      </c>
      <c r="B68" s="5">
        <f t="shared" ca="1" si="9"/>
        <v>70.172033605058871</v>
      </c>
      <c r="C68" s="5">
        <f t="shared" ca="1" si="10"/>
        <v>34.559360434624914</v>
      </c>
      <c r="D68" s="5">
        <f t="shared" ca="1" si="11"/>
        <v>139.23517245091486</v>
      </c>
      <c r="E68" s="5">
        <f t="shared" ca="1" si="16"/>
        <v>-20.417819860632232</v>
      </c>
      <c r="F68" s="5">
        <f t="shared" ca="1" si="14"/>
        <v>-3.2977093034887481</v>
      </c>
      <c r="G68">
        <f t="shared" ca="1" si="13"/>
        <v>0.27800000000000002</v>
      </c>
      <c r="I68" s="8">
        <f t="array" aca="1" ref="I68" ca="1">MAX(IF($F$57:$F$1058&lt;0,$F$57:$F$1058))</f>
        <v>-2.4095521577983448E-2</v>
      </c>
      <c r="J68" s="17">
        <f ca="1">INDEX($G$57:$G$1058,MATCH(I68,$F$57:$F$1058,0))</f>
        <v>0.377</v>
      </c>
    </row>
    <row r="69" spans="1:10" x14ac:dyDescent="0.3">
      <c r="A69">
        <v>13</v>
      </c>
      <c r="B69" s="5">
        <f t="shared" ca="1" si="9"/>
        <v>68.038625698706653</v>
      </c>
      <c r="C69" s="5">
        <f t="shared" ca="1" si="10"/>
        <v>33.174292459777263</v>
      </c>
      <c r="D69" s="5">
        <f t="shared" ca="1" si="11"/>
        <v>145.78924544017559</v>
      </c>
      <c r="E69" s="5">
        <f t="shared" ca="1" si="16"/>
        <v>-26.039716017157595</v>
      </c>
      <c r="F69" s="5">
        <f t="shared" ca="1" si="14"/>
        <v>-8.919605460014111</v>
      </c>
      <c r="G69">
        <f t="shared" ca="1" si="13"/>
        <v>0.16</v>
      </c>
    </row>
    <row r="70" spans="1:10" x14ac:dyDescent="0.3">
      <c r="A70">
        <v>14</v>
      </c>
      <c r="B70" s="5">
        <f t="shared" ca="1" si="9"/>
        <v>70.679095692057331</v>
      </c>
      <c r="C70" s="5">
        <f t="shared" ca="1" si="10"/>
        <v>26.714636385519078</v>
      </c>
      <c r="D70" s="5">
        <f t="shared" ca="1" si="11"/>
        <v>144.77939771658032</v>
      </c>
      <c r="E70" s="5">
        <f t="shared" ref="E70:E133" ca="1" si="17">$J$46*(B70-$B$46)+$J$47*(C70-$B$47)+$J$48*(D70-$B$48)</f>
        <v>-7.9023238907257376E-2</v>
      </c>
      <c r="F70" s="5">
        <f t="shared" ca="1" si="14"/>
        <v>17.041087318236226</v>
      </c>
      <c r="G70">
        <f t="shared" ca="1" si="13"/>
        <v>0.86299999999999999</v>
      </c>
      <c r="I70" s="1" t="s">
        <v>112</v>
      </c>
    </row>
    <row r="71" spans="1:10" x14ac:dyDescent="0.3">
      <c r="A71">
        <v>15</v>
      </c>
      <c r="B71" s="5">
        <f t="shared" ca="1" si="9"/>
        <v>67.580353710928705</v>
      </c>
      <c r="C71" s="5">
        <f t="shared" ca="1" si="10"/>
        <v>24.587268943420902</v>
      </c>
      <c r="D71" s="5">
        <f t="shared" ca="1" si="11"/>
        <v>158.09548181627542</v>
      </c>
      <c r="E71" s="5">
        <f t="shared" ca="1" si="17"/>
        <v>-9.9676972709850666</v>
      </c>
      <c r="F71" s="5">
        <f t="shared" ca="1" si="14"/>
        <v>7.1524132861584171</v>
      </c>
      <c r="G71">
        <f t="shared" ca="1" si="13"/>
        <v>0.59499999999999997</v>
      </c>
      <c r="I71">
        <f t="array" aca="1" ref="I71" ca="1">MAX(IF($F$57:$F$1058&lt;$C$46,$F$57:$F$1058))</f>
        <v>17.101604066456417</v>
      </c>
      <c r="J71" s="17">
        <f ca="1">1-INDEX($G$57:$G$1058,MATCH(I71,$F$57:$F$1058,0))</f>
        <v>0.13600000000000001</v>
      </c>
    </row>
    <row r="72" spans="1:10" x14ac:dyDescent="0.3">
      <c r="A72">
        <v>16</v>
      </c>
      <c r="B72" s="5">
        <f t="shared" ca="1" si="9"/>
        <v>69.020216742630765</v>
      </c>
      <c r="C72" s="5">
        <f t="shared" ca="1" si="10"/>
        <v>25.171623267871219</v>
      </c>
      <c r="D72" s="5">
        <f t="shared" ca="1" si="11"/>
        <v>144.83682996163969</v>
      </c>
      <c r="E72" s="5">
        <f t="shared" ca="1" si="17"/>
        <v>-0.43358329384379557</v>
      </c>
      <c r="F72" s="5">
        <f t="shared" ca="1" si="14"/>
        <v>16.686527263299688</v>
      </c>
      <c r="G72">
        <f t="shared" ca="1" si="13"/>
        <v>0.85699999999999998</v>
      </c>
    </row>
    <row r="73" spans="1:10" x14ac:dyDescent="0.3">
      <c r="A73">
        <v>17</v>
      </c>
      <c r="B73" s="5">
        <f t="shared" ca="1" si="9"/>
        <v>71.40949200799237</v>
      </c>
      <c r="C73" s="5">
        <f t="shared" ca="1" si="10"/>
        <v>32.306515129451718</v>
      </c>
      <c r="D73" s="5">
        <f t="shared" ca="1" si="11"/>
        <v>137.16933037566781</v>
      </c>
      <c r="E73" s="5">
        <f t="shared" ca="1" si="17"/>
        <v>-9.5562332808812283</v>
      </c>
      <c r="F73" s="5">
        <f t="shared" ca="1" si="14"/>
        <v>7.5638772762622555</v>
      </c>
      <c r="G73">
        <f t="shared" ca="1" si="13"/>
        <v>0.61199999999999999</v>
      </c>
    </row>
    <row r="74" spans="1:10" x14ac:dyDescent="0.3">
      <c r="A74">
        <v>18</v>
      </c>
      <c r="B74" s="5">
        <f t="shared" ca="1" si="9"/>
        <v>69.295719293825144</v>
      </c>
      <c r="C74" s="5">
        <f t="shared" ca="1" si="10"/>
        <v>29.802388106196734</v>
      </c>
      <c r="D74" s="5">
        <f t="shared" ca="1" si="11"/>
        <v>143.82637204056343</v>
      </c>
      <c r="E74" s="5">
        <f t="shared" ca="1" si="17"/>
        <v>-12.05326018888265</v>
      </c>
      <c r="F74" s="5">
        <f t="shared" ca="1" si="14"/>
        <v>5.0668503682608339</v>
      </c>
      <c r="G74">
        <f t="shared" ca="1" si="13"/>
        <v>0.53900000000000003</v>
      </c>
    </row>
    <row r="75" spans="1:10" x14ac:dyDescent="0.3">
      <c r="A75">
        <v>19</v>
      </c>
      <c r="B75" s="5">
        <f t="shared" ca="1" si="9"/>
        <v>70.569882983648768</v>
      </c>
      <c r="C75" s="5">
        <f t="shared" ca="1" si="10"/>
        <v>29.173712736519626</v>
      </c>
      <c r="D75" s="5">
        <f t="shared" ca="1" si="11"/>
        <v>157.65108948346085</v>
      </c>
      <c r="E75" s="5">
        <f t="shared" ca="1" si="17"/>
        <v>-14.188385911990064</v>
      </c>
      <c r="F75" s="5">
        <f t="shared" ca="1" si="14"/>
        <v>2.9317246451534196</v>
      </c>
      <c r="G75">
        <f t="shared" ca="1" si="13"/>
        <v>0.46700000000000003</v>
      </c>
    </row>
    <row r="76" spans="1:10" x14ac:dyDescent="0.3">
      <c r="A76">
        <v>20</v>
      </c>
      <c r="B76" s="5">
        <f t="shared" ca="1" si="9"/>
        <v>77.296353549102335</v>
      </c>
      <c r="C76" s="5">
        <f t="shared" ca="1" si="10"/>
        <v>32.266312424856658</v>
      </c>
      <c r="D76" s="5">
        <f t="shared" ca="1" si="11"/>
        <v>150.06365140374405</v>
      </c>
      <c r="E76" s="5">
        <f t="shared" ca="1" si="17"/>
        <v>4.9604573031307546E-2</v>
      </c>
      <c r="F76" s="5">
        <f t="shared" ca="1" si="14"/>
        <v>17.16971513017479</v>
      </c>
      <c r="G76">
        <f t="shared" ca="1" si="13"/>
        <v>0.86499999999999999</v>
      </c>
    </row>
    <row r="77" spans="1:10" x14ac:dyDescent="0.3">
      <c r="A77">
        <v>21</v>
      </c>
      <c r="B77" s="5">
        <f t="shared" ca="1" si="9"/>
        <v>70.047969424669063</v>
      </c>
      <c r="C77" s="5">
        <f t="shared" ca="1" si="10"/>
        <v>29.29335427345352</v>
      </c>
      <c r="D77" s="5">
        <f t="shared" ca="1" si="11"/>
        <v>153.40498264297813</v>
      </c>
      <c r="E77" s="5">
        <f t="shared" ca="1" si="17"/>
        <v>-13.692139717126702</v>
      </c>
      <c r="F77" s="5">
        <f t="shared" ca="1" si="14"/>
        <v>3.4279708400167817</v>
      </c>
      <c r="G77">
        <f t="shared" ca="1" si="13"/>
        <v>0.48499999999999999</v>
      </c>
    </row>
    <row r="78" spans="1:10" x14ac:dyDescent="0.3">
      <c r="A78">
        <v>22</v>
      </c>
      <c r="B78" s="5">
        <f t="shared" ca="1" si="9"/>
        <v>67.886882742184255</v>
      </c>
      <c r="C78" s="5">
        <f t="shared" ca="1" si="10"/>
        <v>34.453557726960128</v>
      </c>
      <c r="D78" s="5">
        <f t="shared" ca="1" si="11"/>
        <v>152.19736316660101</v>
      </c>
      <c r="E78" s="5">
        <f t="shared" ca="1" si="17"/>
        <v>-33.489643580612785</v>
      </c>
      <c r="F78" s="5">
        <f t="shared" ca="1" si="14"/>
        <v>-16.369533023469302</v>
      </c>
      <c r="G78">
        <f t="shared" ca="1" si="13"/>
        <v>5.8999999999999997E-2</v>
      </c>
    </row>
    <row r="79" spans="1:10" x14ac:dyDescent="0.3">
      <c r="A79">
        <v>23</v>
      </c>
      <c r="B79" s="5">
        <f t="shared" ca="1" si="9"/>
        <v>72.954945440084657</v>
      </c>
      <c r="C79" s="5">
        <f t="shared" ca="1" si="10"/>
        <v>26.531224000109326</v>
      </c>
      <c r="D79" s="5">
        <f t="shared" ca="1" si="11"/>
        <v>155.38721233632151</v>
      </c>
      <c r="E79" s="5">
        <f t="shared" ca="1" si="17"/>
        <v>1.0734250852658187</v>
      </c>
      <c r="F79" s="5">
        <f t="shared" ca="1" si="14"/>
        <v>18.193535642409302</v>
      </c>
      <c r="G79">
        <f t="shared" ca="1" si="13"/>
        <v>0.88900000000000001</v>
      </c>
    </row>
    <row r="80" spans="1:10" x14ac:dyDescent="0.3">
      <c r="A80">
        <v>24</v>
      </c>
      <c r="B80" s="5">
        <f t="shared" ca="1" si="9"/>
        <v>70.867194093880727</v>
      </c>
      <c r="C80" s="5">
        <f t="shared" ca="1" si="10"/>
        <v>29.980077328851369</v>
      </c>
      <c r="D80" s="5">
        <f t="shared" ca="1" si="11"/>
        <v>141.83653682894999</v>
      </c>
      <c r="E80" s="5">
        <f t="shared" ca="1" si="17"/>
        <v>-7.0881752267786595</v>
      </c>
      <c r="F80" s="5">
        <f t="shared" ca="1" si="14"/>
        <v>10.031935330364824</v>
      </c>
      <c r="G80">
        <f t="shared" ca="1" si="13"/>
        <v>0.68100000000000005</v>
      </c>
    </row>
    <row r="81" spans="1:7" x14ac:dyDescent="0.3">
      <c r="A81">
        <v>25</v>
      </c>
      <c r="B81" s="5">
        <f t="shared" ca="1" si="9"/>
        <v>65.164910602043477</v>
      </c>
      <c r="C81" s="5">
        <f t="shared" ca="1" si="10"/>
        <v>27.394070449774929</v>
      </c>
      <c r="D81" s="5">
        <f t="shared" ca="1" si="11"/>
        <v>147.83190141739831</v>
      </c>
      <c r="E81" s="5">
        <f t="shared" ca="1" si="17"/>
        <v>-19.022611881235182</v>
      </c>
      <c r="F81" s="5">
        <f t="shared" ca="1" si="14"/>
        <v>-1.9025013240916984</v>
      </c>
      <c r="G81">
        <f t="shared" ca="1" si="13"/>
        <v>0.32300000000000001</v>
      </c>
    </row>
    <row r="82" spans="1:7" x14ac:dyDescent="0.3">
      <c r="A82">
        <v>26</v>
      </c>
      <c r="B82" s="5">
        <f t="shared" ca="1" si="9"/>
        <v>79.302346553265821</v>
      </c>
      <c r="C82" s="5">
        <f t="shared" ca="1" si="10"/>
        <v>24.301760470450851</v>
      </c>
      <c r="D82" s="5">
        <f t="shared" ca="1" si="11"/>
        <v>153.69392139397411</v>
      </c>
      <c r="E82" s="5">
        <f t="shared" ca="1" si="17"/>
        <v>25.940943638319304</v>
      </c>
      <c r="F82" s="5">
        <f t="shared" ca="1" si="14"/>
        <v>43.061054195462788</v>
      </c>
      <c r="G82">
        <f t="shared" ca="1" si="13"/>
        <v>0.999</v>
      </c>
    </row>
    <row r="83" spans="1:7" x14ac:dyDescent="0.3">
      <c r="A83">
        <v>27</v>
      </c>
      <c r="B83" s="5">
        <f t="shared" ca="1" si="9"/>
        <v>73.065796333634637</v>
      </c>
      <c r="C83" s="5">
        <f t="shared" ca="1" si="10"/>
        <v>34.578074678777035</v>
      </c>
      <c r="D83" s="5">
        <f t="shared" ca="1" si="11"/>
        <v>142.24749437044659</v>
      </c>
      <c r="E83" s="5">
        <f t="shared" ca="1" si="17"/>
        <v>-14.011102622183806</v>
      </c>
      <c r="F83" s="5">
        <f t="shared" ca="1" si="14"/>
        <v>3.1090079349596778</v>
      </c>
      <c r="G83">
        <f t="shared" ca="1" si="13"/>
        <v>0.47499999999999998</v>
      </c>
    </row>
    <row r="84" spans="1:7" x14ac:dyDescent="0.3">
      <c r="A84">
        <v>28</v>
      </c>
      <c r="B84" s="5">
        <f t="shared" ca="1" si="9"/>
        <v>74.667984629430464</v>
      </c>
      <c r="C84" s="5">
        <f t="shared" ca="1" si="10"/>
        <v>34.947490268860143</v>
      </c>
      <c r="D84" s="5">
        <f t="shared" ca="1" si="11"/>
        <v>150.54393607854712</v>
      </c>
      <c r="E84" s="5">
        <f t="shared" ca="1" si="17"/>
        <v>-15.038691196887726</v>
      </c>
      <c r="F84" s="5">
        <f t="shared" ca="1" si="14"/>
        <v>2.081419360255758</v>
      </c>
      <c r="G84">
        <f t="shared" ca="1" si="13"/>
        <v>0.439</v>
      </c>
    </row>
    <row r="85" spans="1:7" x14ac:dyDescent="0.3">
      <c r="A85">
        <v>29</v>
      </c>
      <c r="B85" s="5">
        <f t="shared" ca="1" si="9"/>
        <v>74.339098383781405</v>
      </c>
      <c r="C85" s="5">
        <f t="shared" ca="1" si="10"/>
        <v>32.18489851298488</v>
      </c>
      <c r="D85" s="5">
        <f t="shared" ca="1" si="11"/>
        <v>144.55703651255629</v>
      </c>
      <c r="E85" s="5">
        <f t="shared" ca="1" si="17"/>
        <v>-5.0152269734736166</v>
      </c>
      <c r="F85" s="5">
        <f t="shared" ca="1" si="14"/>
        <v>12.104883583669867</v>
      </c>
      <c r="G85">
        <f t="shared" ca="1" si="13"/>
        <v>0.74399999999999999</v>
      </c>
    </row>
    <row r="86" spans="1:7" x14ac:dyDescent="0.3">
      <c r="A86">
        <v>30</v>
      </c>
      <c r="B86" s="5">
        <f t="shared" ca="1" si="9"/>
        <v>68.166348068971132</v>
      </c>
      <c r="C86" s="5">
        <f t="shared" ca="1" si="10"/>
        <v>28.837647841627234</v>
      </c>
      <c r="D86" s="5">
        <f t="shared" ca="1" si="11"/>
        <v>152.04895398589807</v>
      </c>
      <c r="E86" s="5">
        <f t="shared" ca="1" si="17"/>
        <v>-16.943975491621476</v>
      </c>
      <c r="F86" s="5">
        <f t="shared" ca="1" si="14"/>
        <v>0.17613506552200775</v>
      </c>
      <c r="G86">
        <f t="shared" ca="1" si="13"/>
        <v>0.38300000000000001</v>
      </c>
    </row>
    <row r="87" spans="1:7" x14ac:dyDescent="0.3">
      <c r="A87">
        <v>31</v>
      </c>
      <c r="B87" s="5">
        <f t="shared" ca="1" si="9"/>
        <v>69.280682108618876</v>
      </c>
      <c r="C87" s="5">
        <f t="shared" ca="1" si="10"/>
        <v>30.779670371043675</v>
      </c>
      <c r="D87" s="5">
        <f t="shared" ca="1" si="11"/>
        <v>153.36078106527674</v>
      </c>
      <c r="E87" s="5">
        <f t="shared" ca="1" si="17"/>
        <v>-19.962601447395304</v>
      </c>
      <c r="F87" s="5">
        <f t="shared" ca="1" si="14"/>
        <v>-2.8424908902518204</v>
      </c>
      <c r="G87">
        <f t="shared" ca="1" si="13"/>
        <v>0.29099999999999998</v>
      </c>
    </row>
    <row r="88" spans="1:7" x14ac:dyDescent="0.3">
      <c r="A88">
        <v>32</v>
      </c>
      <c r="B88" s="5">
        <f t="shared" ca="1" si="9"/>
        <v>70.552322552139714</v>
      </c>
      <c r="C88" s="5">
        <f t="shared" ca="1" si="10"/>
        <v>29.056621783720907</v>
      </c>
      <c r="D88" s="5">
        <f t="shared" ca="1" si="11"/>
        <v>151.9506990361327</v>
      </c>
      <c r="E88" s="5">
        <f t="shared" ca="1" si="17"/>
        <v>-10.838628727434426</v>
      </c>
      <c r="F88" s="5">
        <f t="shared" ca="1" si="14"/>
        <v>6.2814818297090582</v>
      </c>
      <c r="G88">
        <f t="shared" ca="1" si="13"/>
        <v>0.57699999999999996</v>
      </c>
    </row>
    <row r="89" spans="1:7" x14ac:dyDescent="0.3">
      <c r="A89">
        <v>33</v>
      </c>
      <c r="B89" s="5">
        <f t="shared" ca="1" si="9"/>
        <v>71.844810539528481</v>
      </c>
      <c r="C89" s="5">
        <f t="shared" ca="1" si="10"/>
        <v>29.169220496607529</v>
      </c>
      <c r="D89" s="5">
        <f t="shared" ca="1" si="11"/>
        <v>152.39080692994457</v>
      </c>
      <c r="E89" s="5">
        <f t="shared" ca="1" si="17"/>
        <v>-7.7803766067794733</v>
      </c>
      <c r="F89" s="5">
        <f t="shared" ca="1" si="14"/>
        <v>9.3397339503640104</v>
      </c>
      <c r="G89">
        <f t="shared" ca="1" si="13"/>
        <v>0.66200000000000003</v>
      </c>
    </row>
    <row r="90" spans="1:7" x14ac:dyDescent="0.3">
      <c r="A90">
        <v>34</v>
      </c>
      <c r="B90" s="5">
        <f t="shared" ca="1" si="9"/>
        <v>72.302853525877637</v>
      </c>
      <c r="C90" s="5">
        <f t="shared" ca="1" si="10"/>
        <v>32.117681312063908</v>
      </c>
      <c r="D90" s="5">
        <f t="shared" ca="1" si="11"/>
        <v>141.41727617084911</v>
      </c>
      <c r="E90" s="5">
        <f t="shared" ca="1" si="17"/>
        <v>-8.8227688333336847</v>
      </c>
      <c r="F90" s="5">
        <f t="shared" ca="1" si="14"/>
        <v>8.2973417238097991</v>
      </c>
      <c r="G90">
        <f t="shared" ca="1" si="13"/>
        <v>0.63</v>
      </c>
    </row>
    <row r="91" spans="1:7" x14ac:dyDescent="0.3">
      <c r="A91">
        <v>35</v>
      </c>
      <c r="B91" s="5">
        <f t="shared" ca="1" si="9"/>
        <v>69.024506023433133</v>
      </c>
      <c r="C91" s="5">
        <f t="shared" ca="1" si="10"/>
        <v>29.967267150673969</v>
      </c>
      <c r="D91" s="5">
        <f t="shared" ca="1" si="11"/>
        <v>148.11484551925233</v>
      </c>
      <c r="E91" s="5">
        <f t="shared" ca="1" si="17"/>
        <v>-15.582189603372344</v>
      </c>
      <c r="F91" s="5">
        <f t="shared" ca="1" si="14"/>
        <v>1.53792095377114</v>
      </c>
      <c r="G91">
        <f t="shared" ca="1" si="13"/>
        <v>0.41899999999999998</v>
      </c>
    </row>
    <row r="92" spans="1:7" x14ac:dyDescent="0.3">
      <c r="A92">
        <v>36</v>
      </c>
      <c r="B92" s="5">
        <f t="shared" ca="1" si="9"/>
        <v>67.288173077501597</v>
      </c>
      <c r="C92" s="5">
        <f t="shared" ca="1" si="10"/>
        <v>22.366123899824238</v>
      </c>
      <c r="D92" s="5">
        <f t="shared" ca="1" si="11"/>
        <v>161.20861819725857</v>
      </c>
      <c r="E92" s="5">
        <f t="shared" ca="1" si="17"/>
        <v>-6.2577046042768041</v>
      </c>
      <c r="F92" s="5">
        <f t="shared" ca="1" si="14"/>
        <v>10.862405952866681</v>
      </c>
      <c r="G92">
        <f t="shared" ca="1" si="13"/>
        <v>0.7</v>
      </c>
    </row>
    <row r="93" spans="1:7" x14ac:dyDescent="0.3">
      <c r="A93">
        <v>37</v>
      </c>
      <c r="B93" s="5">
        <f t="shared" ca="1" si="9"/>
        <v>71.379668243319955</v>
      </c>
      <c r="C93" s="5">
        <f t="shared" ca="1" si="10"/>
        <v>26.534270348285961</v>
      </c>
      <c r="D93" s="5">
        <f t="shared" ca="1" si="11"/>
        <v>145.57831792369575</v>
      </c>
      <c r="E93" s="5">
        <f t="shared" ca="1" si="17"/>
        <v>1.9509108612228498</v>
      </c>
      <c r="F93" s="5">
        <f t="shared" ca="1" si="14"/>
        <v>19.071021418366335</v>
      </c>
      <c r="G93">
        <f t="shared" ca="1" si="13"/>
        <v>0.90500000000000003</v>
      </c>
    </row>
    <row r="94" spans="1:7" x14ac:dyDescent="0.3">
      <c r="A94">
        <v>38</v>
      </c>
      <c r="B94" s="5">
        <f t="shared" ca="1" si="9"/>
        <v>72.067444419395798</v>
      </c>
      <c r="C94" s="5">
        <f t="shared" ca="1" si="10"/>
        <v>27.682883096339086</v>
      </c>
      <c r="D94" s="5">
        <f t="shared" ca="1" si="11"/>
        <v>152.95652089916322</v>
      </c>
      <c r="E94" s="5">
        <f t="shared" ca="1" si="17"/>
        <v>-3.3120917126527907</v>
      </c>
      <c r="F94" s="5">
        <f t="shared" ca="1" si="14"/>
        <v>13.808018844490693</v>
      </c>
      <c r="G94">
        <f t="shared" ca="1" si="13"/>
        <v>0.79600000000000004</v>
      </c>
    </row>
    <row r="95" spans="1:7" x14ac:dyDescent="0.3">
      <c r="A95">
        <v>39</v>
      </c>
      <c r="B95" s="5">
        <f t="shared" ca="1" si="9"/>
        <v>71.896844843612371</v>
      </c>
      <c r="C95" s="5">
        <f t="shared" ca="1" si="10"/>
        <v>27.66689332344901</v>
      </c>
      <c r="D95" s="5">
        <f t="shared" ca="1" si="11"/>
        <v>145.05898602618987</v>
      </c>
      <c r="E95" s="5">
        <f t="shared" ca="1" si="17"/>
        <v>0.511830765902209</v>
      </c>
      <c r="F95" s="5">
        <f t="shared" ca="1" si="14"/>
        <v>17.631941323045695</v>
      </c>
      <c r="G95">
        <f t="shared" ca="1" si="13"/>
        <v>0.877</v>
      </c>
    </row>
    <row r="96" spans="1:7" x14ac:dyDescent="0.3">
      <c r="A96">
        <v>40</v>
      </c>
      <c r="B96" s="5">
        <f t="shared" ca="1" si="9"/>
        <v>67.041329367003314</v>
      </c>
      <c r="C96" s="5">
        <f t="shared" ca="1" si="10"/>
        <v>33.355200531548419</v>
      </c>
      <c r="D96" s="5">
        <f t="shared" ca="1" si="11"/>
        <v>153.43080637759758</v>
      </c>
      <c r="E96" s="5">
        <f t="shared" ca="1" si="17"/>
        <v>-33.448231947634305</v>
      </c>
      <c r="F96" s="5">
        <f t="shared" ca="1" si="14"/>
        <v>-16.328121390490821</v>
      </c>
      <c r="G96">
        <f t="shared" ca="1" si="13"/>
        <v>0.06</v>
      </c>
    </row>
    <row r="97" spans="1:7" x14ac:dyDescent="0.3">
      <c r="A97">
        <v>41</v>
      </c>
      <c r="B97" s="5">
        <f t="shared" ca="1" si="9"/>
        <v>69.260215600458736</v>
      </c>
      <c r="C97" s="5">
        <f t="shared" ca="1" si="10"/>
        <v>25.40221303108709</v>
      </c>
      <c r="D97" s="5">
        <f t="shared" ca="1" si="11"/>
        <v>151.13849437205917</v>
      </c>
      <c r="E97" s="5">
        <f t="shared" ca="1" si="17"/>
        <v>-3.803082316062989</v>
      </c>
      <c r="F97" s="5">
        <f t="shared" ca="1" si="14"/>
        <v>13.317028241080495</v>
      </c>
      <c r="G97">
        <f t="shared" ca="1" si="13"/>
        <v>0.78100000000000003</v>
      </c>
    </row>
    <row r="98" spans="1:7" x14ac:dyDescent="0.3">
      <c r="A98">
        <v>42</v>
      </c>
      <c r="B98" s="5">
        <f t="shared" ca="1" si="9"/>
        <v>65.045463320715626</v>
      </c>
      <c r="C98" s="5">
        <f t="shared" ca="1" si="10"/>
        <v>31.799871282615378</v>
      </c>
      <c r="D98" s="5">
        <f t="shared" ca="1" si="11"/>
        <v>146.11245871341455</v>
      </c>
      <c r="E98" s="5">
        <f t="shared" ca="1" si="17"/>
        <v>-30.73500595413044</v>
      </c>
      <c r="F98" s="5">
        <f t="shared" ca="1" si="14"/>
        <v>-13.614895396986956</v>
      </c>
      <c r="G98">
        <f t="shared" ca="1" si="13"/>
        <v>8.5999999999999993E-2</v>
      </c>
    </row>
    <row r="99" spans="1:7" x14ac:dyDescent="0.3">
      <c r="A99">
        <v>43</v>
      </c>
      <c r="B99" s="5">
        <f t="shared" ca="1" si="9"/>
        <v>69.001607554670485</v>
      </c>
      <c r="C99" s="5">
        <f t="shared" ca="1" si="10"/>
        <v>27.230417870749122</v>
      </c>
      <c r="D99" s="5">
        <f t="shared" ca="1" si="11"/>
        <v>145.03931340615253</v>
      </c>
      <c r="E99" s="5">
        <f t="shared" ca="1" si="17"/>
        <v>-6.3448532928556372</v>
      </c>
      <c r="F99" s="5">
        <f t="shared" ca="1" si="14"/>
        <v>10.775257264287847</v>
      </c>
      <c r="G99">
        <f t="shared" ca="1" si="13"/>
        <v>0.69699999999999995</v>
      </c>
    </row>
    <row r="100" spans="1:7" x14ac:dyDescent="0.3">
      <c r="A100">
        <v>44</v>
      </c>
      <c r="B100" s="5">
        <f t="shared" ca="1" si="9"/>
        <v>66.747882998031415</v>
      </c>
      <c r="C100" s="5">
        <f t="shared" ca="1" si="10"/>
        <v>30.146327221635342</v>
      </c>
      <c r="D100" s="5">
        <f t="shared" ca="1" si="11"/>
        <v>148.83159575601292</v>
      </c>
      <c r="E100" s="5">
        <f t="shared" ca="1" si="17"/>
        <v>-22.827111040531122</v>
      </c>
      <c r="F100" s="5">
        <f t="shared" ca="1" si="14"/>
        <v>-5.7070004833876382</v>
      </c>
      <c r="G100">
        <f t="shared" ca="1" si="13"/>
        <v>0.22700000000000001</v>
      </c>
    </row>
    <row r="101" spans="1:7" x14ac:dyDescent="0.3">
      <c r="A101">
        <v>45</v>
      </c>
      <c r="B101" s="5">
        <f t="shared" ca="1" si="9"/>
        <v>68.716840980941114</v>
      </c>
      <c r="C101" s="5">
        <f t="shared" ca="1" si="10"/>
        <v>31.547641813129566</v>
      </c>
      <c r="D101" s="5">
        <f t="shared" ca="1" si="11"/>
        <v>152.54092117750778</v>
      </c>
      <c r="E101" s="5">
        <f t="shared" ca="1" si="17"/>
        <v>-23.240536068112849</v>
      </c>
      <c r="F101" s="5">
        <f t="shared" ca="1" si="14"/>
        <v>-6.1204255109693655</v>
      </c>
      <c r="G101">
        <f t="shared" ca="1" si="13"/>
        <v>0.216</v>
      </c>
    </row>
    <row r="102" spans="1:7" x14ac:dyDescent="0.3">
      <c r="A102">
        <v>46</v>
      </c>
      <c r="B102" s="5">
        <f t="shared" ca="1" si="9"/>
        <v>74.566346287853023</v>
      </c>
      <c r="C102" s="5">
        <f t="shared" ca="1" si="10"/>
        <v>29.268617258243601</v>
      </c>
      <c r="D102" s="5">
        <f t="shared" ca="1" si="11"/>
        <v>150.06679299021388</v>
      </c>
      <c r="E102" s="5">
        <f t="shared" ca="1" si="17"/>
        <v>0.79555998326405131</v>
      </c>
      <c r="F102" s="5">
        <f t="shared" ca="1" si="14"/>
        <v>17.915670540407536</v>
      </c>
      <c r="G102">
        <f t="shared" ca="1" si="13"/>
        <v>0.88200000000000001</v>
      </c>
    </row>
    <row r="103" spans="1:7" x14ac:dyDescent="0.3">
      <c r="A103">
        <v>47</v>
      </c>
      <c r="B103" s="5">
        <f t="shared" ca="1" si="9"/>
        <v>70.664383759406192</v>
      </c>
      <c r="C103" s="5">
        <f t="shared" ca="1" si="10"/>
        <v>32.380762442311962</v>
      </c>
      <c r="D103" s="5">
        <f t="shared" ca="1" si="11"/>
        <v>143.95315185988264</v>
      </c>
      <c r="E103" s="5">
        <f t="shared" ca="1" si="17"/>
        <v>-15.500279622704388</v>
      </c>
      <c r="F103" s="5">
        <f t="shared" ca="1" si="14"/>
        <v>1.6198309344390953</v>
      </c>
      <c r="G103">
        <f t="shared" ca="1" si="13"/>
        <v>0.42099999999999999</v>
      </c>
    </row>
    <row r="104" spans="1:7" x14ac:dyDescent="0.3">
      <c r="A104">
        <v>48</v>
      </c>
      <c r="B104" s="5">
        <f t="shared" ca="1" si="9"/>
        <v>72.917518995405402</v>
      </c>
      <c r="C104" s="5">
        <f t="shared" ca="1" si="10"/>
        <v>30.556438398369622</v>
      </c>
      <c r="D104" s="5">
        <f t="shared" ca="1" si="11"/>
        <v>149.56585116985323</v>
      </c>
      <c r="E104" s="5">
        <f t="shared" ca="1" si="17"/>
        <v>-7.1365126152880114</v>
      </c>
      <c r="F104" s="5">
        <f t="shared" ca="1" si="14"/>
        <v>9.9835979418554714</v>
      </c>
      <c r="G104">
        <f t="shared" ca="1" si="13"/>
        <v>0.67700000000000005</v>
      </c>
    </row>
    <row r="105" spans="1:7" x14ac:dyDescent="0.3">
      <c r="A105">
        <v>49</v>
      </c>
      <c r="B105" s="5">
        <f t="shared" ca="1" si="9"/>
        <v>69.191104715947191</v>
      </c>
      <c r="C105" s="5">
        <f t="shared" ca="1" si="10"/>
        <v>29.840067994064771</v>
      </c>
      <c r="D105" s="5">
        <f t="shared" ca="1" si="11"/>
        <v>139.82488639326428</v>
      </c>
      <c r="E105" s="5">
        <f t="shared" ca="1" si="17"/>
        <v>-10.294405563843348</v>
      </c>
      <c r="F105" s="5">
        <f t="shared" ca="1" si="14"/>
        <v>6.8257049933001355</v>
      </c>
      <c r="G105">
        <f t="shared" ca="1" si="13"/>
        <v>0.58899999999999997</v>
      </c>
    </row>
    <row r="106" spans="1:7" x14ac:dyDescent="0.3">
      <c r="A106">
        <v>50</v>
      </c>
      <c r="B106" s="5">
        <f t="shared" ca="1" si="9"/>
        <v>72.697814936949911</v>
      </c>
      <c r="C106" s="5">
        <f t="shared" ca="1" si="10"/>
        <v>32.239698955972038</v>
      </c>
      <c r="D106" s="5">
        <f t="shared" ca="1" si="11"/>
        <v>152.03973359855414</v>
      </c>
      <c r="E106" s="5">
        <f t="shared" ca="1" si="17"/>
        <v>-13.784565587712528</v>
      </c>
      <c r="F106" s="5">
        <f t="shared" ca="1" si="14"/>
        <v>3.3355449694309556</v>
      </c>
      <c r="G106">
        <f t="shared" ca="1" si="13"/>
        <v>0.48199999999999998</v>
      </c>
    </row>
    <row r="107" spans="1:7" x14ac:dyDescent="0.3">
      <c r="A107">
        <v>51</v>
      </c>
      <c r="B107" s="5">
        <f t="shared" ca="1" si="9"/>
        <v>64.831937739045671</v>
      </c>
      <c r="C107" s="5">
        <f t="shared" ca="1" si="10"/>
        <v>30.550947584847957</v>
      </c>
      <c r="D107" s="5">
        <f t="shared" ca="1" si="11"/>
        <v>150.90309732487646</v>
      </c>
      <c r="E107" s="5">
        <f t="shared" ca="1" si="17"/>
        <v>-30.424686368056204</v>
      </c>
      <c r="F107" s="5">
        <f t="shared" ca="1" si="14"/>
        <v>-13.30457581091272</v>
      </c>
      <c r="G107">
        <f t="shared" ca="1" si="13"/>
        <v>8.7999999999999995E-2</v>
      </c>
    </row>
    <row r="108" spans="1:7" x14ac:dyDescent="0.3">
      <c r="A108">
        <v>52</v>
      </c>
      <c r="B108" s="5">
        <f t="shared" ca="1" si="9"/>
        <v>72.627033273916041</v>
      </c>
      <c r="C108" s="5">
        <f t="shared" ca="1" si="10"/>
        <v>30.993110992650379</v>
      </c>
      <c r="D108" s="5">
        <f t="shared" ca="1" si="11"/>
        <v>150.52880157316227</v>
      </c>
      <c r="E108" s="5">
        <f t="shared" ca="1" si="17"/>
        <v>-9.6863600915547377</v>
      </c>
      <c r="F108" s="5">
        <f t="shared" ca="1" si="14"/>
        <v>7.4337504655887461</v>
      </c>
      <c r="G108">
        <f t="shared" ca="1" si="13"/>
        <v>0.60799999999999998</v>
      </c>
    </row>
    <row r="109" spans="1:7" x14ac:dyDescent="0.3">
      <c r="A109">
        <v>53</v>
      </c>
      <c r="B109" s="5">
        <f t="shared" ca="1" si="9"/>
        <v>74.857916591564447</v>
      </c>
      <c r="C109" s="5">
        <f t="shared" ca="1" si="10"/>
        <v>29.915072253905084</v>
      </c>
      <c r="D109" s="5">
        <f t="shared" ca="1" si="11"/>
        <v>148.79842108199878</v>
      </c>
      <c r="E109" s="5">
        <f t="shared" ca="1" si="17"/>
        <v>0.48786003217760621</v>
      </c>
      <c r="F109" s="5">
        <f t="shared" ca="1" si="14"/>
        <v>17.607970589321091</v>
      </c>
      <c r="G109">
        <f t="shared" ca="1" si="13"/>
        <v>0.875</v>
      </c>
    </row>
    <row r="110" spans="1:7" x14ac:dyDescent="0.3">
      <c r="A110">
        <v>54</v>
      </c>
      <c r="B110" s="5">
        <f t="shared" ca="1" si="9"/>
        <v>67.928387747465962</v>
      </c>
      <c r="C110" s="5">
        <f t="shared" ca="1" si="10"/>
        <v>30.834559791301473</v>
      </c>
      <c r="D110" s="5">
        <f t="shared" ca="1" si="11"/>
        <v>142.69948318359073</v>
      </c>
      <c r="E110" s="5">
        <f t="shared" ca="1" si="17"/>
        <v>-18.147790134680896</v>
      </c>
      <c r="F110" s="5">
        <f t="shared" ca="1" si="14"/>
        <v>-1.0276795775374126</v>
      </c>
      <c r="G110">
        <f t="shared" ca="1" si="13"/>
        <v>0.34499999999999997</v>
      </c>
    </row>
    <row r="111" spans="1:7" x14ac:dyDescent="0.3">
      <c r="A111">
        <v>55</v>
      </c>
      <c r="B111" s="5">
        <f t="shared" ca="1" si="9"/>
        <v>67.493788967941171</v>
      </c>
      <c r="C111" s="5">
        <f t="shared" ca="1" si="10"/>
        <v>29.921342632517177</v>
      </c>
      <c r="D111" s="5">
        <f t="shared" ca="1" si="11"/>
        <v>150.79633969565347</v>
      </c>
      <c r="E111" s="5">
        <f t="shared" ca="1" si="17"/>
        <v>-21.174169974069088</v>
      </c>
      <c r="F111" s="5">
        <f t="shared" ca="1" si="14"/>
        <v>-4.0540594169256039</v>
      </c>
      <c r="G111">
        <f t="shared" ca="1" si="13"/>
        <v>0.26200000000000001</v>
      </c>
    </row>
    <row r="112" spans="1:7" x14ac:dyDescent="0.3">
      <c r="A112">
        <v>56</v>
      </c>
      <c r="B112" s="5">
        <f t="shared" ca="1" si="9"/>
        <v>68.333426057425882</v>
      </c>
      <c r="C112" s="5">
        <f t="shared" ca="1" si="10"/>
        <v>25.847236703439489</v>
      </c>
      <c r="D112" s="5">
        <f t="shared" ca="1" si="11"/>
        <v>145.94908450235016</v>
      </c>
      <c r="E112" s="5">
        <f t="shared" ca="1" si="17"/>
        <v>-4.8381183396283518</v>
      </c>
      <c r="F112" s="5">
        <f t="shared" ca="1" si="14"/>
        <v>12.281992217515132</v>
      </c>
      <c r="G112">
        <f t="shared" ca="1" si="13"/>
        <v>0.751</v>
      </c>
    </row>
    <row r="113" spans="1:7" x14ac:dyDescent="0.3">
      <c r="A113">
        <v>57</v>
      </c>
      <c r="B113" s="5">
        <f t="shared" ca="1" si="9"/>
        <v>72.950888001955121</v>
      </c>
      <c r="C113" s="5">
        <f t="shared" ca="1" si="10"/>
        <v>32.624122616334098</v>
      </c>
      <c r="D113" s="5">
        <f t="shared" ca="1" si="11"/>
        <v>148.64387505933763</v>
      </c>
      <c r="E113" s="5">
        <f t="shared" ca="1" si="17"/>
        <v>-12.321499231969268</v>
      </c>
      <c r="F113" s="5">
        <f t="shared" ca="1" si="14"/>
        <v>4.7986113251742157</v>
      </c>
      <c r="G113">
        <f t="shared" ca="1" si="13"/>
        <v>0.52200000000000002</v>
      </c>
    </row>
    <row r="114" spans="1:7" x14ac:dyDescent="0.3">
      <c r="A114">
        <v>58</v>
      </c>
      <c r="B114" s="5">
        <f t="shared" ca="1" si="9"/>
        <v>74.552725716139634</v>
      </c>
      <c r="C114" s="5">
        <f t="shared" ca="1" si="10"/>
        <v>27.444491151698763</v>
      </c>
      <c r="D114" s="5">
        <f t="shared" ca="1" si="11"/>
        <v>160.69026988805575</v>
      </c>
      <c r="E114" s="5">
        <f t="shared" ca="1" si="17"/>
        <v>0.12760089446273248</v>
      </c>
      <c r="F114" s="5">
        <f t="shared" ca="1" si="14"/>
        <v>17.247711451606214</v>
      </c>
      <c r="G114">
        <f t="shared" ca="1" si="13"/>
        <v>0.86699999999999999</v>
      </c>
    </row>
    <row r="115" spans="1:7" x14ac:dyDescent="0.3">
      <c r="A115">
        <v>59</v>
      </c>
      <c r="B115" s="5">
        <f t="shared" ca="1" si="9"/>
        <v>68.505273276985818</v>
      </c>
      <c r="C115" s="5">
        <f t="shared" ca="1" si="10"/>
        <v>30.105360960775595</v>
      </c>
      <c r="D115" s="5">
        <f t="shared" ca="1" si="11"/>
        <v>145.30903931215121</v>
      </c>
      <c r="E115" s="5">
        <f t="shared" ca="1" si="17"/>
        <v>-15.906127797568049</v>
      </c>
      <c r="F115" s="5">
        <f t="shared" ca="1" si="14"/>
        <v>1.2139827595754351</v>
      </c>
      <c r="G115">
        <f t="shared" ca="1" si="13"/>
        <v>0.41</v>
      </c>
    </row>
    <row r="116" spans="1:7" x14ac:dyDescent="0.3">
      <c r="A116">
        <v>60</v>
      </c>
      <c r="B116" s="5">
        <f t="shared" ca="1" si="9"/>
        <v>70.360058885491142</v>
      </c>
      <c r="C116" s="5">
        <f t="shared" ca="1" si="10"/>
        <v>24.778904184097353</v>
      </c>
      <c r="D116" s="5">
        <f t="shared" ca="1" si="11"/>
        <v>160.46872218347289</v>
      </c>
      <c r="E116" s="5">
        <f t="shared" ca="1" si="17"/>
        <v>-4.0181248981746638</v>
      </c>
      <c r="F116" s="5">
        <f t="shared" ca="1" si="14"/>
        <v>13.10198565896882</v>
      </c>
      <c r="G116">
        <f t="shared" ca="1" si="13"/>
        <v>0.77700000000000002</v>
      </c>
    </row>
    <row r="117" spans="1:7" x14ac:dyDescent="0.3">
      <c r="A117">
        <v>61</v>
      </c>
      <c r="B117" s="5">
        <f t="shared" ca="1" si="9"/>
        <v>63.491464847112447</v>
      </c>
      <c r="C117" s="5">
        <f t="shared" ca="1" si="10"/>
        <v>31.209799579611293</v>
      </c>
      <c r="D117" s="5">
        <f t="shared" ca="1" si="11"/>
        <v>151.88971221495035</v>
      </c>
      <c r="E117" s="5">
        <f t="shared" ca="1" si="17"/>
        <v>-36.540428139714834</v>
      </c>
      <c r="F117" s="5">
        <f t="shared" ca="1" si="14"/>
        <v>-19.42031758257135</v>
      </c>
      <c r="G117">
        <f t="shared" ca="1" si="13"/>
        <v>3.5999999999999997E-2</v>
      </c>
    </row>
    <row r="118" spans="1:7" x14ac:dyDescent="0.3">
      <c r="A118">
        <v>62</v>
      </c>
      <c r="B118" s="5">
        <f t="shared" ca="1" si="9"/>
        <v>71.141099577865546</v>
      </c>
      <c r="C118" s="5">
        <f t="shared" ca="1" si="10"/>
        <v>25.257600132219817</v>
      </c>
      <c r="D118" s="5">
        <f t="shared" ca="1" si="11"/>
        <v>153.24012032251397</v>
      </c>
      <c r="E118" s="5">
        <f t="shared" ca="1" si="17"/>
        <v>0.72159680423596528</v>
      </c>
      <c r="F118" s="5">
        <f t="shared" ca="1" si="14"/>
        <v>17.841707361379449</v>
      </c>
      <c r="G118">
        <f t="shared" ca="1" si="13"/>
        <v>0.88</v>
      </c>
    </row>
    <row r="119" spans="1:7" x14ac:dyDescent="0.3">
      <c r="A119">
        <v>63</v>
      </c>
      <c r="B119" s="5">
        <f t="shared" ca="1" si="9"/>
        <v>75.839749084140635</v>
      </c>
      <c r="C119" s="5">
        <f t="shared" ca="1" si="10"/>
        <v>31.312884812074358</v>
      </c>
      <c r="D119" s="5">
        <f t="shared" ca="1" si="11"/>
        <v>153.69673628706687</v>
      </c>
      <c r="E119" s="5">
        <f t="shared" ca="1" si="17"/>
        <v>-3.3135216382124404</v>
      </c>
      <c r="F119" s="5">
        <f t="shared" ca="1" si="14"/>
        <v>13.806588918931043</v>
      </c>
      <c r="G119">
        <f t="shared" ca="1" si="13"/>
        <v>0.79500000000000004</v>
      </c>
    </row>
    <row r="120" spans="1:7" x14ac:dyDescent="0.3">
      <c r="A120">
        <v>64</v>
      </c>
      <c r="B120" s="5">
        <f t="shared" ca="1" si="9"/>
        <v>66.808293027484552</v>
      </c>
      <c r="C120" s="5">
        <f t="shared" ca="1" si="10"/>
        <v>31.41529073134458</v>
      </c>
      <c r="D120" s="5">
        <f t="shared" ca="1" si="11"/>
        <v>150.58170997473755</v>
      </c>
      <c r="E120" s="5">
        <f t="shared" ca="1" si="17"/>
        <v>-27.145667051315264</v>
      </c>
      <c r="F120" s="5">
        <f t="shared" ca="1" si="14"/>
        <v>-10.025556494171781</v>
      </c>
      <c r="G120">
        <f t="shared" ca="1" si="13"/>
        <v>0.14499999999999999</v>
      </c>
    </row>
    <row r="121" spans="1:7" x14ac:dyDescent="0.3">
      <c r="A121">
        <v>65</v>
      </c>
      <c r="B121" s="5">
        <f t="shared" ca="1" si="9"/>
        <v>74.230938595579346</v>
      </c>
      <c r="C121" s="5">
        <f t="shared" ca="1" si="10"/>
        <v>26.849357742872318</v>
      </c>
      <c r="D121" s="5">
        <f t="shared" ca="1" si="11"/>
        <v>155.33065562100234</v>
      </c>
      <c r="E121" s="5">
        <f t="shared" ca="1" si="17"/>
        <v>3.7791888255640886</v>
      </c>
      <c r="F121" s="5">
        <f t="shared" ca="1" si="14"/>
        <v>20.899299382707571</v>
      </c>
      <c r="G121">
        <f t="shared" ca="1" si="13"/>
        <v>0.92200000000000004</v>
      </c>
    </row>
    <row r="122" spans="1:7" x14ac:dyDescent="0.3">
      <c r="A122">
        <v>66</v>
      </c>
      <c r="B122" s="5">
        <f t="shared" ref="B122:B185" ca="1" si="18">_xlfn.NORM.INV(RAND(),$B$52,$C$52)</f>
        <v>66.838838722571211</v>
      </c>
      <c r="C122" s="5">
        <f t="shared" ref="C122:C185" ca="1" si="19">_xlfn.NORM.INV(RAND(),$B$53,$C$53)</f>
        <v>30.133656066211234</v>
      </c>
      <c r="D122" s="5">
        <f t="shared" ref="D122:D185" ca="1" si="20">_xlfn.NORM.INV(RAND(),$B$54,$C$54)</f>
        <v>146.16699332656046</v>
      </c>
      <c r="E122" s="5">
        <f t="shared" ca="1" si="17"/>
        <v>-21.101808156987364</v>
      </c>
      <c r="F122" s="5">
        <f t="shared" ref="F122:F185" ca="1" si="21">E122+$C$46</f>
        <v>-3.9816975998438799</v>
      </c>
      <c r="G122">
        <f t="shared" ref="G122:G185" ca="1" si="22">COUNTIF($F$57:$F$1056,"&lt;"&amp;F122)/COUNT($F$57:$F$1056)</f>
        <v>0.26300000000000001</v>
      </c>
    </row>
    <row r="123" spans="1:7" x14ac:dyDescent="0.3">
      <c r="A123">
        <v>67</v>
      </c>
      <c r="B123" s="5">
        <f t="shared" ca="1" si="18"/>
        <v>68.658285670221545</v>
      </c>
      <c r="C123" s="5">
        <f t="shared" ca="1" si="19"/>
        <v>30.168885874044218</v>
      </c>
      <c r="D123" s="5">
        <f t="shared" ca="1" si="20"/>
        <v>149.2496669458385</v>
      </c>
      <c r="E123" s="5">
        <f t="shared" ca="1" si="17"/>
        <v>-17.779676980905119</v>
      </c>
      <c r="F123" s="5">
        <f t="shared" ca="1" si="21"/>
        <v>-0.65956642376163543</v>
      </c>
      <c r="G123">
        <f t="shared" ca="1" si="22"/>
        <v>0.35899999999999999</v>
      </c>
    </row>
    <row r="124" spans="1:7" x14ac:dyDescent="0.3">
      <c r="A124">
        <v>68</v>
      </c>
      <c r="B124" s="5">
        <f t="shared" ca="1" si="18"/>
        <v>74.942847349928599</v>
      </c>
      <c r="C124" s="5">
        <f t="shared" ca="1" si="19"/>
        <v>33.377884919448285</v>
      </c>
      <c r="D124" s="5">
        <f t="shared" ca="1" si="20"/>
        <v>142.43563681424391</v>
      </c>
      <c r="E124" s="5">
        <f t="shared" ca="1" si="17"/>
        <v>-5.5177994826907337</v>
      </c>
      <c r="F124" s="5">
        <f t="shared" ca="1" si="21"/>
        <v>11.60231107445275</v>
      </c>
      <c r="G124">
        <f t="shared" ca="1" si="22"/>
        <v>0.72599999999999998</v>
      </c>
    </row>
    <row r="125" spans="1:7" x14ac:dyDescent="0.3">
      <c r="A125">
        <v>69</v>
      </c>
      <c r="B125" s="5">
        <f t="shared" ca="1" si="18"/>
        <v>73.953290252891662</v>
      </c>
      <c r="C125" s="5">
        <f t="shared" ca="1" si="19"/>
        <v>31.522121028338042</v>
      </c>
      <c r="D125" s="5">
        <f t="shared" ca="1" si="20"/>
        <v>153.75111411526237</v>
      </c>
      <c r="E125" s="5">
        <f t="shared" ca="1" si="17"/>
        <v>-9.196069156484123</v>
      </c>
      <c r="F125" s="5">
        <f t="shared" ca="1" si="21"/>
        <v>7.9240414006593607</v>
      </c>
      <c r="G125">
        <f t="shared" ca="1" si="22"/>
        <v>0.623</v>
      </c>
    </row>
    <row r="126" spans="1:7" x14ac:dyDescent="0.3">
      <c r="A126">
        <v>70</v>
      </c>
      <c r="B126" s="5">
        <f t="shared" ca="1" si="18"/>
        <v>70.65650517028611</v>
      </c>
      <c r="C126" s="5">
        <f t="shared" ca="1" si="19"/>
        <v>29.997515330570497</v>
      </c>
      <c r="D126" s="5">
        <f t="shared" ca="1" si="20"/>
        <v>148.39651303614087</v>
      </c>
      <c r="E126" s="5">
        <f t="shared" ca="1" si="17"/>
        <v>-11.26030530280419</v>
      </c>
      <c r="F126" s="5">
        <f t="shared" ca="1" si="21"/>
        <v>5.8598052543392942</v>
      </c>
      <c r="G126">
        <f t="shared" ca="1" si="22"/>
        <v>0.56699999999999995</v>
      </c>
    </row>
    <row r="127" spans="1:7" x14ac:dyDescent="0.3">
      <c r="A127">
        <v>71</v>
      </c>
      <c r="B127" s="5">
        <f t="shared" ca="1" si="18"/>
        <v>72.285932479839573</v>
      </c>
      <c r="C127" s="5">
        <f t="shared" ca="1" si="19"/>
        <v>33.427486659565517</v>
      </c>
      <c r="D127" s="5">
        <f t="shared" ca="1" si="20"/>
        <v>157.64642702681815</v>
      </c>
      <c r="E127" s="5">
        <f t="shared" ca="1" si="17"/>
        <v>-21.273699833819578</v>
      </c>
      <c r="F127" s="5">
        <f t="shared" ca="1" si="21"/>
        <v>-4.1535892766760938</v>
      </c>
      <c r="G127">
        <f t="shared" ca="1" si="22"/>
        <v>0.25800000000000001</v>
      </c>
    </row>
    <row r="128" spans="1:7" x14ac:dyDescent="0.3">
      <c r="A128">
        <v>72</v>
      </c>
      <c r="B128" s="5">
        <f t="shared" ca="1" si="18"/>
        <v>73.418148302997906</v>
      </c>
      <c r="C128" s="5">
        <f t="shared" ca="1" si="19"/>
        <v>34.372695520152739</v>
      </c>
      <c r="D128" s="5">
        <f t="shared" ca="1" si="20"/>
        <v>153.79858255461329</v>
      </c>
      <c r="E128" s="5">
        <f t="shared" ca="1" si="17"/>
        <v>-18.677903877401256</v>
      </c>
      <c r="F128" s="5">
        <f t="shared" ca="1" si="21"/>
        <v>-1.5577933202577725</v>
      </c>
      <c r="G128">
        <f t="shared" ca="1" si="22"/>
        <v>0.33200000000000002</v>
      </c>
    </row>
    <row r="129" spans="1:7" x14ac:dyDescent="0.3">
      <c r="A129">
        <v>73</v>
      </c>
      <c r="B129" s="5">
        <f t="shared" ca="1" si="18"/>
        <v>65.795021061553342</v>
      </c>
      <c r="C129" s="5">
        <f t="shared" ca="1" si="19"/>
        <v>34.073696578978279</v>
      </c>
      <c r="D129" s="5">
        <f t="shared" ca="1" si="20"/>
        <v>147.42487528754475</v>
      </c>
      <c r="E129" s="5">
        <f t="shared" ca="1" si="17"/>
        <v>-35.69948448643629</v>
      </c>
      <c r="F129" s="5">
        <f t="shared" ca="1" si="21"/>
        <v>-18.579373929292807</v>
      </c>
      <c r="G129">
        <f t="shared" ca="1" si="22"/>
        <v>4.2000000000000003E-2</v>
      </c>
    </row>
    <row r="130" spans="1:7" x14ac:dyDescent="0.3">
      <c r="A130">
        <v>74</v>
      </c>
      <c r="B130" s="5">
        <f t="shared" ca="1" si="18"/>
        <v>73.273798526884121</v>
      </c>
      <c r="C130" s="5">
        <f t="shared" ca="1" si="19"/>
        <v>25.892661647774254</v>
      </c>
      <c r="D130" s="5">
        <f t="shared" ca="1" si="20"/>
        <v>153.47120424629793</v>
      </c>
      <c r="E130" s="5">
        <f t="shared" ca="1" si="17"/>
        <v>4.7799515479482846</v>
      </c>
      <c r="F130" s="5">
        <f t="shared" ca="1" si="21"/>
        <v>21.90006210509177</v>
      </c>
      <c r="G130">
        <f t="shared" ca="1" si="22"/>
        <v>0.92800000000000005</v>
      </c>
    </row>
    <row r="131" spans="1:7" x14ac:dyDescent="0.3">
      <c r="A131">
        <v>75</v>
      </c>
      <c r="B131" s="5">
        <f t="shared" ca="1" si="18"/>
        <v>62.868467090088764</v>
      </c>
      <c r="C131" s="5">
        <f t="shared" ca="1" si="19"/>
        <v>28.775734627690348</v>
      </c>
      <c r="D131" s="5">
        <f t="shared" ca="1" si="20"/>
        <v>156.37826163154128</v>
      </c>
      <c r="E131" s="5">
        <f t="shared" ca="1" si="17"/>
        <v>-33.900889581982639</v>
      </c>
      <c r="F131" s="5">
        <f t="shared" ca="1" si="21"/>
        <v>-16.780779024839156</v>
      </c>
      <c r="G131">
        <f t="shared" ca="1" si="22"/>
        <v>5.5E-2</v>
      </c>
    </row>
    <row r="132" spans="1:7" x14ac:dyDescent="0.3">
      <c r="A132">
        <v>76</v>
      </c>
      <c r="B132" s="5">
        <f t="shared" ca="1" si="18"/>
        <v>69.50792877500308</v>
      </c>
      <c r="C132" s="5">
        <f t="shared" ca="1" si="19"/>
        <v>31.296134326927682</v>
      </c>
      <c r="D132" s="5">
        <f t="shared" ca="1" si="20"/>
        <v>147.78505731927936</v>
      </c>
      <c r="E132" s="5">
        <f t="shared" ca="1" si="17"/>
        <v>-17.765790242694628</v>
      </c>
      <c r="F132" s="5">
        <f t="shared" ca="1" si="21"/>
        <v>-0.64567968555114419</v>
      </c>
      <c r="G132">
        <f t="shared" ca="1" si="22"/>
        <v>0.36099999999999999</v>
      </c>
    </row>
    <row r="133" spans="1:7" x14ac:dyDescent="0.3">
      <c r="A133">
        <v>77</v>
      </c>
      <c r="B133" s="5">
        <f t="shared" ca="1" si="18"/>
        <v>69.002391103074785</v>
      </c>
      <c r="C133" s="5">
        <f t="shared" ca="1" si="19"/>
        <v>31.291002864768728</v>
      </c>
      <c r="D133" s="5">
        <f t="shared" ca="1" si="20"/>
        <v>150.72945831541287</v>
      </c>
      <c r="E133" s="5">
        <f t="shared" ca="1" si="17"/>
        <v>-20.750066941225484</v>
      </c>
      <c r="F133" s="5">
        <f t="shared" ca="1" si="21"/>
        <v>-3.6299563840819999</v>
      </c>
      <c r="G133">
        <f t="shared" ca="1" si="22"/>
        <v>0.27200000000000002</v>
      </c>
    </row>
    <row r="134" spans="1:7" x14ac:dyDescent="0.3">
      <c r="A134">
        <v>78</v>
      </c>
      <c r="B134" s="5">
        <f t="shared" ca="1" si="18"/>
        <v>71.33703288122166</v>
      </c>
      <c r="C134" s="5">
        <f t="shared" ca="1" si="19"/>
        <v>31.02382370118082</v>
      </c>
      <c r="D134" s="5">
        <f t="shared" ca="1" si="20"/>
        <v>142.9569353154769</v>
      </c>
      <c r="E134" s="5">
        <f t="shared" ref="E134:E197" ca="1" si="23">$J$46*(B134-$B$46)+$J$47*(C134-$B$47)+$J$48*(D134-$B$48)</f>
        <v>-9.2948397665135207</v>
      </c>
      <c r="F134" s="5">
        <f t="shared" ca="1" si="21"/>
        <v>7.825270790629963</v>
      </c>
      <c r="G134">
        <f t="shared" ca="1" si="22"/>
        <v>0.61799999999999999</v>
      </c>
    </row>
    <row r="135" spans="1:7" x14ac:dyDescent="0.3">
      <c r="A135">
        <v>79</v>
      </c>
      <c r="B135" s="5">
        <f t="shared" ca="1" si="18"/>
        <v>69.481755948775771</v>
      </c>
      <c r="C135" s="5">
        <f t="shared" ca="1" si="19"/>
        <v>29.038267445230918</v>
      </c>
      <c r="D135" s="5">
        <f t="shared" ca="1" si="20"/>
        <v>152.17311955728945</v>
      </c>
      <c r="E135" s="5">
        <f t="shared" ca="1" si="23"/>
        <v>-13.897297617375465</v>
      </c>
      <c r="F135" s="5">
        <f t="shared" ca="1" si="21"/>
        <v>3.2228129397680192</v>
      </c>
      <c r="G135">
        <f t="shared" ca="1" si="22"/>
        <v>0.48</v>
      </c>
    </row>
    <row r="136" spans="1:7" x14ac:dyDescent="0.3">
      <c r="A136">
        <v>80</v>
      </c>
      <c r="B136" s="5">
        <f t="shared" ca="1" si="18"/>
        <v>70.695109515294305</v>
      </c>
      <c r="C136" s="5">
        <f t="shared" ca="1" si="19"/>
        <v>30.454566983339575</v>
      </c>
      <c r="D136" s="5">
        <f t="shared" ca="1" si="20"/>
        <v>159.09401415939652</v>
      </c>
      <c r="E136" s="5">
        <f t="shared" ca="1" si="23"/>
        <v>-18.193585794953655</v>
      </c>
      <c r="F136" s="5">
        <f t="shared" ca="1" si="21"/>
        <v>-1.0734752378101717</v>
      </c>
      <c r="G136">
        <f t="shared" ca="1" si="22"/>
        <v>0.34399999999999997</v>
      </c>
    </row>
    <row r="137" spans="1:7" x14ac:dyDescent="0.3">
      <c r="A137">
        <v>81</v>
      </c>
      <c r="B137" s="5">
        <f t="shared" ca="1" si="18"/>
        <v>68.151881991764242</v>
      </c>
      <c r="C137" s="5">
        <f t="shared" ca="1" si="19"/>
        <v>35.726908552920463</v>
      </c>
      <c r="D137" s="5">
        <f t="shared" ca="1" si="20"/>
        <v>161.56305202170222</v>
      </c>
      <c r="E137" s="5">
        <f t="shared" ca="1" si="23"/>
        <v>-41.352844074865757</v>
      </c>
      <c r="F137" s="5">
        <f t="shared" ca="1" si="21"/>
        <v>-24.232733517722274</v>
      </c>
      <c r="G137">
        <f t="shared" ca="1" si="22"/>
        <v>0.01</v>
      </c>
    </row>
    <row r="138" spans="1:7" x14ac:dyDescent="0.3">
      <c r="A138">
        <v>82</v>
      </c>
      <c r="B138" s="5">
        <f t="shared" ca="1" si="18"/>
        <v>73.523438125904619</v>
      </c>
      <c r="C138" s="5">
        <f t="shared" ca="1" si="19"/>
        <v>27.405590197481882</v>
      </c>
      <c r="D138" s="5">
        <f t="shared" ca="1" si="20"/>
        <v>155.00390040266021</v>
      </c>
      <c r="E138" s="5">
        <f t="shared" ca="1" si="23"/>
        <v>0.42568027799568764</v>
      </c>
      <c r="F138" s="5">
        <f t="shared" ca="1" si="21"/>
        <v>17.545790835139172</v>
      </c>
      <c r="G138">
        <f t="shared" ca="1" si="22"/>
        <v>0.874</v>
      </c>
    </row>
    <row r="139" spans="1:7" x14ac:dyDescent="0.3">
      <c r="A139">
        <v>83</v>
      </c>
      <c r="B139" s="5">
        <f t="shared" ca="1" si="18"/>
        <v>69.376360326344937</v>
      </c>
      <c r="C139" s="5">
        <f t="shared" ca="1" si="19"/>
        <v>30.636199449342602</v>
      </c>
      <c r="D139" s="5">
        <f t="shared" ca="1" si="20"/>
        <v>160.17295351082527</v>
      </c>
      <c r="E139" s="5">
        <f t="shared" ca="1" si="23"/>
        <v>-22.965537471542536</v>
      </c>
      <c r="F139" s="5">
        <f t="shared" ca="1" si="21"/>
        <v>-5.8454269143990523</v>
      </c>
      <c r="G139">
        <f t="shared" ca="1" si="22"/>
        <v>0.223</v>
      </c>
    </row>
    <row r="140" spans="1:7" x14ac:dyDescent="0.3">
      <c r="A140">
        <v>84</v>
      </c>
      <c r="B140" s="5">
        <f t="shared" ca="1" si="18"/>
        <v>66.557707063855702</v>
      </c>
      <c r="C140" s="5">
        <f t="shared" ca="1" si="19"/>
        <v>32.87455537717166</v>
      </c>
      <c r="D140" s="5">
        <f t="shared" ca="1" si="20"/>
        <v>157.52226806594578</v>
      </c>
      <c r="E140" s="5">
        <f t="shared" ca="1" si="23"/>
        <v>-35.661313417474112</v>
      </c>
      <c r="F140" s="5">
        <f t="shared" ca="1" si="21"/>
        <v>-18.541202860330628</v>
      </c>
      <c r="G140">
        <f t="shared" ca="1" si="22"/>
        <v>4.3999999999999997E-2</v>
      </c>
    </row>
    <row r="141" spans="1:7" x14ac:dyDescent="0.3">
      <c r="A141">
        <v>85</v>
      </c>
      <c r="B141" s="5">
        <f t="shared" ca="1" si="18"/>
        <v>70.047170050699066</v>
      </c>
      <c r="C141" s="5">
        <f t="shared" ca="1" si="19"/>
        <v>30.665790021263394</v>
      </c>
      <c r="D141" s="5">
        <f t="shared" ca="1" si="20"/>
        <v>152.28530839421128</v>
      </c>
      <c r="E141" s="5">
        <f t="shared" ca="1" si="23"/>
        <v>-16.924205913879394</v>
      </c>
      <c r="F141" s="5">
        <f t="shared" ca="1" si="21"/>
        <v>0.19590464326408963</v>
      </c>
      <c r="G141">
        <f t="shared" ca="1" si="22"/>
        <v>0.38500000000000001</v>
      </c>
    </row>
    <row r="142" spans="1:7" x14ac:dyDescent="0.3">
      <c r="A142">
        <v>86</v>
      </c>
      <c r="B142" s="5">
        <f t="shared" ca="1" si="18"/>
        <v>72.72349905921331</v>
      </c>
      <c r="C142" s="5">
        <f t="shared" ca="1" si="19"/>
        <v>28.321471187996973</v>
      </c>
      <c r="D142" s="5">
        <f t="shared" ca="1" si="20"/>
        <v>154.97124473596071</v>
      </c>
      <c r="E142" s="5">
        <f t="shared" ca="1" si="23"/>
        <v>-4.3489823247919164</v>
      </c>
      <c r="F142" s="5">
        <f t="shared" ca="1" si="21"/>
        <v>12.771128232351568</v>
      </c>
      <c r="G142">
        <f t="shared" ca="1" si="22"/>
        <v>0.76600000000000001</v>
      </c>
    </row>
    <row r="143" spans="1:7" x14ac:dyDescent="0.3">
      <c r="A143">
        <v>87</v>
      </c>
      <c r="B143" s="5">
        <f t="shared" ca="1" si="18"/>
        <v>70.80247659178734</v>
      </c>
      <c r="C143" s="5">
        <f t="shared" ca="1" si="19"/>
        <v>29.195670339879662</v>
      </c>
      <c r="D143" s="5">
        <f t="shared" ca="1" si="20"/>
        <v>156.12278444939747</v>
      </c>
      <c r="E143" s="5">
        <f t="shared" ca="1" si="23"/>
        <v>-12.776524825222051</v>
      </c>
      <c r="F143" s="5">
        <f t="shared" ca="1" si="21"/>
        <v>4.3435857319214328</v>
      </c>
      <c r="G143">
        <f t="shared" ca="1" si="22"/>
        <v>0.50800000000000001</v>
      </c>
    </row>
    <row r="144" spans="1:7" x14ac:dyDescent="0.3">
      <c r="A144">
        <v>88</v>
      </c>
      <c r="B144" s="5">
        <f t="shared" ca="1" si="18"/>
        <v>70.537001342531909</v>
      </c>
      <c r="C144" s="5">
        <f t="shared" ca="1" si="19"/>
        <v>30.985636666910246</v>
      </c>
      <c r="D144" s="5">
        <f t="shared" ca="1" si="20"/>
        <v>155.67995784926023</v>
      </c>
      <c r="E144" s="5">
        <f t="shared" ca="1" si="23"/>
        <v>-18.278716404014258</v>
      </c>
      <c r="F144" s="5">
        <f t="shared" ca="1" si="21"/>
        <v>-1.1586058468707741</v>
      </c>
      <c r="G144">
        <f t="shared" ca="1" si="22"/>
        <v>0.33900000000000002</v>
      </c>
    </row>
    <row r="145" spans="1:7" x14ac:dyDescent="0.3">
      <c r="A145">
        <v>89</v>
      </c>
      <c r="B145" s="5">
        <f t="shared" ca="1" si="18"/>
        <v>68.239472077187841</v>
      </c>
      <c r="C145" s="5">
        <f t="shared" ca="1" si="19"/>
        <v>30.795625011184647</v>
      </c>
      <c r="D145" s="5">
        <f t="shared" ca="1" si="20"/>
        <v>158.18201942797273</v>
      </c>
      <c r="E145" s="5">
        <f t="shared" ca="1" si="23"/>
        <v>-25.513267730155995</v>
      </c>
      <c r="F145" s="5">
        <f t="shared" ca="1" si="21"/>
        <v>-8.3931571730125114</v>
      </c>
      <c r="G145">
        <f t="shared" ca="1" si="22"/>
        <v>0.16700000000000001</v>
      </c>
    </row>
    <row r="146" spans="1:7" x14ac:dyDescent="0.3">
      <c r="A146">
        <v>90</v>
      </c>
      <c r="B146" s="5">
        <f t="shared" ca="1" si="18"/>
        <v>68.903816804947766</v>
      </c>
      <c r="C146" s="5">
        <f t="shared" ca="1" si="19"/>
        <v>28.121864587648627</v>
      </c>
      <c r="D146" s="5">
        <f t="shared" ca="1" si="20"/>
        <v>150.26533654201634</v>
      </c>
      <c r="E146" s="5">
        <f t="shared" ca="1" si="23"/>
        <v>-11.9239263159337</v>
      </c>
      <c r="F146" s="5">
        <f t="shared" ca="1" si="21"/>
        <v>5.1961842412097834</v>
      </c>
      <c r="G146">
        <f t="shared" ca="1" si="22"/>
        <v>0.54300000000000004</v>
      </c>
    </row>
    <row r="147" spans="1:7" x14ac:dyDescent="0.3">
      <c r="A147">
        <v>91</v>
      </c>
      <c r="B147" s="5">
        <f t="shared" ca="1" si="18"/>
        <v>72.330898228909547</v>
      </c>
      <c r="C147" s="5">
        <f t="shared" ca="1" si="19"/>
        <v>29.861089793591894</v>
      </c>
      <c r="D147" s="5">
        <f t="shared" ca="1" si="20"/>
        <v>145.80784182600775</v>
      </c>
      <c r="E147" s="5">
        <f t="shared" ca="1" si="23"/>
        <v>-4.8077585464990147</v>
      </c>
      <c r="F147" s="5">
        <f t="shared" ca="1" si="21"/>
        <v>12.312352010644469</v>
      </c>
      <c r="G147">
        <f t="shared" ca="1" si="22"/>
        <v>0.753</v>
      </c>
    </row>
    <row r="148" spans="1:7" x14ac:dyDescent="0.3">
      <c r="A148">
        <v>92</v>
      </c>
      <c r="B148" s="5">
        <f t="shared" ca="1" si="18"/>
        <v>69.575619337863856</v>
      </c>
      <c r="C148" s="5">
        <f t="shared" ca="1" si="19"/>
        <v>27.826940965228474</v>
      </c>
      <c r="D148" s="5">
        <f t="shared" ca="1" si="20"/>
        <v>159.35254264364832</v>
      </c>
      <c r="E148" s="5">
        <f t="shared" ca="1" si="23"/>
        <v>-14.12069820969133</v>
      </c>
      <c r="F148" s="5">
        <f t="shared" ca="1" si="21"/>
        <v>2.9994123474521537</v>
      </c>
      <c r="G148">
        <f t="shared" ca="1" si="22"/>
        <v>0.47099999999999997</v>
      </c>
    </row>
    <row r="149" spans="1:7" x14ac:dyDescent="0.3">
      <c r="A149">
        <v>93</v>
      </c>
      <c r="B149" s="5">
        <f t="shared" ca="1" si="18"/>
        <v>66.24043614228006</v>
      </c>
      <c r="C149" s="5">
        <f t="shared" ca="1" si="19"/>
        <v>28.759809009575243</v>
      </c>
      <c r="D149" s="5">
        <f t="shared" ca="1" si="20"/>
        <v>144.84696785986441</v>
      </c>
      <c r="E149" s="5">
        <f t="shared" ca="1" si="23"/>
        <v>-18.224681083825502</v>
      </c>
      <c r="F149" s="5">
        <f t="shared" ca="1" si="21"/>
        <v>-1.1045705266820178</v>
      </c>
      <c r="G149">
        <f t="shared" ca="1" si="22"/>
        <v>0.34200000000000003</v>
      </c>
    </row>
    <row r="150" spans="1:7" x14ac:dyDescent="0.3">
      <c r="A150">
        <v>94</v>
      </c>
      <c r="B150" s="5">
        <f t="shared" ca="1" si="18"/>
        <v>66.074585466282315</v>
      </c>
      <c r="C150" s="5">
        <f t="shared" ca="1" si="19"/>
        <v>25.76524277471589</v>
      </c>
      <c r="D150" s="5">
        <f t="shared" ca="1" si="20"/>
        <v>171.58565446178511</v>
      </c>
      <c r="E150" s="5">
        <f t="shared" ca="1" si="23"/>
        <v>-24.73279934117674</v>
      </c>
      <c r="F150" s="5">
        <f t="shared" ca="1" si="21"/>
        <v>-7.6126887840332564</v>
      </c>
      <c r="G150">
        <f t="shared" ca="1" si="22"/>
        <v>0.185</v>
      </c>
    </row>
    <row r="151" spans="1:7" x14ac:dyDescent="0.3">
      <c r="A151">
        <v>95</v>
      </c>
      <c r="B151" s="5">
        <f t="shared" ca="1" si="18"/>
        <v>67.940499400007482</v>
      </c>
      <c r="C151" s="5">
        <f t="shared" ca="1" si="19"/>
        <v>33.754715439723576</v>
      </c>
      <c r="D151" s="5">
        <f t="shared" ca="1" si="20"/>
        <v>145.86794531778699</v>
      </c>
      <c r="E151" s="5">
        <f t="shared" ca="1" si="23"/>
        <v>-27.977303017094091</v>
      </c>
      <c r="F151" s="5">
        <f t="shared" ca="1" si="21"/>
        <v>-10.857192459950607</v>
      </c>
      <c r="G151">
        <f t="shared" ca="1" si="22"/>
        <v>0.13100000000000001</v>
      </c>
    </row>
    <row r="152" spans="1:7" x14ac:dyDescent="0.3">
      <c r="A152">
        <v>96</v>
      </c>
      <c r="B152" s="5">
        <f t="shared" ca="1" si="18"/>
        <v>71.907273351781569</v>
      </c>
      <c r="C152" s="5">
        <f t="shared" ca="1" si="19"/>
        <v>30.826286070112147</v>
      </c>
      <c r="D152" s="5">
        <f t="shared" ca="1" si="20"/>
        <v>141.50689787250334</v>
      </c>
      <c r="E152" s="5">
        <f t="shared" ca="1" si="23"/>
        <v>-6.3690651976438382</v>
      </c>
      <c r="F152" s="5">
        <f t="shared" ca="1" si="21"/>
        <v>10.751045359499646</v>
      </c>
      <c r="G152">
        <f t="shared" ca="1" si="22"/>
        <v>0.69399999999999995</v>
      </c>
    </row>
    <row r="153" spans="1:7" x14ac:dyDescent="0.3">
      <c r="A153">
        <v>97</v>
      </c>
      <c r="B153" s="5">
        <f t="shared" ca="1" si="18"/>
        <v>71.536947483786875</v>
      </c>
      <c r="C153" s="5">
        <f t="shared" ca="1" si="19"/>
        <v>28.584498140935651</v>
      </c>
      <c r="D153" s="5">
        <f t="shared" ca="1" si="20"/>
        <v>157.53525680253273</v>
      </c>
      <c r="E153" s="5">
        <f t="shared" ca="1" si="23"/>
        <v>-9.7793028995806335</v>
      </c>
      <c r="F153" s="5">
        <f t="shared" ca="1" si="21"/>
        <v>7.3408076575628503</v>
      </c>
      <c r="G153">
        <f t="shared" ca="1" si="22"/>
        <v>0.60499999999999998</v>
      </c>
    </row>
    <row r="154" spans="1:7" x14ac:dyDescent="0.3">
      <c r="A154">
        <v>98</v>
      </c>
      <c r="B154" s="5">
        <f t="shared" ca="1" si="18"/>
        <v>67.635899454124512</v>
      </c>
      <c r="C154" s="5">
        <f t="shared" ca="1" si="19"/>
        <v>35.21113469875857</v>
      </c>
      <c r="D154" s="5">
        <f t="shared" ca="1" si="20"/>
        <v>157.90723037438161</v>
      </c>
      <c r="E154" s="5">
        <f t="shared" ca="1" si="23"/>
        <v>-39.383413976001073</v>
      </c>
      <c r="F154" s="5">
        <f t="shared" ca="1" si="21"/>
        <v>-22.263303418857589</v>
      </c>
      <c r="G154">
        <f t="shared" ca="1" si="22"/>
        <v>2.1999999999999999E-2</v>
      </c>
    </row>
    <row r="155" spans="1:7" x14ac:dyDescent="0.3">
      <c r="A155">
        <v>99</v>
      </c>
      <c r="B155" s="5">
        <f t="shared" ca="1" si="18"/>
        <v>70.382750272866929</v>
      </c>
      <c r="C155" s="5">
        <f t="shared" ca="1" si="19"/>
        <v>32.079186181603355</v>
      </c>
      <c r="D155" s="5">
        <f t="shared" ca="1" si="20"/>
        <v>163.50073127777799</v>
      </c>
      <c r="E155" s="5">
        <f t="shared" ca="1" si="23"/>
        <v>-25.978185678726607</v>
      </c>
      <c r="F155" s="5">
        <f t="shared" ca="1" si="21"/>
        <v>-8.8580751215831235</v>
      </c>
      <c r="G155">
        <f t="shared" ca="1" si="22"/>
        <v>0.16200000000000001</v>
      </c>
    </row>
    <row r="156" spans="1:7" x14ac:dyDescent="0.3">
      <c r="A156">
        <v>100</v>
      </c>
      <c r="B156" s="5">
        <f t="shared" ca="1" si="18"/>
        <v>68.647278406638733</v>
      </c>
      <c r="C156" s="5">
        <f t="shared" ca="1" si="19"/>
        <v>26.189869649817844</v>
      </c>
      <c r="D156" s="5">
        <f t="shared" ca="1" si="20"/>
        <v>139.11423391461554</v>
      </c>
      <c r="E156" s="5">
        <f t="shared" ca="1" si="23"/>
        <v>-1.2354055497906975</v>
      </c>
      <c r="F156" s="5">
        <f t="shared" ca="1" si="21"/>
        <v>15.884705007352785</v>
      </c>
      <c r="G156">
        <f t="shared" ca="1" si="22"/>
        <v>0.84599999999999997</v>
      </c>
    </row>
    <row r="157" spans="1:7" x14ac:dyDescent="0.3">
      <c r="A157">
        <v>101</v>
      </c>
      <c r="B157" s="5">
        <f t="shared" ca="1" si="18"/>
        <v>72.348009120987015</v>
      </c>
      <c r="C157" s="5">
        <f t="shared" ca="1" si="19"/>
        <v>34.677944178559734</v>
      </c>
      <c r="D157" s="5">
        <f t="shared" ca="1" si="20"/>
        <v>161.91599526588658</v>
      </c>
      <c r="E157" s="5">
        <f t="shared" ca="1" si="23"/>
        <v>-26.893572488302521</v>
      </c>
      <c r="F157" s="5">
        <f t="shared" ca="1" si="21"/>
        <v>-9.7734619311590372</v>
      </c>
      <c r="G157">
        <f t="shared" ca="1" si="22"/>
        <v>0.14799999999999999</v>
      </c>
    </row>
    <row r="158" spans="1:7" x14ac:dyDescent="0.3">
      <c r="A158">
        <v>102</v>
      </c>
      <c r="B158" s="5">
        <f t="shared" ca="1" si="18"/>
        <v>76.087099375132951</v>
      </c>
      <c r="C158" s="5">
        <f t="shared" ca="1" si="19"/>
        <v>23.800993025509335</v>
      </c>
      <c r="D158" s="5">
        <f t="shared" ca="1" si="20"/>
        <v>149.10049011730248</v>
      </c>
      <c r="E158" s="5">
        <f t="shared" ca="1" si="23"/>
        <v>20.834705066539968</v>
      </c>
      <c r="F158" s="5">
        <f t="shared" ca="1" si="21"/>
        <v>37.954815623683452</v>
      </c>
      <c r="G158">
        <f t="shared" ca="1" si="22"/>
        <v>0.997</v>
      </c>
    </row>
    <row r="159" spans="1:7" x14ac:dyDescent="0.3">
      <c r="A159">
        <v>103</v>
      </c>
      <c r="B159" s="5">
        <f t="shared" ca="1" si="18"/>
        <v>66.322541135219652</v>
      </c>
      <c r="C159" s="5">
        <f t="shared" ca="1" si="19"/>
        <v>34.929300497147466</v>
      </c>
      <c r="D159" s="5">
        <f t="shared" ca="1" si="20"/>
        <v>150.59725402598676</v>
      </c>
      <c r="E159" s="5">
        <f t="shared" ca="1" si="23"/>
        <v>-38.325317782384623</v>
      </c>
      <c r="F159" s="5">
        <f t="shared" ca="1" si="21"/>
        <v>-21.205207225241139</v>
      </c>
      <c r="G159">
        <f t="shared" ca="1" si="22"/>
        <v>2.5999999999999999E-2</v>
      </c>
    </row>
    <row r="160" spans="1:7" x14ac:dyDescent="0.3">
      <c r="A160">
        <v>104</v>
      </c>
      <c r="B160" s="5">
        <f t="shared" ca="1" si="18"/>
        <v>68.282081554699175</v>
      </c>
      <c r="C160" s="5">
        <f t="shared" ca="1" si="19"/>
        <v>32.730970353911289</v>
      </c>
      <c r="D160" s="5">
        <f t="shared" ca="1" si="20"/>
        <v>137.07998962110722</v>
      </c>
      <c r="E160" s="5">
        <f t="shared" ca="1" si="23"/>
        <v>-19.428397950857779</v>
      </c>
      <c r="F160" s="5">
        <f t="shared" ca="1" si="21"/>
        <v>-2.3082873937142949</v>
      </c>
      <c r="G160">
        <f t="shared" ca="1" si="22"/>
        <v>0.30599999999999999</v>
      </c>
    </row>
    <row r="161" spans="1:7" x14ac:dyDescent="0.3">
      <c r="A161">
        <v>105</v>
      </c>
      <c r="B161" s="5">
        <f t="shared" ca="1" si="18"/>
        <v>67.473130687489714</v>
      </c>
      <c r="C161" s="5">
        <f t="shared" ca="1" si="19"/>
        <v>33.031399666341699</v>
      </c>
      <c r="D161" s="5">
        <f t="shared" ca="1" si="20"/>
        <v>155.40427994364896</v>
      </c>
      <c r="E161" s="5">
        <f t="shared" ca="1" si="23"/>
        <v>-32.401292223505031</v>
      </c>
      <c r="F161" s="5">
        <f t="shared" ca="1" si="21"/>
        <v>-15.281181666361547</v>
      </c>
      <c r="G161">
        <f t="shared" ca="1" si="22"/>
        <v>7.0000000000000007E-2</v>
      </c>
    </row>
    <row r="162" spans="1:7" x14ac:dyDescent="0.3">
      <c r="A162">
        <v>106</v>
      </c>
      <c r="B162" s="5">
        <f t="shared" ca="1" si="18"/>
        <v>70.296924324053919</v>
      </c>
      <c r="C162" s="5">
        <f t="shared" ca="1" si="19"/>
        <v>24.414414758598461</v>
      </c>
      <c r="D162" s="5">
        <f t="shared" ca="1" si="20"/>
        <v>142.49779235297137</v>
      </c>
      <c r="E162" s="5">
        <f t="shared" ca="1" si="23"/>
        <v>6.5075513486409768</v>
      </c>
      <c r="F162" s="5">
        <f t="shared" ca="1" si="21"/>
        <v>23.627661905784461</v>
      </c>
      <c r="G162">
        <f t="shared" ca="1" si="22"/>
        <v>0.94199999999999995</v>
      </c>
    </row>
    <row r="163" spans="1:7" x14ac:dyDescent="0.3">
      <c r="A163">
        <v>107</v>
      </c>
      <c r="B163" s="5">
        <f t="shared" ca="1" si="18"/>
        <v>68.311982136624323</v>
      </c>
      <c r="C163" s="5">
        <f t="shared" ca="1" si="19"/>
        <v>29.263214153633268</v>
      </c>
      <c r="D163" s="5">
        <f t="shared" ca="1" si="20"/>
        <v>158.13922124807846</v>
      </c>
      <c r="E163" s="5">
        <f t="shared" ca="1" si="23"/>
        <v>-21.007684946558197</v>
      </c>
      <c r="F163" s="5">
        <f t="shared" ca="1" si="21"/>
        <v>-3.8875743894147128</v>
      </c>
      <c r="G163">
        <f t="shared" ca="1" si="22"/>
        <v>0.26900000000000002</v>
      </c>
    </row>
    <row r="164" spans="1:7" x14ac:dyDescent="0.3">
      <c r="A164">
        <v>108</v>
      </c>
      <c r="B164" s="5">
        <f t="shared" ca="1" si="18"/>
        <v>72.336708423228828</v>
      </c>
      <c r="C164" s="5">
        <f t="shared" ca="1" si="19"/>
        <v>27.815609376282204</v>
      </c>
      <c r="D164" s="5">
        <f t="shared" ca="1" si="20"/>
        <v>152.09403080194201</v>
      </c>
      <c r="E164" s="5">
        <f t="shared" ca="1" si="23"/>
        <v>-2.4659737729952935</v>
      </c>
      <c r="F164" s="5">
        <f t="shared" ca="1" si="21"/>
        <v>14.654136784148189</v>
      </c>
      <c r="G164">
        <f t="shared" ca="1" si="22"/>
        <v>0.82099999999999995</v>
      </c>
    </row>
    <row r="165" spans="1:7" x14ac:dyDescent="0.3">
      <c r="A165">
        <v>109</v>
      </c>
      <c r="B165" s="5">
        <f t="shared" ca="1" si="18"/>
        <v>70.151969535137965</v>
      </c>
      <c r="C165" s="5">
        <f t="shared" ca="1" si="19"/>
        <v>27.422683865137536</v>
      </c>
      <c r="D165" s="5">
        <f t="shared" ca="1" si="20"/>
        <v>148.22684430522071</v>
      </c>
      <c r="E165" s="5">
        <f t="shared" ca="1" si="23"/>
        <v>-5.3865705990841031</v>
      </c>
      <c r="F165" s="5">
        <f t="shared" ca="1" si="21"/>
        <v>11.733539958059382</v>
      </c>
      <c r="G165">
        <f t="shared" ca="1" si="22"/>
        <v>0.73299999999999998</v>
      </c>
    </row>
    <row r="166" spans="1:7" x14ac:dyDescent="0.3">
      <c r="A166">
        <v>110</v>
      </c>
      <c r="B166" s="5">
        <f t="shared" ca="1" si="18"/>
        <v>66.541165531907836</v>
      </c>
      <c r="C166" s="5">
        <f t="shared" ca="1" si="19"/>
        <v>30.581791464897393</v>
      </c>
      <c r="D166" s="5">
        <f t="shared" ca="1" si="20"/>
        <v>153.07192070437583</v>
      </c>
      <c r="E166" s="5">
        <f t="shared" ca="1" si="23"/>
        <v>-26.905699249483071</v>
      </c>
      <c r="F166" s="5">
        <f t="shared" ca="1" si="21"/>
        <v>-9.7855886923395872</v>
      </c>
      <c r="G166">
        <f t="shared" ca="1" si="22"/>
        <v>0.14699999999999999</v>
      </c>
    </row>
    <row r="167" spans="1:7" x14ac:dyDescent="0.3">
      <c r="A167">
        <v>111</v>
      </c>
      <c r="B167" s="5">
        <f t="shared" ca="1" si="18"/>
        <v>67.197227546660599</v>
      </c>
      <c r="C167" s="5">
        <f t="shared" ca="1" si="19"/>
        <v>31.383760392505248</v>
      </c>
      <c r="D167" s="5">
        <f t="shared" ca="1" si="20"/>
        <v>163.64259773238018</v>
      </c>
      <c r="E167" s="5">
        <f t="shared" ca="1" si="23"/>
        <v>-33.009436781751667</v>
      </c>
      <c r="F167" s="5">
        <f t="shared" ca="1" si="21"/>
        <v>-15.889326224608183</v>
      </c>
      <c r="G167">
        <f t="shared" ca="1" si="22"/>
        <v>6.3E-2</v>
      </c>
    </row>
    <row r="168" spans="1:7" x14ac:dyDescent="0.3">
      <c r="A168">
        <v>112</v>
      </c>
      <c r="B168" s="5">
        <f t="shared" ca="1" si="18"/>
        <v>66.947924154133588</v>
      </c>
      <c r="C168" s="5">
        <f t="shared" ca="1" si="19"/>
        <v>23.350238930008278</v>
      </c>
      <c r="D168" s="5">
        <f t="shared" ca="1" si="20"/>
        <v>153.29462661286991</v>
      </c>
      <c r="E168" s="5">
        <f t="shared" ca="1" si="23"/>
        <v>-5.6920199488030088</v>
      </c>
      <c r="F168" s="5">
        <f t="shared" ca="1" si="21"/>
        <v>11.428090608340476</v>
      </c>
      <c r="G168">
        <f t="shared" ca="1" si="22"/>
        <v>0.72099999999999997</v>
      </c>
    </row>
    <row r="169" spans="1:7" x14ac:dyDescent="0.3">
      <c r="A169">
        <v>113</v>
      </c>
      <c r="B169" s="5">
        <f t="shared" ca="1" si="18"/>
        <v>74.772942275623095</v>
      </c>
      <c r="C169" s="5">
        <f t="shared" ca="1" si="19"/>
        <v>28.168730781927962</v>
      </c>
      <c r="D169" s="5">
        <f t="shared" ca="1" si="20"/>
        <v>154.7769281741445</v>
      </c>
      <c r="E169" s="5">
        <f t="shared" ca="1" si="23"/>
        <v>1.9063949894572989</v>
      </c>
      <c r="F169" s="5">
        <f t="shared" ca="1" si="21"/>
        <v>19.026505546600781</v>
      </c>
      <c r="G169">
        <f t="shared" ca="1" si="22"/>
        <v>0.90300000000000002</v>
      </c>
    </row>
    <row r="170" spans="1:7" x14ac:dyDescent="0.3">
      <c r="A170">
        <v>114</v>
      </c>
      <c r="B170" s="5">
        <f t="shared" ca="1" si="18"/>
        <v>66.325932569835658</v>
      </c>
      <c r="C170" s="5">
        <f t="shared" ca="1" si="19"/>
        <v>28.76495046602615</v>
      </c>
      <c r="D170" s="5">
        <f t="shared" ca="1" si="20"/>
        <v>144.01251726963989</v>
      </c>
      <c r="E170" s="5">
        <f t="shared" ca="1" si="23"/>
        <v>-17.550590384379987</v>
      </c>
      <c r="F170" s="5">
        <f t="shared" ca="1" si="21"/>
        <v>-0.43047982723650335</v>
      </c>
      <c r="G170">
        <f t="shared" ca="1" si="22"/>
        <v>0.36699999999999999</v>
      </c>
    </row>
    <row r="171" spans="1:7" x14ac:dyDescent="0.3">
      <c r="A171">
        <v>115</v>
      </c>
      <c r="B171" s="5">
        <f t="shared" ca="1" si="18"/>
        <v>69.461141632362157</v>
      </c>
      <c r="C171" s="5">
        <f t="shared" ca="1" si="19"/>
        <v>30.617639810836611</v>
      </c>
      <c r="D171" s="5">
        <f t="shared" ca="1" si="20"/>
        <v>150.35218879272099</v>
      </c>
      <c r="E171" s="5">
        <f t="shared" ca="1" si="23"/>
        <v>-17.384791368068964</v>
      </c>
      <c r="F171" s="5">
        <f t="shared" ca="1" si="21"/>
        <v>-0.2646808109254799</v>
      </c>
      <c r="G171">
        <f t="shared" ca="1" si="22"/>
        <v>0.374</v>
      </c>
    </row>
    <row r="172" spans="1:7" x14ac:dyDescent="0.3">
      <c r="A172">
        <v>116</v>
      </c>
      <c r="B172" s="5">
        <f t="shared" ca="1" si="18"/>
        <v>71.451769856364336</v>
      </c>
      <c r="C172" s="5">
        <f t="shared" ca="1" si="19"/>
        <v>29.22807545507813</v>
      </c>
      <c r="D172" s="5">
        <f t="shared" ca="1" si="20"/>
        <v>155.92512897190025</v>
      </c>
      <c r="E172" s="5">
        <f t="shared" ca="1" si="23"/>
        <v>-10.947054822278099</v>
      </c>
      <c r="F172" s="5">
        <f t="shared" ca="1" si="21"/>
        <v>6.1730557348653843</v>
      </c>
      <c r="G172">
        <f t="shared" ca="1" si="22"/>
        <v>0.57199999999999995</v>
      </c>
    </row>
    <row r="173" spans="1:7" x14ac:dyDescent="0.3">
      <c r="A173">
        <v>117</v>
      </c>
      <c r="B173" s="5">
        <f t="shared" ca="1" si="18"/>
        <v>70.665742215674427</v>
      </c>
      <c r="C173" s="5">
        <f t="shared" ca="1" si="19"/>
        <v>33.997701434012448</v>
      </c>
      <c r="D173" s="5">
        <f t="shared" ca="1" si="20"/>
        <v>149.97252838242017</v>
      </c>
      <c r="E173" s="5">
        <f t="shared" ca="1" si="23"/>
        <v>-23.256233884658229</v>
      </c>
      <c r="F173" s="5">
        <f t="shared" ca="1" si="21"/>
        <v>-6.1361233275147455</v>
      </c>
      <c r="G173">
        <f t="shared" ca="1" si="22"/>
        <v>0.215</v>
      </c>
    </row>
    <row r="174" spans="1:7" x14ac:dyDescent="0.3">
      <c r="A174">
        <v>118</v>
      </c>
      <c r="B174" s="5">
        <f t="shared" ca="1" si="18"/>
        <v>69.782575527834965</v>
      </c>
      <c r="C174" s="5">
        <f t="shared" ca="1" si="19"/>
        <v>26.771731606014278</v>
      </c>
      <c r="D174" s="5">
        <f t="shared" ca="1" si="20"/>
        <v>149.64152929659517</v>
      </c>
      <c r="E174" s="5">
        <f t="shared" ca="1" si="23"/>
        <v>-5.362514043540501</v>
      </c>
      <c r="F174" s="5">
        <f t="shared" ca="1" si="21"/>
        <v>11.757596513602984</v>
      </c>
      <c r="G174">
        <f t="shared" ca="1" si="22"/>
        <v>0.73399999999999999</v>
      </c>
    </row>
    <row r="175" spans="1:7" x14ac:dyDescent="0.3">
      <c r="A175">
        <v>119</v>
      </c>
      <c r="B175" s="5">
        <f t="shared" ca="1" si="18"/>
        <v>66.610697323286601</v>
      </c>
      <c r="C175" s="5">
        <f t="shared" ca="1" si="19"/>
        <v>30.45651549708851</v>
      </c>
      <c r="D175" s="5">
        <f t="shared" ca="1" si="20"/>
        <v>150.4580390582872</v>
      </c>
      <c r="E175" s="5">
        <f t="shared" ca="1" si="23"/>
        <v>-24.953061446814782</v>
      </c>
      <c r="F175" s="5">
        <f t="shared" ca="1" si="21"/>
        <v>-7.8329508896712987</v>
      </c>
      <c r="G175">
        <f t="shared" ca="1" si="22"/>
        <v>0.17799999999999999</v>
      </c>
    </row>
    <row r="176" spans="1:7" x14ac:dyDescent="0.3">
      <c r="A176">
        <v>120</v>
      </c>
      <c r="B176" s="5">
        <f t="shared" ca="1" si="18"/>
        <v>71.541439566686137</v>
      </c>
      <c r="C176" s="5">
        <f t="shared" ca="1" si="19"/>
        <v>29.39812375363335</v>
      </c>
      <c r="D176" s="5">
        <f t="shared" ca="1" si="20"/>
        <v>144.59766489665631</v>
      </c>
      <c r="E176" s="5">
        <f t="shared" ca="1" si="23"/>
        <v>-5.0675194051061192</v>
      </c>
      <c r="F176" s="5">
        <f t="shared" ca="1" si="21"/>
        <v>12.052591152037365</v>
      </c>
      <c r="G176">
        <f t="shared" ca="1" si="22"/>
        <v>0.74199999999999999</v>
      </c>
    </row>
    <row r="177" spans="1:7" x14ac:dyDescent="0.3">
      <c r="A177">
        <v>121</v>
      </c>
      <c r="B177" s="5">
        <f t="shared" ca="1" si="18"/>
        <v>72.89374583656506</v>
      </c>
      <c r="C177" s="5">
        <f t="shared" ca="1" si="19"/>
        <v>24.700333112885783</v>
      </c>
      <c r="D177" s="5">
        <f t="shared" ca="1" si="20"/>
        <v>152.82930567070531</v>
      </c>
      <c r="E177" s="5">
        <f t="shared" ca="1" si="23"/>
        <v>7.394525781428209</v>
      </c>
      <c r="F177" s="5">
        <f t="shared" ca="1" si="21"/>
        <v>24.514636338571691</v>
      </c>
      <c r="G177">
        <f t="shared" ca="1" si="22"/>
        <v>0.95299999999999996</v>
      </c>
    </row>
    <row r="178" spans="1:7" x14ac:dyDescent="0.3">
      <c r="A178">
        <v>122</v>
      </c>
      <c r="B178" s="5">
        <f t="shared" ca="1" si="18"/>
        <v>70.746556506881319</v>
      </c>
      <c r="C178" s="5">
        <f t="shared" ca="1" si="19"/>
        <v>25.983218819542387</v>
      </c>
      <c r="D178" s="5">
        <f t="shared" ca="1" si="20"/>
        <v>154.23204265008923</v>
      </c>
      <c r="E178" s="5">
        <f t="shared" ca="1" si="23"/>
        <v>-2.94151551437175</v>
      </c>
      <c r="F178" s="5">
        <f t="shared" ca="1" si="21"/>
        <v>14.178595042771734</v>
      </c>
      <c r="G178">
        <f t="shared" ca="1" si="22"/>
        <v>0.80900000000000005</v>
      </c>
    </row>
    <row r="179" spans="1:7" x14ac:dyDescent="0.3">
      <c r="A179">
        <v>123</v>
      </c>
      <c r="B179" s="5">
        <f t="shared" ca="1" si="18"/>
        <v>67.526314300659664</v>
      </c>
      <c r="C179" s="5">
        <f t="shared" ca="1" si="19"/>
        <v>29.059820287786131</v>
      </c>
      <c r="D179" s="5">
        <f t="shared" ca="1" si="20"/>
        <v>148.9537149165709</v>
      </c>
      <c r="E179" s="5">
        <f t="shared" ca="1" si="23"/>
        <v>-17.684172793844645</v>
      </c>
      <c r="F179" s="5">
        <f t="shared" ca="1" si="21"/>
        <v>-0.56406223670116162</v>
      </c>
      <c r="G179">
        <f t="shared" ca="1" si="22"/>
        <v>0.36399999999999999</v>
      </c>
    </row>
    <row r="180" spans="1:7" x14ac:dyDescent="0.3">
      <c r="A180">
        <v>124</v>
      </c>
      <c r="B180" s="5">
        <f t="shared" ca="1" si="18"/>
        <v>70.270408706857012</v>
      </c>
      <c r="C180" s="5">
        <f t="shared" ca="1" si="19"/>
        <v>25.067883435618345</v>
      </c>
      <c r="D180" s="5">
        <f t="shared" ca="1" si="20"/>
        <v>148.28847315628354</v>
      </c>
      <c r="E180" s="5">
        <f t="shared" ca="1" si="23"/>
        <v>1.4879406827498769</v>
      </c>
      <c r="F180" s="5">
        <f t="shared" ca="1" si="21"/>
        <v>18.60805123989336</v>
      </c>
      <c r="G180">
        <f t="shared" ca="1" si="22"/>
        <v>0.89800000000000002</v>
      </c>
    </row>
    <row r="181" spans="1:7" x14ac:dyDescent="0.3">
      <c r="A181">
        <v>125</v>
      </c>
      <c r="B181" s="5">
        <f t="shared" ca="1" si="18"/>
        <v>67.031590923504041</v>
      </c>
      <c r="C181" s="5">
        <f t="shared" ca="1" si="19"/>
        <v>28.693064247633703</v>
      </c>
      <c r="D181" s="5">
        <f t="shared" ca="1" si="20"/>
        <v>153.09490652120928</v>
      </c>
      <c r="E181" s="5">
        <f t="shared" ca="1" si="23"/>
        <v>-20.273147955153753</v>
      </c>
      <c r="F181" s="5">
        <f t="shared" ca="1" si="21"/>
        <v>-3.1530373980102695</v>
      </c>
      <c r="G181">
        <f t="shared" ca="1" si="22"/>
        <v>0.28199999999999997</v>
      </c>
    </row>
    <row r="182" spans="1:7" x14ac:dyDescent="0.3">
      <c r="A182">
        <v>126</v>
      </c>
      <c r="B182" s="5">
        <f t="shared" ca="1" si="18"/>
        <v>72.445521722852448</v>
      </c>
      <c r="C182" s="5">
        <f t="shared" ca="1" si="19"/>
        <v>31.495740332162331</v>
      </c>
      <c r="D182" s="5">
        <f t="shared" ca="1" si="20"/>
        <v>160.53822710861633</v>
      </c>
      <c r="E182" s="5">
        <f t="shared" ca="1" si="23"/>
        <v>-16.990935432326967</v>
      </c>
      <c r="F182" s="5">
        <f t="shared" ca="1" si="21"/>
        <v>0.12917512481651627</v>
      </c>
      <c r="G182">
        <f t="shared" ca="1" si="22"/>
        <v>0.38</v>
      </c>
    </row>
    <row r="183" spans="1:7" x14ac:dyDescent="0.3">
      <c r="A183">
        <v>127</v>
      </c>
      <c r="B183" s="5">
        <f t="shared" ca="1" si="18"/>
        <v>63.560518347264029</v>
      </c>
      <c r="C183" s="5">
        <f t="shared" ca="1" si="19"/>
        <v>30.215993660759917</v>
      </c>
      <c r="D183" s="5">
        <f t="shared" ca="1" si="20"/>
        <v>142.90947145363444</v>
      </c>
      <c r="E183" s="5">
        <f t="shared" ca="1" si="23"/>
        <v>-28.732694505908864</v>
      </c>
      <c r="F183" s="5">
        <f t="shared" ca="1" si="21"/>
        <v>-11.61258394876538</v>
      </c>
      <c r="G183">
        <f t="shared" ca="1" si="22"/>
        <v>0.11700000000000001</v>
      </c>
    </row>
    <row r="184" spans="1:7" x14ac:dyDescent="0.3">
      <c r="A184">
        <v>128</v>
      </c>
      <c r="B184" s="5">
        <f t="shared" ca="1" si="18"/>
        <v>69.648054919386041</v>
      </c>
      <c r="C184" s="5">
        <f t="shared" ca="1" si="19"/>
        <v>28.219342490986936</v>
      </c>
      <c r="D184" s="5">
        <f t="shared" ca="1" si="20"/>
        <v>152.36787444243956</v>
      </c>
      <c r="E184" s="5">
        <f t="shared" ca="1" si="23"/>
        <v>-11.250529509224787</v>
      </c>
      <c r="F184" s="5">
        <f t="shared" ca="1" si="21"/>
        <v>5.8695810479186967</v>
      </c>
      <c r="G184">
        <f t="shared" ca="1" si="22"/>
        <v>0.56799999999999995</v>
      </c>
    </row>
    <row r="185" spans="1:7" x14ac:dyDescent="0.3">
      <c r="A185">
        <v>129</v>
      </c>
      <c r="B185" s="5">
        <f t="shared" ca="1" si="18"/>
        <v>72.268998370878563</v>
      </c>
      <c r="C185" s="5">
        <f t="shared" ca="1" si="19"/>
        <v>31.911095248203289</v>
      </c>
      <c r="D185" s="5">
        <f t="shared" ca="1" si="20"/>
        <v>142.09985915323151</v>
      </c>
      <c r="E185" s="5">
        <f t="shared" ca="1" si="23"/>
        <v>-8.7081575422990465</v>
      </c>
      <c r="F185" s="5">
        <f t="shared" ca="1" si="21"/>
        <v>8.4119530148444372</v>
      </c>
      <c r="G185">
        <f t="shared" ca="1" si="22"/>
        <v>0.63400000000000001</v>
      </c>
    </row>
    <row r="186" spans="1:7" x14ac:dyDescent="0.3">
      <c r="A186">
        <v>130</v>
      </c>
      <c r="B186" s="5">
        <f t="shared" ref="B186:B249" ca="1" si="24">_xlfn.NORM.INV(RAND(),$B$52,$C$52)</f>
        <v>79.731778287638349</v>
      </c>
      <c r="C186" s="5">
        <f t="shared" ref="C186:C249" ca="1" si="25">_xlfn.NORM.INV(RAND(),$B$53,$C$53)</f>
        <v>28.286516480501628</v>
      </c>
      <c r="D186" s="5">
        <f t="shared" ref="D186:D249" ca="1" si="26">_xlfn.NORM.INV(RAND(),$B$54,$C$54)</f>
        <v>145.25810211816014</v>
      </c>
      <c r="E186" s="5">
        <f t="shared" ca="1" si="23"/>
        <v>20.556786807575239</v>
      </c>
      <c r="F186" s="5">
        <f t="shared" ref="F186:F249" ca="1" si="27">E186+$C$46</f>
        <v>37.676897364718727</v>
      </c>
      <c r="G186">
        <f t="shared" ref="G186:G249" ca="1" si="28">COUNTIF($F$57:$F$1056,"&lt;"&amp;F186)/COUNT($F$57:$F$1056)</f>
        <v>0.996</v>
      </c>
    </row>
    <row r="187" spans="1:7" x14ac:dyDescent="0.3">
      <c r="A187">
        <v>131</v>
      </c>
      <c r="B187" s="5">
        <f t="shared" ca="1" si="24"/>
        <v>63.075893086168577</v>
      </c>
      <c r="C187" s="5">
        <f t="shared" ca="1" si="25"/>
        <v>30.895708264974775</v>
      </c>
      <c r="D187" s="5">
        <f t="shared" ca="1" si="26"/>
        <v>141.53629074235303</v>
      </c>
      <c r="E187" s="5">
        <f t="shared" ca="1" si="23"/>
        <v>-31.244712323868121</v>
      </c>
      <c r="F187" s="5">
        <f t="shared" ca="1" si="27"/>
        <v>-14.124601766724638</v>
      </c>
      <c r="G187">
        <f t="shared" ca="1" si="28"/>
        <v>7.9000000000000001E-2</v>
      </c>
    </row>
    <row r="188" spans="1:7" x14ac:dyDescent="0.3">
      <c r="A188">
        <v>132</v>
      </c>
      <c r="B188" s="5">
        <f t="shared" ca="1" si="24"/>
        <v>70.269818646503808</v>
      </c>
      <c r="C188" s="5">
        <f t="shared" ca="1" si="25"/>
        <v>30.163946827901203</v>
      </c>
      <c r="D188" s="5">
        <f t="shared" ca="1" si="26"/>
        <v>152.8376068086497</v>
      </c>
      <c r="E188" s="5">
        <f t="shared" ca="1" si="23"/>
        <v>-15.198328276894786</v>
      </c>
      <c r="F188" s="5">
        <f t="shared" ca="1" si="27"/>
        <v>1.9217822802486975</v>
      </c>
      <c r="G188">
        <f t="shared" ca="1" si="28"/>
        <v>0.432</v>
      </c>
    </row>
    <row r="189" spans="1:7" x14ac:dyDescent="0.3">
      <c r="A189">
        <v>133</v>
      </c>
      <c r="B189" s="5">
        <f t="shared" ca="1" si="24"/>
        <v>71.997096430974494</v>
      </c>
      <c r="C189" s="5">
        <f t="shared" ca="1" si="25"/>
        <v>29.857174824921529</v>
      </c>
      <c r="D189" s="5">
        <f t="shared" ca="1" si="26"/>
        <v>142.60747802626943</v>
      </c>
      <c r="E189" s="5">
        <f t="shared" ca="1" si="23"/>
        <v>-4.004547191872156</v>
      </c>
      <c r="F189" s="5">
        <f t="shared" ca="1" si="27"/>
        <v>13.115563365271328</v>
      </c>
      <c r="G189">
        <f t="shared" ca="1" si="28"/>
        <v>0.77800000000000002</v>
      </c>
    </row>
    <row r="190" spans="1:7" x14ac:dyDescent="0.3">
      <c r="A190">
        <v>134</v>
      </c>
      <c r="B190" s="5">
        <f t="shared" ca="1" si="24"/>
        <v>76.36062092854597</v>
      </c>
      <c r="C190" s="5">
        <f t="shared" ca="1" si="25"/>
        <v>33.7078080523426</v>
      </c>
      <c r="D190" s="5">
        <f t="shared" ca="1" si="26"/>
        <v>151.26205084679819</v>
      </c>
      <c r="E190" s="5">
        <f t="shared" ca="1" si="23"/>
        <v>-7.2357399980951325</v>
      </c>
      <c r="F190" s="5">
        <f t="shared" ca="1" si="27"/>
        <v>9.8843705590483513</v>
      </c>
      <c r="G190">
        <f t="shared" ca="1" si="28"/>
        <v>0.67500000000000004</v>
      </c>
    </row>
    <row r="191" spans="1:7" x14ac:dyDescent="0.3">
      <c r="A191">
        <v>135</v>
      </c>
      <c r="B191" s="5">
        <f t="shared" ca="1" si="24"/>
        <v>70.526314208678116</v>
      </c>
      <c r="C191" s="5">
        <f t="shared" ca="1" si="25"/>
        <v>30.048793957293075</v>
      </c>
      <c r="D191" s="5">
        <f t="shared" ca="1" si="26"/>
        <v>146.72734934422161</v>
      </c>
      <c r="E191" s="5">
        <f t="shared" ca="1" si="23"/>
        <v>-10.867684756878999</v>
      </c>
      <c r="F191" s="5">
        <f t="shared" ca="1" si="27"/>
        <v>6.2524258002644846</v>
      </c>
      <c r="G191">
        <f t="shared" ca="1" si="28"/>
        <v>0.57599999999999996</v>
      </c>
    </row>
    <row r="192" spans="1:7" x14ac:dyDescent="0.3">
      <c r="A192">
        <v>136</v>
      </c>
      <c r="B192" s="5">
        <f t="shared" ca="1" si="24"/>
        <v>71.412734008332777</v>
      </c>
      <c r="C192" s="5">
        <f t="shared" ca="1" si="25"/>
        <v>30.68970396929609</v>
      </c>
      <c r="D192" s="5">
        <f t="shared" ca="1" si="26"/>
        <v>151.85678634794729</v>
      </c>
      <c r="E192" s="5">
        <f t="shared" ca="1" si="23"/>
        <v>-12.946079782707519</v>
      </c>
      <c r="F192" s="5">
        <f t="shared" ca="1" si="27"/>
        <v>4.1740307744359644</v>
      </c>
      <c r="G192">
        <f t="shared" ca="1" si="28"/>
        <v>0.502</v>
      </c>
    </row>
    <row r="193" spans="1:7" x14ac:dyDescent="0.3">
      <c r="A193">
        <v>137</v>
      </c>
      <c r="B193" s="5">
        <f t="shared" ca="1" si="24"/>
        <v>62.904522107581151</v>
      </c>
      <c r="C193" s="5">
        <f t="shared" ca="1" si="25"/>
        <v>32.304740567003556</v>
      </c>
      <c r="D193" s="5">
        <f t="shared" ca="1" si="26"/>
        <v>152.92635702561714</v>
      </c>
      <c r="E193" s="5">
        <f t="shared" ca="1" si="23"/>
        <v>-41.796521126422569</v>
      </c>
      <c r="F193" s="5">
        <f t="shared" ca="1" si="27"/>
        <v>-24.676410569279085</v>
      </c>
      <c r="G193">
        <f t="shared" ca="1" si="28"/>
        <v>8.0000000000000002E-3</v>
      </c>
    </row>
    <row r="194" spans="1:7" x14ac:dyDescent="0.3">
      <c r="A194">
        <v>138</v>
      </c>
      <c r="B194" s="5">
        <f t="shared" ca="1" si="24"/>
        <v>70.597476938205148</v>
      </c>
      <c r="C194" s="5">
        <f t="shared" ca="1" si="25"/>
        <v>28.804756290068894</v>
      </c>
      <c r="D194" s="5">
        <f t="shared" ca="1" si="26"/>
        <v>151.79653055142865</v>
      </c>
      <c r="E194" s="5">
        <f t="shared" ca="1" si="23"/>
        <v>-9.9259798588211439</v>
      </c>
      <c r="F194" s="5">
        <f t="shared" ca="1" si="27"/>
        <v>7.1941306983223399</v>
      </c>
      <c r="G194">
        <f t="shared" ca="1" si="28"/>
        <v>0.59699999999999998</v>
      </c>
    </row>
    <row r="195" spans="1:7" x14ac:dyDescent="0.3">
      <c r="A195">
        <v>139</v>
      </c>
      <c r="B195" s="5">
        <f t="shared" ca="1" si="24"/>
        <v>68.719181387269799</v>
      </c>
      <c r="C195" s="5">
        <f t="shared" ca="1" si="25"/>
        <v>27.067275915856065</v>
      </c>
      <c r="D195" s="5">
        <f t="shared" ca="1" si="26"/>
        <v>146.98940454668747</v>
      </c>
      <c r="E195" s="5">
        <f t="shared" ca="1" si="23"/>
        <v>-7.7288581078439407</v>
      </c>
      <c r="F195" s="5">
        <f t="shared" ca="1" si="27"/>
        <v>9.3912524492995431</v>
      </c>
      <c r="G195">
        <f t="shared" ca="1" si="28"/>
        <v>0.66400000000000003</v>
      </c>
    </row>
    <row r="196" spans="1:7" x14ac:dyDescent="0.3">
      <c r="A196">
        <v>140</v>
      </c>
      <c r="B196" s="5">
        <f t="shared" ca="1" si="24"/>
        <v>66.173066978326759</v>
      </c>
      <c r="C196" s="5">
        <f t="shared" ca="1" si="25"/>
        <v>26.099659515262857</v>
      </c>
      <c r="D196" s="5">
        <f t="shared" ca="1" si="26"/>
        <v>154.56320671686976</v>
      </c>
      <c r="E196" s="5">
        <f t="shared" ca="1" si="23"/>
        <v>-16.21887491840684</v>
      </c>
      <c r="F196" s="5">
        <f t="shared" ca="1" si="27"/>
        <v>0.90123563873664381</v>
      </c>
      <c r="G196">
        <f t="shared" ca="1" si="28"/>
        <v>0.40300000000000002</v>
      </c>
    </row>
    <row r="197" spans="1:7" x14ac:dyDescent="0.3">
      <c r="A197">
        <v>141</v>
      </c>
      <c r="B197" s="5">
        <f t="shared" ca="1" si="24"/>
        <v>70.712234042447207</v>
      </c>
      <c r="C197" s="5">
        <f t="shared" ca="1" si="25"/>
        <v>30.432209167132974</v>
      </c>
      <c r="D197" s="5">
        <f t="shared" ca="1" si="26"/>
        <v>138.79888219915398</v>
      </c>
      <c r="E197" s="5">
        <f t="shared" ca="1" si="23"/>
        <v>-7.1468725666655901</v>
      </c>
      <c r="F197" s="5">
        <f t="shared" ca="1" si="27"/>
        <v>9.9732379904778945</v>
      </c>
      <c r="G197">
        <f t="shared" ca="1" si="28"/>
        <v>0.67600000000000005</v>
      </c>
    </row>
    <row r="198" spans="1:7" x14ac:dyDescent="0.3">
      <c r="A198">
        <v>142</v>
      </c>
      <c r="B198" s="5">
        <f t="shared" ca="1" si="24"/>
        <v>70.121195466112923</v>
      </c>
      <c r="C198" s="5">
        <f t="shared" ca="1" si="25"/>
        <v>27.253618237640516</v>
      </c>
      <c r="D198" s="5">
        <f t="shared" ca="1" si="26"/>
        <v>153.12744402106745</v>
      </c>
      <c r="E198" s="5">
        <f t="shared" ref="E198:E261" ca="1" si="29">$J$46*(B198-$B$46)+$J$47*(C198-$B$47)+$J$48*(D198-$B$48)</f>
        <v>-7.6411109654377478</v>
      </c>
      <c r="F198" s="5">
        <f t="shared" ca="1" si="27"/>
        <v>9.4789995917057368</v>
      </c>
      <c r="G198">
        <f t="shared" ca="1" si="28"/>
        <v>0.66600000000000004</v>
      </c>
    </row>
    <row r="199" spans="1:7" x14ac:dyDescent="0.3">
      <c r="A199">
        <v>143</v>
      </c>
      <c r="B199" s="5">
        <f t="shared" ca="1" si="24"/>
        <v>65.942035504399414</v>
      </c>
      <c r="C199" s="5">
        <f t="shared" ca="1" si="25"/>
        <v>25.029256653802019</v>
      </c>
      <c r="D199" s="5">
        <f t="shared" ca="1" si="26"/>
        <v>152.5277797222719</v>
      </c>
      <c r="E199" s="5">
        <f t="shared" ca="1" si="29"/>
        <v>-12.777692450721094</v>
      </c>
      <c r="F199" s="5">
        <f t="shared" ca="1" si="27"/>
        <v>4.3424181064223895</v>
      </c>
      <c r="G199">
        <f t="shared" ca="1" si="28"/>
        <v>0.50700000000000001</v>
      </c>
    </row>
    <row r="200" spans="1:7" x14ac:dyDescent="0.3">
      <c r="A200">
        <v>144</v>
      </c>
      <c r="B200" s="5">
        <f t="shared" ca="1" si="24"/>
        <v>67.187655952164775</v>
      </c>
      <c r="C200" s="5">
        <f t="shared" ca="1" si="25"/>
        <v>30.298385171350251</v>
      </c>
      <c r="D200" s="5">
        <f t="shared" ca="1" si="26"/>
        <v>140.4408574270513</v>
      </c>
      <c r="E200" s="5">
        <f t="shared" ca="1" si="29"/>
        <v>-17.502009396899126</v>
      </c>
      <c r="F200" s="5">
        <f t="shared" ca="1" si="27"/>
        <v>-0.38189883975564243</v>
      </c>
      <c r="G200">
        <f t="shared" ca="1" si="28"/>
        <v>0.36899999999999999</v>
      </c>
    </row>
    <row r="201" spans="1:7" x14ac:dyDescent="0.3">
      <c r="A201">
        <v>145</v>
      </c>
      <c r="B201" s="5">
        <f t="shared" ca="1" si="24"/>
        <v>68.892386787043435</v>
      </c>
      <c r="C201" s="5">
        <f t="shared" ca="1" si="25"/>
        <v>29.783057205318748</v>
      </c>
      <c r="D201" s="5">
        <f t="shared" ca="1" si="26"/>
        <v>157.429321764441</v>
      </c>
      <c r="E201" s="5">
        <f t="shared" ca="1" si="29"/>
        <v>-20.45599370650401</v>
      </c>
      <c r="F201" s="5">
        <f t="shared" ca="1" si="27"/>
        <v>-3.3358831493605265</v>
      </c>
      <c r="G201">
        <f t="shared" ca="1" si="28"/>
        <v>0.27700000000000002</v>
      </c>
    </row>
    <row r="202" spans="1:7" x14ac:dyDescent="0.3">
      <c r="A202">
        <v>146</v>
      </c>
      <c r="B202" s="5">
        <f t="shared" ca="1" si="24"/>
        <v>72.321633628184884</v>
      </c>
      <c r="C202" s="5">
        <f t="shared" ca="1" si="25"/>
        <v>28.457397551985444</v>
      </c>
      <c r="D202" s="5">
        <f t="shared" ca="1" si="26"/>
        <v>151.73577658272876</v>
      </c>
      <c r="E202" s="5">
        <f t="shared" ca="1" si="29"/>
        <v>-4.1075297447169046</v>
      </c>
      <c r="F202" s="5">
        <f t="shared" ca="1" si="27"/>
        <v>13.012580812426579</v>
      </c>
      <c r="G202">
        <f t="shared" ca="1" si="28"/>
        <v>0.77300000000000002</v>
      </c>
    </row>
    <row r="203" spans="1:7" x14ac:dyDescent="0.3">
      <c r="A203">
        <v>147</v>
      </c>
      <c r="B203" s="5">
        <f t="shared" ca="1" si="24"/>
        <v>73.216522525045988</v>
      </c>
      <c r="C203" s="5">
        <f t="shared" ca="1" si="25"/>
        <v>28.609404582551523</v>
      </c>
      <c r="D203" s="5">
        <f t="shared" ca="1" si="26"/>
        <v>145.14583279273879</v>
      </c>
      <c r="E203" s="5">
        <f t="shared" ca="1" si="29"/>
        <v>1.5184518189883804</v>
      </c>
      <c r="F203" s="5">
        <f t="shared" ca="1" si="27"/>
        <v>18.638562376131866</v>
      </c>
      <c r="G203">
        <f t="shared" ca="1" si="28"/>
        <v>0.9</v>
      </c>
    </row>
    <row r="204" spans="1:7" x14ac:dyDescent="0.3">
      <c r="A204">
        <v>148</v>
      </c>
      <c r="B204" s="5">
        <f t="shared" ca="1" si="24"/>
        <v>70.978661341576355</v>
      </c>
      <c r="C204" s="5">
        <f t="shared" ca="1" si="25"/>
        <v>24.629546407566693</v>
      </c>
      <c r="D204" s="5">
        <f t="shared" ca="1" si="26"/>
        <v>144.95071284956796</v>
      </c>
      <c r="E204" s="5">
        <f t="shared" ca="1" si="29"/>
        <v>6.4889676718292666</v>
      </c>
      <c r="F204" s="5">
        <f t="shared" ca="1" si="27"/>
        <v>23.609078228972749</v>
      </c>
      <c r="G204">
        <f t="shared" ca="1" si="28"/>
        <v>0.94099999999999995</v>
      </c>
    </row>
    <row r="205" spans="1:7" x14ac:dyDescent="0.3">
      <c r="A205">
        <v>149</v>
      </c>
      <c r="B205" s="5">
        <f t="shared" ca="1" si="24"/>
        <v>70.649936989879222</v>
      </c>
      <c r="C205" s="5">
        <f t="shared" ca="1" si="25"/>
        <v>30.409011386344748</v>
      </c>
      <c r="D205" s="5">
        <f t="shared" ca="1" si="26"/>
        <v>153.20408563547915</v>
      </c>
      <c r="E205" s="5">
        <f t="shared" ca="1" si="29"/>
        <v>-15.018609554154846</v>
      </c>
      <c r="F205" s="5">
        <f t="shared" ca="1" si="27"/>
        <v>2.1015010029886376</v>
      </c>
      <c r="G205">
        <f t="shared" ca="1" si="28"/>
        <v>0.44</v>
      </c>
    </row>
    <row r="206" spans="1:7" x14ac:dyDescent="0.3">
      <c r="A206">
        <v>150</v>
      </c>
      <c r="B206" s="5">
        <f t="shared" ca="1" si="24"/>
        <v>72.111905482937388</v>
      </c>
      <c r="C206" s="5">
        <f t="shared" ca="1" si="25"/>
        <v>32.748868859302277</v>
      </c>
      <c r="D206" s="5">
        <f t="shared" ca="1" si="26"/>
        <v>152.26526013424532</v>
      </c>
      <c r="E206" s="5">
        <f t="shared" ca="1" si="29"/>
        <v>-16.964635364311182</v>
      </c>
      <c r="F206" s="5">
        <f t="shared" ca="1" si="27"/>
        <v>0.15547519283230216</v>
      </c>
      <c r="G206">
        <f t="shared" ca="1" si="28"/>
        <v>0.38100000000000001</v>
      </c>
    </row>
    <row r="207" spans="1:7" x14ac:dyDescent="0.3">
      <c r="A207">
        <v>151</v>
      </c>
      <c r="B207" s="5">
        <f t="shared" ca="1" si="24"/>
        <v>71.956313931962086</v>
      </c>
      <c r="C207" s="5">
        <f t="shared" ca="1" si="25"/>
        <v>29.893189545777425</v>
      </c>
      <c r="D207" s="5">
        <f t="shared" ca="1" si="26"/>
        <v>153.0416900015905</v>
      </c>
      <c r="E207" s="5">
        <f t="shared" ca="1" si="29"/>
        <v>-9.8417254494118858</v>
      </c>
      <c r="F207" s="5">
        <f t="shared" ca="1" si="27"/>
        <v>7.278385107731598</v>
      </c>
      <c r="G207">
        <f t="shared" ca="1" si="28"/>
        <v>0.60199999999999998</v>
      </c>
    </row>
    <row r="208" spans="1:7" x14ac:dyDescent="0.3">
      <c r="A208">
        <v>152</v>
      </c>
      <c r="B208" s="5">
        <f t="shared" ca="1" si="24"/>
        <v>68.148051466447356</v>
      </c>
      <c r="C208" s="5">
        <f t="shared" ca="1" si="25"/>
        <v>27.974976852383563</v>
      </c>
      <c r="D208" s="5">
        <f t="shared" ca="1" si="26"/>
        <v>149.94978505855443</v>
      </c>
      <c r="E208" s="5">
        <f t="shared" ca="1" si="29"/>
        <v>-13.454471100827563</v>
      </c>
      <c r="F208" s="5">
        <f t="shared" ca="1" si="27"/>
        <v>3.6656394563159207</v>
      </c>
      <c r="G208">
        <f t="shared" ca="1" si="28"/>
        <v>0.49</v>
      </c>
    </row>
    <row r="209" spans="1:7" x14ac:dyDescent="0.3">
      <c r="A209">
        <v>153</v>
      </c>
      <c r="B209" s="5">
        <f t="shared" ca="1" si="24"/>
        <v>72.563185202399723</v>
      </c>
      <c r="C209" s="5">
        <f t="shared" ca="1" si="25"/>
        <v>28.924210215217823</v>
      </c>
      <c r="D209" s="5">
        <f t="shared" ca="1" si="26"/>
        <v>152.76756616039518</v>
      </c>
      <c r="E209" s="5">
        <f t="shared" ca="1" si="29"/>
        <v>-5.2926811432501957</v>
      </c>
      <c r="F209" s="5">
        <f t="shared" ca="1" si="27"/>
        <v>11.827429413893288</v>
      </c>
      <c r="G209">
        <f t="shared" ca="1" si="28"/>
        <v>0.73499999999999999</v>
      </c>
    </row>
    <row r="210" spans="1:7" x14ac:dyDescent="0.3">
      <c r="A210">
        <v>154</v>
      </c>
      <c r="B210" s="5">
        <f t="shared" ca="1" si="24"/>
        <v>70.218120044448796</v>
      </c>
      <c r="C210" s="5">
        <f t="shared" ca="1" si="25"/>
        <v>27.85624833467968</v>
      </c>
      <c r="D210" s="5">
        <f t="shared" ca="1" si="26"/>
        <v>150.25068003128885</v>
      </c>
      <c r="E210" s="5">
        <f t="shared" ca="1" si="29"/>
        <v>-7.5033368410568526</v>
      </c>
      <c r="F210" s="5">
        <f t="shared" ca="1" si="27"/>
        <v>9.6167737160866302</v>
      </c>
      <c r="G210">
        <f t="shared" ca="1" si="28"/>
        <v>0.66900000000000004</v>
      </c>
    </row>
    <row r="211" spans="1:7" x14ac:dyDescent="0.3">
      <c r="A211">
        <v>155</v>
      </c>
      <c r="B211" s="5">
        <f t="shared" ca="1" si="24"/>
        <v>61.510148858251142</v>
      </c>
      <c r="C211" s="5">
        <f t="shared" ca="1" si="25"/>
        <v>24.867021893300084</v>
      </c>
      <c r="D211" s="5">
        <f t="shared" ca="1" si="26"/>
        <v>147.6996694771093</v>
      </c>
      <c r="E211" s="5">
        <f t="shared" ca="1" si="29"/>
        <v>-22.101042114024452</v>
      </c>
      <c r="F211" s="5">
        <f t="shared" ca="1" si="27"/>
        <v>-4.980931556880968</v>
      </c>
      <c r="G211">
        <f t="shared" ca="1" si="28"/>
        <v>0.23799999999999999</v>
      </c>
    </row>
    <row r="212" spans="1:7" x14ac:dyDescent="0.3">
      <c r="A212">
        <v>156</v>
      </c>
      <c r="B212" s="5">
        <f t="shared" ca="1" si="24"/>
        <v>74.782660233156776</v>
      </c>
      <c r="C212" s="5">
        <f t="shared" ca="1" si="25"/>
        <v>33.323132491857059</v>
      </c>
      <c r="D212" s="5">
        <f t="shared" ca="1" si="26"/>
        <v>144.83779903809258</v>
      </c>
      <c r="E212" s="5">
        <f t="shared" ca="1" si="29"/>
        <v>-7.1067303725170046</v>
      </c>
      <c r="F212" s="5">
        <f t="shared" ca="1" si="27"/>
        <v>10.013380184626479</v>
      </c>
      <c r="G212">
        <f t="shared" ca="1" si="28"/>
        <v>0.67900000000000005</v>
      </c>
    </row>
    <row r="213" spans="1:7" x14ac:dyDescent="0.3">
      <c r="A213">
        <v>157</v>
      </c>
      <c r="B213" s="5">
        <f t="shared" ca="1" si="24"/>
        <v>70.310624995768578</v>
      </c>
      <c r="C213" s="5">
        <f t="shared" ca="1" si="25"/>
        <v>23.041768640643845</v>
      </c>
      <c r="D213" s="5">
        <f t="shared" ca="1" si="26"/>
        <v>150.19043179217635</v>
      </c>
      <c r="E213" s="5">
        <f t="shared" ca="1" si="29"/>
        <v>6.2342638785946285</v>
      </c>
      <c r="F213" s="5">
        <f t="shared" ca="1" si="27"/>
        <v>23.354374435738112</v>
      </c>
      <c r="G213">
        <f t="shared" ca="1" si="28"/>
        <v>0.93799999999999994</v>
      </c>
    </row>
    <row r="214" spans="1:7" x14ac:dyDescent="0.3">
      <c r="A214">
        <v>158</v>
      </c>
      <c r="B214" s="5">
        <f t="shared" ca="1" si="24"/>
        <v>69.573525610313055</v>
      </c>
      <c r="C214" s="5">
        <f t="shared" ca="1" si="25"/>
        <v>31.052465085422444</v>
      </c>
      <c r="D214" s="5">
        <f t="shared" ca="1" si="26"/>
        <v>156.265585883151</v>
      </c>
      <c r="E214" s="5">
        <f t="shared" ca="1" si="29"/>
        <v>-21.471917924651578</v>
      </c>
      <c r="F214" s="5">
        <f t="shared" ca="1" si="27"/>
        <v>-4.3518073675080942</v>
      </c>
      <c r="G214">
        <f t="shared" ca="1" si="28"/>
        <v>0.254</v>
      </c>
    </row>
    <row r="215" spans="1:7" x14ac:dyDescent="0.3">
      <c r="A215">
        <v>159</v>
      </c>
      <c r="B215" s="5">
        <f t="shared" ca="1" si="24"/>
        <v>71.148864759740462</v>
      </c>
      <c r="C215" s="5">
        <f t="shared" ca="1" si="25"/>
        <v>29.174845555835962</v>
      </c>
      <c r="D215" s="5">
        <f t="shared" ca="1" si="26"/>
        <v>158.07694776787409</v>
      </c>
      <c r="E215" s="5">
        <f t="shared" ca="1" si="29"/>
        <v>-12.803944708735324</v>
      </c>
      <c r="F215" s="5">
        <f t="shared" ca="1" si="27"/>
        <v>4.3161658484081595</v>
      </c>
      <c r="G215">
        <f t="shared" ca="1" si="28"/>
        <v>0.50600000000000001</v>
      </c>
    </row>
    <row r="216" spans="1:7" x14ac:dyDescent="0.3">
      <c r="A216">
        <v>160</v>
      </c>
      <c r="B216" s="5">
        <f t="shared" ca="1" si="24"/>
        <v>69.183682634115797</v>
      </c>
      <c r="C216" s="5">
        <f t="shared" ca="1" si="25"/>
        <v>31.606386748303123</v>
      </c>
      <c r="D216" s="5">
        <f t="shared" ca="1" si="26"/>
        <v>148.91126366427139</v>
      </c>
      <c r="E216" s="5">
        <f t="shared" ca="1" si="29"/>
        <v>-20.144814157230446</v>
      </c>
      <c r="F216" s="5">
        <f t="shared" ca="1" si="27"/>
        <v>-3.024703600086962</v>
      </c>
      <c r="G216">
        <f t="shared" ca="1" si="28"/>
        <v>0.28699999999999998</v>
      </c>
    </row>
    <row r="217" spans="1:7" x14ac:dyDescent="0.3">
      <c r="A217">
        <v>161</v>
      </c>
      <c r="B217" s="5">
        <f t="shared" ca="1" si="24"/>
        <v>67.002337568572656</v>
      </c>
      <c r="C217" s="5">
        <f t="shared" ca="1" si="25"/>
        <v>23.014014127714962</v>
      </c>
      <c r="D217" s="5">
        <f t="shared" ca="1" si="26"/>
        <v>153.836519759277</v>
      </c>
      <c r="E217" s="5">
        <f t="shared" ca="1" si="29"/>
        <v>-4.8929832601204311</v>
      </c>
      <c r="F217" s="5">
        <f t="shared" ca="1" si="27"/>
        <v>12.227127297023053</v>
      </c>
      <c r="G217">
        <f t="shared" ca="1" si="28"/>
        <v>0.748</v>
      </c>
    </row>
    <row r="218" spans="1:7" x14ac:dyDescent="0.3">
      <c r="A218">
        <v>162</v>
      </c>
      <c r="B218" s="5">
        <f t="shared" ca="1" si="24"/>
        <v>72.51001597212607</v>
      </c>
      <c r="C218" s="5">
        <f t="shared" ca="1" si="25"/>
        <v>27.640201976697863</v>
      </c>
      <c r="D218" s="5">
        <f t="shared" ca="1" si="26"/>
        <v>143.71076388820563</v>
      </c>
      <c r="E218" s="5">
        <f t="shared" ca="1" si="29"/>
        <v>3.0254736801243469</v>
      </c>
      <c r="F218" s="5">
        <f t="shared" ca="1" si="27"/>
        <v>20.14558423726783</v>
      </c>
      <c r="G218">
        <f t="shared" ca="1" si="28"/>
        <v>0.91800000000000004</v>
      </c>
    </row>
    <row r="219" spans="1:7" x14ac:dyDescent="0.3">
      <c r="A219">
        <v>163</v>
      </c>
      <c r="B219" s="5">
        <f t="shared" ca="1" si="24"/>
        <v>69.037220455205556</v>
      </c>
      <c r="C219" s="5">
        <f t="shared" ca="1" si="25"/>
        <v>29.294335788557625</v>
      </c>
      <c r="D219" s="5">
        <f t="shared" ca="1" si="26"/>
        <v>147.04038077344535</v>
      </c>
      <c r="E219" s="5">
        <f t="shared" ca="1" si="29"/>
        <v>-13.08819423598705</v>
      </c>
      <c r="F219" s="5">
        <f t="shared" ca="1" si="27"/>
        <v>4.0319163211564337</v>
      </c>
      <c r="G219">
        <f t="shared" ca="1" si="28"/>
        <v>0.497</v>
      </c>
    </row>
    <row r="220" spans="1:7" x14ac:dyDescent="0.3">
      <c r="A220">
        <v>164</v>
      </c>
      <c r="B220" s="5">
        <f t="shared" ca="1" si="24"/>
        <v>72.231477286005003</v>
      </c>
      <c r="C220" s="5">
        <f t="shared" ca="1" si="25"/>
        <v>23.771530194249479</v>
      </c>
      <c r="D220" s="5">
        <f t="shared" ca="1" si="26"/>
        <v>157.45010143044581</v>
      </c>
      <c r="E220" s="5">
        <f t="shared" ca="1" si="29"/>
        <v>5.6489436484850408</v>
      </c>
      <c r="F220" s="5">
        <f t="shared" ca="1" si="27"/>
        <v>22.769054205628525</v>
      </c>
      <c r="G220">
        <f t="shared" ca="1" si="28"/>
        <v>0.93700000000000006</v>
      </c>
    </row>
    <row r="221" spans="1:7" x14ac:dyDescent="0.3">
      <c r="A221">
        <v>165</v>
      </c>
      <c r="B221" s="5">
        <f t="shared" ca="1" si="24"/>
        <v>64.643893855110221</v>
      </c>
      <c r="C221" s="5">
        <f t="shared" ca="1" si="25"/>
        <v>27.329577356714072</v>
      </c>
      <c r="D221" s="5">
        <f t="shared" ca="1" si="26"/>
        <v>147.07229567399244</v>
      </c>
      <c r="E221" s="5">
        <f t="shared" ca="1" si="29"/>
        <v>-19.888346803483962</v>
      </c>
      <c r="F221" s="5">
        <f t="shared" ca="1" si="27"/>
        <v>-2.7682362463404786</v>
      </c>
      <c r="G221">
        <f t="shared" ca="1" si="28"/>
        <v>0.29399999999999998</v>
      </c>
    </row>
    <row r="222" spans="1:7" x14ac:dyDescent="0.3">
      <c r="A222">
        <v>166</v>
      </c>
      <c r="B222" s="5">
        <f t="shared" ca="1" si="24"/>
        <v>68.455346249143318</v>
      </c>
      <c r="C222" s="5">
        <f t="shared" ca="1" si="25"/>
        <v>31.119393924828277</v>
      </c>
      <c r="D222" s="5">
        <f t="shared" ca="1" si="26"/>
        <v>149.37965129728136</v>
      </c>
      <c r="E222" s="5">
        <f t="shared" ca="1" si="29"/>
        <v>-21.071283202990507</v>
      </c>
      <c r="F222" s="5">
        <f t="shared" ca="1" si="27"/>
        <v>-3.9511726458470235</v>
      </c>
      <c r="G222">
        <f t="shared" ca="1" si="28"/>
        <v>0.26500000000000001</v>
      </c>
    </row>
    <row r="223" spans="1:7" x14ac:dyDescent="0.3">
      <c r="A223">
        <v>167</v>
      </c>
      <c r="B223" s="5">
        <f t="shared" ca="1" si="24"/>
        <v>65.309228348779456</v>
      </c>
      <c r="C223" s="5">
        <f t="shared" ca="1" si="25"/>
        <v>27.542250695408349</v>
      </c>
      <c r="D223" s="5">
        <f t="shared" ca="1" si="26"/>
        <v>148.00805637976484</v>
      </c>
      <c r="E223" s="5">
        <f t="shared" ca="1" si="29"/>
        <v>-19.128324423741763</v>
      </c>
      <c r="F223" s="5">
        <f t="shared" ca="1" si="27"/>
        <v>-2.0082138665982789</v>
      </c>
      <c r="G223">
        <f t="shared" ca="1" si="28"/>
        <v>0.31900000000000001</v>
      </c>
    </row>
    <row r="224" spans="1:7" x14ac:dyDescent="0.3">
      <c r="A224">
        <v>168</v>
      </c>
      <c r="B224" s="5">
        <f t="shared" ca="1" si="24"/>
        <v>69.486327381799072</v>
      </c>
      <c r="C224" s="5">
        <f t="shared" ca="1" si="25"/>
        <v>32.018087588112863</v>
      </c>
      <c r="D224" s="5">
        <f t="shared" ca="1" si="26"/>
        <v>160.13722678056737</v>
      </c>
      <c r="E224" s="5">
        <f t="shared" ca="1" si="29"/>
        <v>-26.49874197310756</v>
      </c>
      <c r="F224" s="5">
        <f t="shared" ca="1" si="27"/>
        <v>-9.378631415964076</v>
      </c>
      <c r="G224">
        <f t="shared" ca="1" si="28"/>
        <v>0.155</v>
      </c>
    </row>
    <row r="225" spans="1:7" x14ac:dyDescent="0.3">
      <c r="A225">
        <v>169</v>
      </c>
      <c r="B225" s="5">
        <f t="shared" ca="1" si="24"/>
        <v>70.868700850926587</v>
      </c>
      <c r="C225" s="5">
        <f t="shared" ca="1" si="25"/>
        <v>32.779778754512456</v>
      </c>
      <c r="D225" s="5">
        <f t="shared" ca="1" si="26"/>
        <v>150.22468564829467</v>
      </c>
      <c r="E225" s="5">
        <f t="shared" ca="1" si="29"/>
        <v>-19.423613626653225</v>
      </c>
      <c r="F225" s="5">
        <f t="shared" ca="1" si="27"/>
        <v>-2.3035030695097412</v>
      </c>
      <c r="G225">
        <f t="shared" ca="1" si="28"/>
        <v>0.307</v>
      </c>
    </row>
    <row r="226" spans="1:7" x14ac:dyDescent="0.3">
      <c r="A226">
        <v>170</v>
      </c>
      <c r="B226" s="5">
        <f t="shared" ca="1" si="24"/>
        <v>71.141830917964143</v>
      </c>
      <c r="C226" s="5">
        <f t="shared" ca="1" si="25"/>
        <v>31.429637414781467</v>
      </c>
      <c r="D226" s="5">
        <f t="shared" ca="1" si="26"/>
        <v>146.20411828785089</v>
      </c>
      <c r="E226" s="5">
        <f t="shared" ca="1" si="29"/>
        <v>-12.723277353813371</v>
      </c>
      <c r="F226" s="5">
        <f t="shared" ca="1" si="27"/>
        <v>4.3968332033301127</v>
      </c>
      <c r="G226">
        <f t="shared" ca="1" si="28"/>
        <v>0.51</v>
      </c>
    </row>
    <row r="227" spans="1:7" x14ac:dyDescent="0.3">
      <c r="A227">
        <v>171</v>
      </c>
      <c r="B227" s="5">
        <f t="shared" ca="1" si="24"/>
        <v>73.998803506241003</v>
      </c>
      <c r="C227" s="5">
        <f t="shared" ca="1" si="25"/>
        <v>32.383564968557444</v>
      </c>
      <c r="D227" s="5">
        <f t="shared" ca="1" si="26"/>
        <v>150.9058874986269</v>
      </c>
      <c r="E227" s="5">
        <f t="shared" ca="1" si="29"/>
        <v>-9.9417438354990946</v>
      </c>
      <c r="F227" s="5">
        <f t="shared" ca="1" si="27"/>
        <v>7.1783667216443892</v>
      </c>
      <c r="G227">
        <f t="shared" ca="1" si="28"/>
        <v>0.59599999999999997</v>
      </c>
    </row>
    <row r="228" spans="1:7" x14ac:dyDescent="0.3">
      <c r="A228">
        <v>172</v>
      </c>
      <c r="B228" s="5">
        <f t="shared" ca="1" si="24"/>
        <v>72.85670239249005</v>
      </c>
      <c r="C228" s="5">
        <f t="shared" ca="1" si="25"/>
        <v>32.558374546809311</v>
      </c>
      <c r="D228" s="5">
        <f t="shared" ca="1" si="26"/>
        <v>147.07025275913145</v>
      </c>
      <c r="E228" s="5">
        <f t="shared" ca="1" si="29"/>
        <v>-11.552946861593364</v>
      </c>
      <c r="F228" s="5">
        <f t="shared" ca="1" si="27"/>
        <v>5.5671636955501196</v>
      </c>
      <c r="G228">
        <f t="shared" ca="1" si="28"/>
        <v>0.55800000000000005</v>
      </c>
    </row>
    <row r="229" spans="1:7" x14ac:dyDescent="0.3">
      <c r="A229">
        <v>173</v>
      </c>
      <c r="B229" s="5">
        <f t="shared" ca="1" si="24"/>
        <v>73.401818386863354</v>
      </c>
      <c r="C229" s="5">
        <f t="shared" ca="1" si="25"/>
        <v>29.683567943024915</v>
      </c>
      <c r="D229" s="5">
        <f t="shared" ca="1" si="26"/>
        <v>154.14603467751672</v>
      </c>
      <c r="E229" s="5">
        <f t="shared" ca="1" si="29"/>
        <v>-5.8140814352508459</v>
      </c>
      <c r="F229" s="5">
        <f t="shared" ca="1" si="27"/>
        <v>11.306029121892639</v>
      </c>
      <c r="G229">
        <f t="shared" ca="1" si="28"/>
        <v>0.71799999999999997</v>
      </c>
    </row>
    <row r="230" spans="1:7" x14ac:dyDescent="0.3">
      <c r="A230">
        <v>174</v>
      </c>
      <c r="B230" s="5">
        <f t="shared" ca="1" si="24"/>
        <v>72.969776328661411</v>
      </c>
      <c r="C230" s="5">
        <f t="shared" ca="1" si="25"/>
        <v>27.667335038895221</v>
      </c>
      <c r="D230" s="5">
        <f t="shared" ca="1" si="26"/>
        <v>158.02967862232049</v>
      </c>
      <c r="E230" s="5">
        <f t="shared" ca="1" si="29"/>
        <v>-3.4822396605025707</v>
      </c>
      <c r="F230" s="5">
        <f t="shared" ca="1" si="27"/>
        <v>13.637870896640912</v>
      </c>
      <c r="G230">
        <f t="shared" ca="1" si="28"/>
        <v>0.78900000000000003</v>
      </c>
    </row>
    <row r="231" spans="1:7" x14ac:dyDescent="0.3">
      <c r="A231">
        <v>175</v>
      </c>
      <c r="B231" s="5">
        <f t="shared" ca="1" si="24"/>
        <v>71.431452206471135</v>
      </c>
      <c r="C231" s="5">
        <f t="shared" ca="1" si="25"/>
        <v>30.100489830164062</v>
      </c>
      <c r="D231" s="5">
        <f t="shared" ca="1" si="26"/>
        <v>159.45395277277464</v>
      </c>
      <c r="E231" s="5">
        <f t="shared" ca="1" si="29"/>
        <v>-15.342019627413702</v>
      </c>
      <c r="F231" s="5">
        <f t="shared" ca="1" si="27"/>
        <v>1.7780909297297818</v>
      </c>
      <c r="G231">
        <f t="shared" ca="1" si="28"/>
        <v>0.42499999999999999</v>
      </c>
    </row>
    <row r="232" spans="1:7" x14ac:dyDescent="0.3">
      <c r="A232">
        <v>176</v>
      </c>
      <c r="B232" s="5">
        <f t="shared" ca="1" si="24"/>
        <v>71.925146180916869</v>
      </c>
      <c r="C232" s="5">
        <f t="shared" ca="1" si="25"/>
        <v>36.410714748366708</v>
      </c>
      <c r="D232" s="5">
        <f t="shared" ca="1" si="26"/>
        <v>154.08069881041141</v>
      </c>
      <c r="E232" s="5">
        <f t="shared" ca="1" si="29"/>
        <v>-28.692017725926704</v>
      </c>
      <c r="F232" s="5">
        <f t="shared" ca="1" si="27"/>
        <v>-11.57190716878322</v>
      </c>
      <c r="G232">
        <f t="shared" ca="1" si="28"/>
        <v>0.121</v>
      </c>
    </row>
    <row r="233" spans="1:7" x14ac:dyDescent="0.3">
      <c r="A233">
        <v>177</v>
      </c>
      <c r="B233" s="5">
        <f t="shared" ca="1" si="24"/>
        <v>66.631337798452876</v>
      </c>
      <c r="C233" s="5">
        <f t="shared" ca="1" si="25"/>
        <v>30.748251561698016</v>
      </c>
      <c r="D233" s="5">
        <f t="shared" ca="1" si="26"/>
        <v>158.3808911838064</v>
      </c>
      <c r="E233" s="5">
        <f t="shared" ca="1" si="29"/>
        <v>-29.979615431256452</v>
      </c>
      <c r="F233" s="5">
        <f t="shared" ca="1" si="27"/>
        <v>-12.859504874112968</v>
      </c>
      <c r="G233">
        <f t="shared" ca="1" si="28"/>
        <v>9.7000000000000003E-2</v>
      </c>
    </row>
    <row r="234" spans="1:7" x14ac:dyDescent="0.3">
      <c r="A234">
        <v>178</v>
      </c>
      <c r="B234" s="5">
        <f t="shared" ca="1" si="24"/>
        <v>70.643123450808076</v>
      </c>
      <c r="C234" s="5">
        <f t="shared" ca="1" si="25"/>
        <v>24.684395146073683</v>
      </c>
      <c r="D234" s="5">
        <f t="shared" ca="1" si="26"/>
        <v>139.23319283648266</v>
      </c>
      <c r="E234" s="5">
        <f t="shared" ca="1" si="29"/>
        <v>8.4796241907563896</v>
      </c>
      <c r="F234" s="5">
        <f t="shared" ca="1" si="27"/>
        <v>25.599734747899873</v>
      </c>
      <c r="G234">
        <f t="shared" ca="1" si="28"/>
        <v>0.96099999999999997</v>
      </c>
    </row>
    <row r="235" spans="1:7" x14ac:dyDescent="0.3">
      <c r="A235">
        <v>179</v>
      </c>
      <c r="B235" s="5">
        <f t="shared" ca="1" si="24"/>
        <v>69.451190531715994</v>
      </c>
      <c r="C235" s="5">
        <f t="shared" ca="1" si="25"/>
        <v>26.311285598651232</v>
      </c>
      <c r="D235" s="5">
        <f t="shared" ca="1" si="26"/>
        <v>151.92607505557518</v>
      </c>
      <c r="E235" s="5">
        <f t="shared" ca="1" si="29"/>
        <v>-6.2331219529638604</v>
      </c>
      <c r="F235" s="5">
        <f t="shared" ca="1" si="27"/>
        <v>10.886988604179624</v>
      </c>
      <c r="G235">
        <f t="shared" ca="1" si="28"/>
        <v>0.70199999999999996</v>
      </c>
    </row>
    <row r="236" spans="1:7" x14ac:dyDescent="0.3">
      <c r="A236">
        <v>180</v>
      </c>
      <c r="B236" s="5">
        <f t="shared" ca="1" si="24"/>
        <v>69.615404861058082</v>
      </c>
      <c r="C236" s="5">
        <f t="shared" ca="1" si="25"/>
        <v>30.751413787964353</v>
      </c>
      <c r="D236" s="5">
        <f t="shared" ca="1" si="26"/>
        <v>145.63554670303395</v>
      </c>
      <c r="E236" s="5">
        <f t="shared" ca="1" si="29"/>
        <v>-14.78590783635299</v>
      </c>
      <c r="F236" s="5">
        <f t="shared" ca="1" si="27"/>
        <v>2.3342027207904934</v>
      </c>
      <c r="G236">
        <f t="shared" ca="1" si="28"/>
        <v>0.44700000000000001</v>
      </c>
    </row>
    <row r="237" spans="1:7" x14ac:dyDescent="0.3">
      <c r="A237">
        <v>181</v>
      </c>
      <c r="B237" s="5">
        <f t="shared" ca="1" si="24"/>
        <v>71.684797883830186</v>
      </c>
      <c r="C237" s="5">
        <f t="shared" ca="1" si="25"/>
        <v>35.421411034703929</v>
      </c>
      <c r="D237" s="5">
        <f t="shared" ca="1" si="26"/>
        <v>155.94249610003638</v>
      </c>
      <c r="E237" s="5">
        <f t="shared" ca="1" si="29"/>
        <v>-27.603463323168231</v>
      </c>
      <c r="F237" s="5">
        <f t="shared" ca="1" si="27"/>
        <v>-10.483352766024748</v>
      </c>
      <c r="G237">
        <f t="shared" ca="1" si="28"/>
        <v>0.14000000000000001</v>
      </c>
    </row>
    <row r="238" spans="1:7" x14ac:dyDescent="0.3">
      <c r="A238">
        <v>182</v>
      </c>
      <c r="B238" s="5">
        <f t="shared" ca="1" si="24"/>
        <v>66.803070446189253</v>
      </c>
      <c r="C238" s="5">
        <f t="shared" ca="1" si="25"/>
        <v>31.179982656105331</v>
      </c>
      <c r="D238" s="5">
        <f t="shared" ca="1" si="26"/>
        <v>154.33069520488797</v>
      </c>
      <c r="E238" s="5">
        <f t="shared" ca="1" si="29"/>
        <v>-28.523257724138212</v>
      </c>
      <c r="F238" s="5">
        <f t="shared" ca="1" si="27"/>
        <v>-11.403147166994728</v>
      </c>
      <c r="G238">
        <f t="shared" ca="1" si="28"/>
        <v>0.125</v>
      </c>
    </row>
    <row r="239" spans="1:7" x14ac:dyDescent="0.3">
      <c r="A239">
        <v>183</v>
      </c>
      <c r="B239" s="5">
        <f t="shared" ca="1" si="24"/>
        <v>71.846777529757958</v>
      </c>
      <c r="C239" s="5">
        <f t="shared" ca="1" si="25"/>
        <v>25.702984608530119</v>
      </c>
      <c r="D239" s="5">
        <f t="shared" ca="1" si="26"/>
        <v>139.98561815376709</v>
      </c>
      <c r="E239" s="5">
        <f t="shared" ca="1" si="29"/>
        <v>8.5910473973355881</v>
      </c>
      <c r="F239" s="5">
        <f t="shared" ca="1" si="27"/>
        <v>25.71115795447907</v>
      </c>
      <c r="G239">
        <f t="shared" ca="1" si="28"/>
        <v>0.96199999999999997</v>
      </c>
    </row>
    <row r="240" spans="1:7" x14ac:dyDescent="0.3">
      <c r="A240">
        <v>184</v>
      </c>
      <c r="B240" s="5">
        <f t="shared" ca="1" si="24"/>
        <v>68.178528016514022</v>
      </c>
      <c r="C240" s="5">
        <f t="shared" ca="1" si="25"/>
        <v>31.474909126259298</v>
      </c>
      <c r="D240" s="5">
        <f t="shared" ca="1" si="26"/>
        <v>140.34854589850903</v>
      </c>
      <c r="E240" s="5">
        <f t="shared" ca="1" si="29"/>
        <v>-17.970788429464001</v>
      </c>
      <c r="F240" s="5">
        <f t="shared" ca="1" si="27"/>
        <v>-0.85067787232051728</v>
      </c>
      <c r="G240">
        <f t="shared" ca="1" si="28"/>
        <v>0.35</v>
      </c>
    </row>
    <row r="241" spans="1:7" x14ac:dyDescent="0.3">
      <c r="A241">
        <v>185</v>
      </c>
      <c r="B241" s="5">
        <f t="shared" ca="1" si="24"/>
        <v>71.052750631110399</v>
      </c>
      <c r="C241" s="5">
        <f t="shared" ca="1" si="25"/>
        <v>30.086592250447836</v>
      </c>
      <c r="D241" s="5">
        <f t="shared" ca="1" si="26"/>
        <v>148.41590584692779</v>
      </c>
      <c r="E241" s="5">
        <f t="shared" ca="1" si="29"/>
        <v>-10.412838366448366</v>
      </c>
      <c r="F241" s="5">
        <f t="shared" ca="1" si="27"/>
        <v>6.707272190695118</v>
      </c>
      <c r="G241">
        <f t="shared" ca="1" si="28"/>
        <v>0.58699999999999997</v>
      </c>
    </row>
    <row r="242" spans="1:7" x14ac:dyDescent="0.3">
      <c r="A242">
        <v>186</v>
      </c>
      <c r="B242" s="5">
        <f t="shared" ca="1" si="24"/>
        <v>73.433533689614123</v>
      </c>
      <c r="C242" s="5">
        <f t="shared" ca="1" si="25"/>
        <v>21.520104234649946</v>
      </c>
      <c r="D242" s="5">
        <f t="shared" ca="1" si="26"/>
        <v>147.85422512725603</v>
      </c>
      <c r="E242" s="5">
        <f t="shared" ca="1" si="29"/>
        <v>20.465399002279071</v>
      </c>
      <c r="F242" s="5">
        <f t="shared" ca="1" si="27"/>
        <v>37.585509559422555</v>
      </c>
      <c r="G242">
        <f t="shared" ca="1" si="28"/>
        <v>0.995</v>
      </c>
    </row>
    <row r="243" spans="1:7" x14ac:dyDescent="0.3">
      <c r="A243">
        <v>187</v>
      </c>
      <c r="B243" s="5">
        <f t="shared" ca="1" si="24"/>
        <v>73.140083910421211</v>
      </c>
      <c r="C243" s="5">
        <f t="shared" ca="1" si="25"/>
        <v>26.903748701496511</v>
      </c>
      <c r="D243" s="5">
        <f t="shared" ca="1" si="26"/>
        <v>141.07790041595106</v>
      </c>
      <c r="E243" s="5">
        <f t="shared" ca="1" si="29"/>
        <v>8.2609183796924057</v>
      </c>
      <c r="F243" s="5">
        <f t="shared" ca="1" si="27"/>
        <v>25.381028936835889</v>
      </c>
      <c r="G243">
        <f t="shared" ca="1" si="28"/>
        <v>0.95799999999999996</v>
      </c>
    </row>
    <row r="244" spans="1:7" x14ac:dyDescent="0.3">
      <c r="A244">
        <v>188</v>
      </c>
      <c r="B244" s="5">
        <f t="shared" ca="1" si="24"/>
        <v>71.835105332479515</v>
      </c>
      <c r="C244" s="5">
        <f t="shared" ca="1" si="25"/>
        <v>32.162813864426241</v>
      </c>
      <c r="D244" s="5">
        <f t="shared" ca="1" si="26"/>
        <v>148.87017725901524</v>
      </c>
      <c r="E244" s="5">
        <f t="shared" ca="1" si="29"/>
        <v>-14.271382585311933</v>
      </c>
      <c r="F244" s="5">
        <f t="shared" ca="1" si="27"/>
        <v>2.8487279718315506</v>
      </c>
      <c r="G244">
        <f t="shared" ca="1" si="28"/>
        <v>0.46300000000000002</v>
      </c>
    </row>
    <row r="245" spans="1:7" x14ac:dyDescent="0.3">
      <c r="A245">
        <v>189</v>
      </c>
      <c r="B245" s="5">
        <f t="shared" ca="1" si="24"/>
        <v>69.106292372231707</v>
      </c>
      <c r="C245" s="5">
        <f t="shared" ca="1" si="25"/>
        <v>27.526014067515327</v>
      </c>
      <c r="D245" s="5">
        <f t="shared" ca="1" si="26"/>
        <v>153.24937372013218</v>
      </c>
      <c r="E245" s="5">
        <f t="shared" ca="1" si="29"/>
        <v>-11.302221880051052</v>
      </c>
      <c r="F245" s="5">
        <f t="shared" ca="1" si="27"/>
        <v>5.8178886770924318</v>
      </c>
      <c r="G245">
        <f t="shared" ca="1" si="28"/>
        <v>0.56499999999999995</v>
      </c>
    </row>
    <row r="246" spans="1:7" x14ac:dyDescent="0.3">
      <c r="A246">
        <v>190</v>
      </c>
      <c r="B246" s="5">
        <f t="shared" ca="1" si="24"/>
        <v>68.277142293185975</v>
      </c>
      <c r="C246" s="5">
        <f t="shared" ca="1" si="25"/>
        <v>26.175792825708285</v>
      </c>
      <c r="D246" s="5">
        <f t="shared" ca="1" si="26"/>
        <v>151.20291185975279</v>
      </c>
      <c r="E246" s="5">
        <f t="shared" ca="1" si="29"/>
        <v>-8.7441008218015064</v>
      </c>
      <c r="F246" s="5">
        <f t="shared" ca="1" si="27"/>
        <v>8.3760097353419773</v>
      </c>
      <c r="G246">
        <f t="shared" ca="1" si="28"/>
        <v>0.63300000000000001</v>
      </c>
    </row>
    <row r="247" spans="1:7" x14ac:dyDescent="0.3">
      <c r="A247">
        <v>191</v>
      </c>
      <c r="B247" s="5">
        <f t="shared" ca="1" si="24"/>
        <v>77.038774150036218</v>
      </c>
      <c r="C247" s="5">
        <f t="shared" ca="1" si="25"/>
        <v>29.15272766573694</v>
      </c>
      <c r="D247" s="5">
        <f t="shared" ca="1" si="26"/>
        <v>139.49843458289132</v>
      </c>
      <c r="E247" s="5">
        <f t="shared" ca="1" si="29"/>
        <v>13.719664204730215</v>
      </c>
      <c r="F247" s="5">
        <f t="shared" ca="1" si="27"/>
        <v>30.839774761873699</v>
      </c>
      <c r="G247">
        <f t="shared" ca="1" si="28"/>
        <v>0.98299999999999998</v>
      </c>
    </row>
    <row r="248" spans="1:7" x14ac:dyDescent="0.3">
      <c r="A248">
        <v>192</v>
      </c>
      <c r="B248" s="5">
        <f t="shared" ca="1" si="24"/>
        <v>66.47654031978378</v>
      </c>
      <c r="C248" s="5">
        <f t="shared" ca="1" si="25"/>
        <v>27.012541976750402</v>
      </c>
      <c r="D248" s="5">
        <f t="shared" ca="1" si="26"/>
        <v>147.534083420526</v>
      </c>
      <c r="E248" s="5">
        <f t="shared" ca="1" si="29"/>
        <v>-14.133161158972291</v>
      </c>
      <c r="F248" s="5">
        <f t="shared" ca="1" si="27"/>
        <v>2.986949398171193</v>
      </c>
      <c r="G248">
        <f t="shared" ca="1" si="28"/>
        <v>0.47</v>
      </c>
    </row>
    <row r="249" spans="1:7" x14ac:dyDescent="0.3">
      <c r="A249">
        <v>193</v>
      </c>
      <c r="B249" s="5">
        <f t="shared" ca="1" si="24"/>
        <v>70.840994138722564</v>
      </c>
      <c r="C249" s="5">
        <f t="shared" ca="1" si="25"/>
        <v>27.082383539825088</v>
      </c>
      <c r="D249" s="5">
        <f t="shared" ca="1" si="26"/>
        <v>147.6417461791076</v>
      </c>
      <c r="E249" s="5">
        <f t="shared" ca="1" si="29"/>
        <v>-2.1963895818409922</v>
      </c>
      <c r="F249" s="5">
        <f t="shared" ca="1" si="27"/>
        <v>14.923720975302491</v>
      </c>
      <c r="G249">
        <f t="shared" ca="1" si="28"/>
        <v>0.82499999999999996</v>
      </c>
    </row>
    <row r="250" spans="1:7" x14ac:dyDescent="0.3">
      <c r="A250">
        <v>194</v>
      </c>
      <c r="B250" s="5">
        <f t="shared" ref="B250:B313" ca="1" si="30">_xlfn.NORM.INV(RAND(),$B$52,$C$52)</f>
        <v>73.143024528070939</v>
      </c>
      <c r="C250" s="5">
        <f t="shared" ref="C250:C313" ca="1" si="31">_xlfn.NORM.INV(RAND(),$B$53,$C$53)</f>
        <v>29.963177819210543</v>
      </c>
      <c r="D250" s="5">
        <f t="shared" ref="D250:D313" ca="1" si="32">_xlfn.NORM.INV(RAND(),$B$54,$C$54)</f>
        <v>142.66860558055129</v>
      </c>
      <c r="E250" s="5">
        <f t="shared" ca="1" si="29"/>
        <v>-1.1329917394624389</v>
      </c>
      <c r="F250" s="5">
        <f t="shared" ref="F250:F313" ca="1" si="33">E250+$C$46</f>
        <v>15.987118817681045</v>
      </c>
      <c r="G250">
        <f t="shared" ref="G250:G313" ca="1" si="34">COUNTIF($F$57:$F$1056,"&lt;"&amp;F250)/COUNT($F$57:$F$1056)</f>
        <v>0.84699999999999998</v>
      </c>
    </row>
    <row r="251" spans="1:7" x14ac:dyDescent="0.3">
      <c r="A251">
        <v>195</v>
      </c>
      <c r="B251" s="5">
        <f t="shared" ca="1" si="30"/>
        <v>75.519454698040647</v>
      </c>
      <c r="C251" s="5">
        <f t="shared" ca="1" si="31"/>
        <v>30.981316734529155</v>
      </c>
      <c r="D251" s="5">
        <f t="shared" ca="1" si="32"/>
        <v>153.13735252804108</v>
      </c>
      <c r="E251" s="5">
        <f t="shared" ca="1" si="29"/>
        <v>-2.9805992086856925</v>
      </c>
      <c r="F251" s="5">
        <f t="shared" ca="1" si="33"/>
        <v>14.139511348457791</v>
      </c>
      <c r="G251">
        <f t="shared" ca="1" si="34"/>
        <v>0.80600000000000005</v>
      </c>
    </row>
    <row r="252" spans="1:7" x14ac:dyDescent="0.3">
      <c r="A252">
        <v>196</v>
      </c>
      <c r="B252" s="5">
        <f t="shared" ca="1" si="30"/>
        <v>70.575276662117176</v>
      </c>
      <c r="C252" s="5">
        <f t="shared" ca="1" si="31"/>
        <v>29.867766019936763</v>
      </c>
      <c r="D252" s="5">
        <f t="shared" ca="1" si="32"/>
        <v>140.23602261180824</v>
      </c>
      <c r="E252" s="5">
        <f t="shared" ca="1" si="29"/>
        <v>-6.7273431984387217</v>
      </c>
      <c r="F252" s="5">
        <f t="shared" ca="1" si="33"/>
        <v>10.392767358704763</v>
      </c>
      <c r="G252">
        <f t="shared" ca="1" si="34"/>
        <v>0.68700000000000006</v>
      </c>
    </row>
    <row r="253" spans="1:7" x14ac:dyDescent="0.3">
      <c r="A253">
        <v>197</v>
      </c>
      <c r="B253" s="5">
        <f t="shared" ca="1" si="30"/>
        <v>70.319597580488818</v>
      </c>
      <c r="C253" s="5">
        <f t="shared" ca="1" si="31"/>
        <v>25.352791861464077</v>
      </c>
      <c r="D253" s="5">
        <f t="shared" ca="1" si="32"/>
        <v>154.54175983071326</v>
      </c>
      <c r="E253" s="5">
        <f t="shared" ca="1" si="29"/>
        <v>-2.5401296698421794</v>
      </c>
      <c r="F253" s="5">
        <f t="shared" ca="1" si="33"/>
        <v>14.579980887301303</v>
      </c>
      <c r="G253">
        <f t="shared" ca="1" si="34"/>
        <v>0.81899999999999995</v>
      </c>
    </row>
    <row r="254" spans="1:7" x14ac:dyDescent="0.3">
      <c r="A254">
        <v>198</v>
      </c>
      <c r="B254" s="5">
        <f t="shared" ca="1" si="30"/>
        <v>66.66457449977004</v>
      </c>
      <c r="C254" s="5">
        <f t="shared" ca="1" si="31"/>
        <v>32.838072010132294</v>
      </c>
      <c r="D254" s="5">
        <f t="shared" ca="1" si="32"/>
        <v>150.22089442432664</v>
      </c>
      <c r="E254" s="5">
        <f t="shared" ca="1" si="29"/>
        <v>-31.326444879674987</v>
      </c>
      <c r="F254" s="5">
        <f t="shared" ca="1" si="33"/>
        <v>-14.206334322531504</v>
      </c>
      <c r="G254">
        <f t="shared" ca="1" si="34"/>
        <v>7.8E-2</v>
      </c>
    </row>
    <row r="255" spans="1:7" x14ac:dyDescent="0.3">
      <c r="A255">
        <v>199</v>
      </c>
      <c r="B255" s="5">
        <f t="shared" ca="1" si="30"/>
        <v>69.873704289023593</v>
      </c>
      <c r="C255" s="5">
        <f t="shared" ca="1" si="31"/>
        <v>30.493579663629642</v>
      </c>
      <c r="D255" s="5">
        <f t="shared" ca="1" si="32"/>
        <v>143.40899689964931</v>
      </c>
      <c r="E255" s="5">
        <f t="shared" ca="1" si="29"/>
        <v>-12.144533443816316</v>
      </c>
      <c r="F255" s="5">
        <f t="shared" ca="1" si="33"/>
        <v>4.9755771133271676</v>
      </c>
      <c r="G255">
        <f t="shared" ca="1" si="34"/>
        <v>0.53400000000000003</v>
      </c>
    </row>
    <row r="256" spans="1:7" x14ac:dyDescent="0.3">
      <c r="A256">
        <v>200</v>
      </c>
      <c r="B256" s="5">
        <f t="shared" ca="1" si="30"/>
        <v>66.349537171085444</v>
      </c>
      <c r="C256" s="5">
        <f t="shared" ca="1" si="31"/>
        <v>30.780067980136486</v>
      </c>
      <c r="D256" s="5">
        <f t="shared" ca="1" si="32"/>
        <v>147.71033922049335</v>
      </c>
      <c r="E256" s="5">
        <f t="shared" ca="1" si="29"/>
        <v>-25.105501829134592</v>
      </c>
      <c r="F256" s="5">
        <f t="shared" ca="1" si="33"/>
        <v>-7.9853912719911087</v>
      </c>
      <c r="G256">
        <f t="shared" ca="1" si="34"/>
        <v>0.17299999999999999</v>
      </c>
    </row>
    <row r="257" spans="1:7" x14ac:dyDescent="0.3">
      <c r="A257">
        <v>201</v>
      </c>
      <c r="B257" s="5">
        <f t="shared" ca="1" si="30"/>
        <v>68.843268121548007</v>
      </c>
      <c r="C257" s="5">
        <f t="shared" ca="1" si="31"/>
        <v>27.75213875716058</v>
      </c>
      <c r="D257" s="5">
        <f t="shared" ca="1" si="32"/>
        <v>151.52992010130771</v>
      </c>
      <c r="E257" s="5">
        <f t="shared" ca="1" si="29"/>
        <v>-11.741845426294743</v>
      </c>
      <c r="F257" s="5">
        <f t="shared" ca="1" si="33"/>
        <v>5.3782651308487406</v>
      </c>
      <c r="G257">
        <f t="shared" ca="1" si="34"/>
        <v>0.54900000000000004</v>
      </c>
    </row>
    <row r="258" spans="1:7" x14ac:dyDescent="0.3">
      <c r="A258">
        <v>202</v>
      </c>
      <c r="B258" s="5">
        <f t="shared" ca="1" si="30"/>
        <v>63.066766573440368</v>
      </c>
      <c r="C258" s="5">
        <f t="shared" ca="1" si="31"/>
        <v>33.042535230796808</v>
      </c>
      <c r="D258" s="5">
        <f t="shared" ca="1" si="32"/>
        <v>148.77570327029099</v>
      </c>
      <c r="E258" s="5">
        <f t="shared" ca="1" si="29"/>
        <v>-41.167361051217512</v>
      </c>
      <c r="F258" s="5">
        <f t="shared" ca="1" si="33"/>
        <v>-24.047250494074028</v>
      </c>
      <c r="G258">
        <f t="shared" ca="1" si="34"/>
        <v>1.0999999999999999E-2</v>
      </c>
    </row>
    <row r="259" spans="1:7" x14ac:dyDescent="0.3">
      <c r="A259">
        <v>203</v>
      </c>
      <c r="B259" s="5">
        <f t="shared" ca="1" si="30"/>
        <v>68.908592113662039</v>
      </c>
      <c r="C259" s="5">
        <f t="shared" ca="1" si="31"/>
        <v>30.499631923256306</v>
      </c>
      <c r="D259" s="5">
        <f t="shared" ca="1" si="32"/>
        <v>156.69086185941026</v>
      </c>
      <c r="E259" s="5">
        <f t="shared" ca="1" si="29"/>
        <v>-22.014180987349082</v>
      </c>
      <c r="F259" s="5">
        <f t="shared" ca="1" si="33"/>
        <v>-4.8940704302055984</v>
      </c>
      <c r="G259">
        <f t="shared" ca="1" si="34"/>
        <v>0.23899999999999999</v>
      </c>
    </row>
    <row r="260" spans="1:7" x14ac:dyDescent="0.3">
      <c r="A260">
        <v>204</v>
      </c>
      <c r="B260" s="5">
        <f t="shared" ca="1" si="30"/>
        <v>73.12080553754069</v>
      </c>
      <c r="C260" s="5">
        <f t="shared" ca="1" si="31"/>
        <v>31.728654736875562</v>
      </c>
      <c r="D260" s="5">
        <f t="shared" ca="1" si="32"/>
        <v>146.09991436117812</v>
      </c>
      <c r="E260" s="5">
        <f t="shared" ca="1" si="29"/>
        <v>-7.9750293609971994</v>
      </c>
      <c r="F260" s="5">
        <f t="shared" ca="1" si="33"/>
        <v>9.1450811961462843</v>
      </c>
      <c r="G260">
        <f t="shared" ca="1" si="34"/>
        <v>0.65700000000000003</v>
      </c>
    </row>
    <row r="261" spans="1:7" x14ac:dyDescent="0.3">
      <c r="A261">
        <v>205</v>
      </c>
      <c r="B261" s="5">
        <f t="shared" ca="1" si="30"/>
        <v>68.42919578582557</v>
      </c>
      <c r="C261" s="5">
        <f t="shared" ca="1" si="31"/>
        <v>26.185199377280277</v>
      </c>
      <c r="D261" s="5">
        <f t="shared" ca="1" si="32"/>
        <v>147.81937131894978</v>
      </c>
      <c r="E261" s="5">
        <f t="shared" ca="1" si="29"/>
        <v>-6.5224012445655077</v>
      </c>
      <c r="F261" s="5">
        <f t="shared" ca="1" si="33"/>
        <v>10.597709312577976</v>
      </c>
      <c r="G261">
        <f t="shared" ca="1" si="34"/>
        <v>0.69299999999999995</v>
      </c>
    </row>
    <row r="262" spans="1:7" x14ac:dyDescent="0.3">
      <c r="A262">
        <v>206</v>
      </c>
      <c r="B262" s="5">
        <f t="shared" ca="1" si="30"/>
        <v>67.786673501823742</v>
      </c>
      <c r="C262" s="5">
        <f t="shared" ca="1" si="31"/>
        <v>31.168633714568006</v>
      </c>
      <c r="D262" s="5">
        <f t="shared" ca="1" si="32"/>
        <v>151.43787862079535</v>
      </c>
      <c r="E262" s="5">
        <f t="shared" ref="E262:E325" ca="1" si="35">$J$46*(B262-$B$46)+$J$47*(C262-$B$47)+$J$48*(D262-$B$48)</f>
        <v>-24.185519332697471</v>
      </c>
      <c r="F262" s="5">
        <f t="shared" ca="1" si="33"/>
        <v>-7.0654087755539869</v>
      </c>
      <c r="G262">
        <f t="shared" ca="1" si="34"/>
        <v>0.19700000000000001</v>
      </c>
    </row>
    <row r="263" spans="1:7" x14ac:dyDescent="0.3">
      <c r="A263">
        <v>207</v>
      </c>
      <c r="B263" s="5">
        <f t="shared" ca="1" si="30"/>
        <v>72.559740918773883</v>
      </c>
      <c r="C263" s="5">
        <f t="shared" ca="1" si="31"/>
        <v>26.951464742391664</v>
      </c>
      <c r="D263" s="5">
        <f t="shared" ca="1" si="32"/>
        <v>151.66211163603899</v>
      </c>
      <c r="E263" s="5">
        <f t="shared" ca="1" si="35"/>
        <v>0.80324401491446951</v>
      </c>
      <c r="F263" s="5">
        <f t="shared" ca="1" si="33"/>
        <v>17.923354572057953</v>
      </c>
      <c r="G263">
        <f t="shared" ca="1" si="34"/>
        <v>0.88300000000000001</v>
      </c>
    </row>
    <row r="264" spans="1:7" x14ac:dyDescent="0.3">
      <c r="A264">
        <v>208</v>
      </c>
      <c r="B264" s="5">
        <f t="shared" ca="1" si="30"/>
        <v>70.387780357742869</v>
      </c>
      <c r="C264" s="5">
        <f t="shared" ca="1" si="31"/>
        <v>35.344221172349528</v>
      </c>
      <c r="D264" s="5">
        <f t="shared" ca="1" si="32"/>
        <v>150.51156956008202</v>
      </c>
      <c r="E264" s="5">
        <f t="shared" ca="1" si="35"/>
        <v>-28.08385986305079</v>
      </c>
      <c r="F264" s="5">
        <f t="shared" ca="1" si="33"/>
        <v>-10.963749305907307</v>
      </c>
      <c r="G264">
        <f t="shared" ca="1" si="34"/>
        <v>0.13</v>
      </c>
    </row>
    <row r="265" spans="1:7" x14ac:dyDescent="0.3">
      <c r="A265">
        <v>209</v>
      </c>
      <c r="B265" s="5">
        <f t="shared" ca="1" si="30"/>
        <v>65.693391188608814</v>
      </c>
      <c r="C265" s="5">
        <f t="shared" ca="1" si="31"/>
        <v>33.231760818374646</v>
      </c>
      <c r="D265" s="5">
        <f t="shared" ca="1" si="32"/>
        <v>143.76854308281787</v>
      </c>
      <c r="E265" s="5">
        <f t="shared" ca="1" si="35"/>
        <v>-31.661533138408096</v>
      </c>
      <c r="F265" s="5">
        <f t="shared" ca="1" si="33"/>
        <v>-14.541422581264612</v>
      </c>
      <c r="G265">
        <f t="shared" ca="1" si="34"/>
        <v>7.2999999999999995E-2</v>
      </c>
    </row>
    <row r="266" spans="1:7" x14ac:dyDescent="0.3">
      <c r="A266">
        <v>210</v>
      </c>
      <c r="B266" s="5">
        <f t="shared" ca="1" si="30"/>
        <v>70.918901049105855</v>
      </c>
      <c r="C266" s="5">
        <f t="shared" ca="1" si="31"/>
        <v>30.705595691124103</v>
      </c>
      <c r="D266" s="5">
        <f t="shared" ca="1" si="32"/>
        <v>153.46617098808233</v>
      </c>
      <c r="E266" s="5">
        <f t="shared" ca="1" si="35"/>
        <v>-15.236982445167211</v>
      </c>
      <c r="F266" s="5">
        <f t="shared" ca="1" si="33"/>
        <v>1.8831281119762728</v>
      </c>
      <c r="G266">
        <f t="shared" ca="1" si="34"/>
        <v>0.43099999999999999</v>
      </c>
    </row>
    <row r="267" spans="1:7" x14ac:dyDescent="0.3">
      <c r="A267">
        <v>211</v>
      </c>
      <c r="B267" s="5">
        <f t="shared" ca="1" si="30"/>
        <v>66.995284823648134</v>
      </c>
      <c r="C267" s="5">
        <f t="shared" ca="1" si="31"/>
        <v>28.957424188922936</v>
      </c>
      <c r="D267" s="5">
        <f t="shared" ca="1" si="32"/>
        <v>144.00369300054595</v>
      </c>
      <c r="E267" s="5">
        <f t="shared" ca="1" si="35"/>
        <v>-16.213920643095971</v>
      </c>
      <c r="F267" s="5">
        <f t="shared" ca="1" si="33"/>
        <v>0.9061899140475127</v>
      </c>
      <c r="G267">
        <f t="shared" ca="1" si="34"/>
        <v>0.40400000000000003</v>
      </c>
    </row>
    <row r="268" spans="1:7" x14ac:dyDescent="0.3">
      <c r="A268">
        <v>212</v>
      </c>
      <c r="B268" s="5">
        <f t="shared" ca="1" si="30"/>
        <v>66.563506353194356</v>
      </c>
      <c r="C268" s="5">
        <f t="shared" ca="1" si="31"/>
        <v>34.117437480629889</v>
      </c>
      <c r="D268" s="5">
        <f t="shared" ca="1" si="32"/>
        <v>164.62877832601413</v>
      </c>
      <c r="E268" s="5">
        <f t="shared" ca="1" si="35"/>
        <v>-42.945953060619026</v>
      </c>
      <c r="F268" s="5">
        <f t="shared" ca="1" si="33"/>
        <v>-25.825842503475542</v>
      </c>
      <c r="G268">
        <f t="shared" ca="1" si="34"/>
        <v>5.0000000000000001E-3</v>
      </c>
    </row>
    <row r="269" spans="1:7" x14ac:dyDescent="0.3">
      <c r="A269">
        <v>213</v>
      </c>
      <c r="B269" s="5">
        <f t="shared" ca="1" si="30"/>
        <v>73.800495252181989</v>
      </c>
      <c r="C269" s="5">
        <f t="shared" ca="1" si="31"/>
        <v>34.001393750062974</v>
      </c>
      <c r="D269" s="5">
        <f t="shared" ca="1" si="32"/>
        <v>158.11484281394024</v>
      </c>
      <c r="E269" s="5">
        <f t="shared" ca="1" si="35"/>
        <v>-18.898877837529074</v>
      </c>
      <c r="F269" s="5">
        <f t="shared" ca="1" si="33"/>
        <v>-1.7787672803855905</v>
      </c>
      <c r="G269">
        <f t="shared" ca="1" si="34"/>
        <v>0.32700000000000001</v>
      </c>
    </row>
    <row r="270" spans="1:7" x14ac:dyDescent="0.3">
      <c r="A270">
        <v>214</v>
      </c>
      <c r="B270" s="5">
        <f t="shared" ca="1" si="30"/>
        <v>65.65598436876482</v>
      </c>
      <c r="C270" s="5">
        <f t="shared" ca="1" si="31"/>
        <v>31.764947227565198</v>
      </c>
      <c r="D270" s="5">
        <f t="shared" ca="1" si="32"/>
        <v>156.46825087555425</v>
      </c>
      <c r="E270" s="5">
        <f t="shared" ca="1" si="35"/>
        <v>-34.512714110583339</v>
      </c>
      <c r="F270" s="5">
        <f t="shared" ca="1" si="33"/>
        <v>-17.392603553439855</v>
      </c>
      <c r="G270">
        <f t="shared" ca="1" si="34"/>
        <v>4.9000000000000002E-2</v>
      </c>
    </row>
    <row r="271" spans="1:7" x14ac:dyDescent="0.3">
      <c r="A271">
        <v>215</v>
      </c>
      <c r="B271" s="5">
        <f t="shared" ca="1" si="30"/>
        <v>68.53722956711168</v>
      </c>
      <c r="C271" s="5">
        <f t="shared" ca="1" si="31"/>
        <v>30.436577848368845</v>
      </c>
      <c r="D271" s="5">
        <f t="shared" ca="1" si="32"/>
        <v>152.32293796891244</v>
      </c>
      <c r="E271" s="5">
        <f t="shared" ca="1" si="35"/>
        <v>-20.521538388650029</v>
      </c>
      <c r="F271" s="5">
        <f t="shared" ca="1" si="33"/>
        <v>-3.4014278315065454</v>
      </c>
      <c r="G271">
        <f t="shared" ca="1" si="34"/>
        <v>0.27500000000000002</v>
      </c>
    </row>
    <row r="272" spans="1:7" x14ac:dyDescent="0.3">
      <c r="A272">
        <v>216</v>
      </c>
      <c r="B272" s="5">
        <f t="shared" ca="1" si="30"/>
        <v>70.218810046859886</v>
      </c>
      <c r="C272" s="5">
        <f t="shared" ca="1" si="31"/>
        <v>26.340724103587071</v>
      </c>
      <c r="D272" s="5">
        <f t="shared" ca="1" si="32"/>
        <v>142.21050571126148</v>
      </c>
      <c r="E272" s="5">
        <f t="shared" ca="1" si="35"/>
        <v>1.0640363210799935</v>
      </c>
      <c r="F272" s="5">
        <f t="shared" ca="1" si="33"/>
        <v>18.184146878223476</v>
      </c>
      <c r="G272">
        <f t="shared" ca="1" si="34"/>
        <v>0.88700000000000001</v>
      </c>
    </row>
    <row r="273" spans="1:7" x14ac:dyDescent="0.3">
      <c r="A273">
        <v>217</v>
      </c>
      <c r="B273" s="5">
        <f t="shared" ca="1" si="30"/>
        <v>68.849291983989843</v>
      </c>
      <c r="C273" s="5">
        <f t="shared" ca="1" si="31"/>
        <v>31.318405064297242</v>
      </c>
      <c r="D273" s="5">
        <f t="shared" ca="1" si="32"/>
        <v>157.72216400654355</v>
      </c>
      <c r="E273" s="5">
        <f t="shared" ca="1" si="35"/>
        <v>-25.022364386805087</v>
      </c>
      <c r="F273" s="5">
        <f t="shared" ca="1" si="33"/>
        <v>-7.9022538296616034</v>
      </c>
      <c r="G273">
        <f t="shared" ca="1" si="34"/>
        <v>0.17599999999999999</v>
      </c>
    </row>
    <row r="274" spans="1:7" x14ac:dyDescent="0.3">
      <c r="A274">
        <v>218</v>
      </c>
      <c r="B274" s="5">
        <f t="shared" ca="1" si="30"/>
        <v>68.157675840209237</v>
      </c>
      <c r="C274" s="5">
        <f t="shared" ca="1" si="31"/>
        <v>26.30230946773446</v>
      </c>
      <c r="D274" s="5">
        <f t="shared" ca="1" si="32"/>
        <v>149.29084176139958</v>
      </c>
      <c r="E274" s="5">
        <f t="shared" ca="1" si="35"/>
        <v>-8.4007705377423871</v>
      </c>
      <c r="F274" s="5">
        <f t="shared" ca="1" si="33"/>
        <v>8.7193400194010966</v>
      </c>
      <c r="G274">
        <f t="shared" ca="1" si="34"/>
        <v>0.64500000000000002</v>
      </c>
    </row>
    <row r="275" spans="1:7" x14ac:dyDescent="0.3">
      <c r="A275">
        <v>219</v>
      </c>
      <c r="B275" s="5">
        <f t="shared" ca="1" si="30"/>
        <v>73.307262939148245</v>
      </c>
      <c r="C275" s="5">
        <f t="shared" ca="1" si="31"/>
        <v>30.843783107788859</v>
      </c>
      <c r="D275" s="5">
        <f t="shared" ca="1" si="32"/>
        <v>137.0746499324907</v>
      </c>
      <c r="E275" s="5">
        <f t="shared" ca="1" si="35"/>
        <v>-0.11937832058033848</v>
      </c>
      <c r="F275" s="5">
        <f t="shared" ca="1" si="33"/>
        <v>17.000732236563145</v>
      </c>
      <c r="G275">
        <f t="shared" ca="1" si="34"/>
        <v>0.86099999999999999</v>
      </c>
    </row>
    <row r="276" spans="1:7" x14ac:dyDescent="0.3">
      <c r="A276">
        <v>220</v>
      </c>
      <c r="B276" s="5">
        <f t="shared" ca="1" si="30"/>
        <v>73.602209826613148</v>
      </c>
      <c r="C276" s="5">
        <f t="shared" ca="1" si="31"/>
        <v>28.83494877456884</v>
      </c>
      <c r="D276" s="5">
        <f t="shared" ca="1" si="32"/>
        <v>154.55198937947992</v>
      </c>
      <c r="E276" s="5">
        <f t="shared" ca="1" si="35"/>
        <v>-3.1029673390244308</v>
      </c>
      <c r="F276" s="5">
        <f t="shared" ca="1" si="33"/>
        <v>14.017143218119053</v>
      </c>
      <c r="G276">
        <f t="shared" ca="1" si="34"/>
        <v>0.80300000000000005</v>
      </c>
    </row>
    <row r="277" spans="1:7" x14ac:dyDescent="0.3">
      <c r="A277">
        <v>221</v>
      </c>
      <c r="B277" s="5">
        <f t="shared" ca="1" si="30"/>
        <v>74.516563362562209</v>
      </c>
      <c r="C277" s="5">
        <f t="shared" ca="1" si="31"/>
        <v>28.082652358268685</v>
      </c>
      <c r="D277" s="5">
        <f t="shared" ca="1" si="32"/>
        <v>142.57027631437725</v>
      </c>
      <c r="E277" s="5">
        <f t="shared" ca="1" si="35"/>
        <v>8.008547883811465</v>
      </c>
      <c r="F277" s="5">
        <f t="shared" ca="1" si="33"/>
        <v>25.12865844095495</v>
      </c>
      <c r="G277">
        <f t="shared" ca="1" si="34"/>
        <v>0.95699999999999996</v>
      </c>
    </row>
    <row r="278" spans="1:7" x14ac:dyDescent="0.3">
      <c r="A278">
        <v>222</v>
      </c>
      <c r="B278" s="5">
        <f t="shared" ca="1" si="30"/>
        <v>74.434939564003642</v>
      </c>
      <c r="C278" s="5">
        <f t="shared" ca="1" si="31"/>
        <v>27.936120778951985</v>
      </c>
      <c r="D278" s="5">
        <f t="shared" ca="1" si="32"/>
        <v>147.87082332178545</v>
      </c>
      <c r="E278" s="5">
        <f t="shared" ca="1" si="35"/>
        <v>5.3335280895959007</v>
      </c>
      <c r="F278" s="5">
        <f t="shared" ca="1" si="33"/>
        <v>22.453638646739385</v>
      </c>
      <c r="G278">
        <f t="shared" ca="1" si="34"/>
        <v>0.93400000000000005</v>
      </c>
    </row>
    <row r="279" spans="1:7" x14ac:dyDescent="0.3">
      <c r="A279">
        <v>223</v>
      </c>
      <c r="B279" s="5">
        <f t="shared" ca="1" si="30"/>
        <v>70.727926982794557</v>
      </c>
      <c r="C279" s="5">
        <f t="shared" ca="1" si="31"/>
        <v>32.492696186484345</v>
      </c>
      <c r="D279" s="5">
        <f t="shared" ca="1" si="32"/>
        <v>137.56599764929302</v>
      </c>
      <c r="E279" s="5">
        <f t="shared" ca="1" si="35"/>
        <v>-12.193587244422442</v>
      </c>
      <c r="F279" s="5">
        <f t="shared" ca="1" si="33"/>
        <v>4.9265233127210415</v>
      </c>
      <c r="G279">
        <f t="shared" ca="1" si="34"/>
        <v>0.53100000000000003</v>
      </c>
    </row>
    <row r="280" spans="1:7" x14ac:dyDescent="0.3">
      <c r="A280">
        <v>224</v>
      </c>
      <c r="B280" s="5">
        <f t="shared" ca="1" si="30"/>
        <v>74.64381636067823</v>
      </c>
      <c r="C280" s="5">
        <f t="shared" ca="1" si="31"/>
        <v>34.679121606973617</v>
      </c>
      <c r="D280" s="5">
        <f t="shared" ca="1" si="32"/>
        <v>141.43655563196134</v>
      </c>
      <c r="E280" s="5">
        <f t="shared" ca="1" si="35"/>
        <v>-9.4489482078397025</v>
      </c>
      <c r="F280" s="5">
        <f t="shared" ca="1" si="33"/>
        <v>7.6711623493037813</v>
      </c>
      <c r="G280">
        <f t="shared" ca="1" si="34"/>
        <v>0.61499999999999999</v>
      </c>
    </row>
    <row r="281" spans="1:7" x14ac:dyDescent="0.3">
      <c r="A281">
        <v>225</v>
      </c>
      <c r="B281" s="5">
        <f t="shared" ca="1" si="30"/>
        <v>69.579308269738362</v>
      </c>
      <c r="C281" s="5">
        <f t="shared" ca="1" si="31"/>
        <v>34.883334475579382</v>
      </c>
      <c r="D281" s="5">
        <f t="shared" ca="1" si="32"/>
        <v>137.14033024732208</v>
      </c>
      <c r="E281" s="5">
        <f t="shared" ca="1" si="35"/>
        <v>-21.849299700419074</v>
      </c>
      <c r="F281" s="5">
        <f t="shared" ca="1" si="33"/>
        <v>-4.7291891432755904</v>
      </c>
      <c r="G281">
        <f t="shared" ca="1" si="34"/>
        <v>0.24199999999999999</v>
      </c>
    </row>
    <row r="282" spans="1:7" x14ac:dyDescent="0.3">
      <c r="A282">
        <v>226</v>
      </c>
      <c r="B282" s="5">
        <f t="shared" ca="1" si="30"/>
        <v>65.623659842230154</v>
      </c>
      <c r="C282" s="5">
        <f t="shared" ca="1" si="31"/>
        <v>30.874215669747393</v>
      </c>
      <c r="D282" s="5">
        <f t="shared" ca="1" si="32"/>
        <v>148.20646276167062</v>
      </c>
      <c r="E282" s="5">
        <f t="shared" ca="1" si="35"/>
        <v>-27.663165583185688</v>
      </c>
      <c r="F282" s="5">
        <f t="shared" ca="1" si="33"/>
        <v>-10.543055026042204</v>
      </c>
      <c r="G282">
        <f t="shared" ca="1" si="34"/>
        <v>0.13700000000000001</v>
      </c>
    </row>
    <row r="283" spans="1:7" x14ac:dyDescent="0.3">
      <c r="A283">
        <v>227</v>
      </c>
      <c r="B283" s="5">
        <f t="shared" ca="1" si="30"/>
        <v>74.57993506413942</v>
      </c>
      <c r="C283" s="5">
        <f t="shared" ca="1" si="31"/>
        <v>26.178738692220563</v>
      </c>
      <c r="D283" s="5">
        <f t="shared" ca="1" si="32"/>
        <v>149.79725706029836</v>
      </c>
      <c r="E283" s="5">
        <f t="shared" ca="1" si="35"/>
        <v>9.6087427188827483</v>
      </c>
      <c r="F283" s="5">
        <f t="shared" ca="1" si="33"/>
        <v>26.728853276026232</v>
      </c>
      <c r="G283">
        <f t="shared" ca="1" si="34"/>
        <v>0.96699999999999997</v>
      </c>
    </row>
    <row r="284" spans="1:7" x14ac:dyDescent="0.3">
      <c r="A284">
        <v>228</v>
      </c>
      <c r="B284" s="5">
        <f t="shared" ca="1" si="30"/>
        <v>70.859554358414528</v>
      </c>
      <c r="C284" s="5">
        <f t="shared" ca="1" si="31"/>
        <v>29.567363700345279</v>
      </c>
      <c r="D284" s="5">
        <f t="shared" ca="1" si="32"/>
        <v>157.25079712274859</v>
      </c>
      <c r="E284" s="5">
        <f t="shared" ca="1" si="35"/>
        <v>-14.263093768153386</v>
      </c>
      <c r="F284" s="5">
        <f t="shared" ca="1" si="33"/>
        <v>2.8570167889900979</v>
      </c>
      <c r="G284">
        <f t="shared" ca="1" si="34"/>
        <v>0.46400000000000002</v>
      </c>
    </row>
    <row r="285" spans="1:7" x14ac:dyDescent="0.3">
      <c r="A285">
        <v>229</v>
      </c>
      <c r="B285" s="5">
        <f t="shared" ca="1" si="30"/>
        <v>74.523268100539923</v>
      </c>
      <c r="C285" s="5">
        <f t="shared" ca="1" si="31"/>
        <v>27.084396055806717</v>
      </c>
      <c r="D285" s="5">
        <f t="shared" ca="1" si="32"/>
        <v>153.52432440716083</v>
      </c>
      <c r="E285" s="5">
        <f t="shared" ca="1" si="35"/>
        <v>4.9125801362912132</v>
      </c>
      <c r="F285" s="5">
        <f t="shared" ca="1" si="33"/>
        <v>22.032690693434695</v>
      </c>
      <c r="G285">
        <f t="shared" ca="1" si="34"/>
        <v>0.93</v>
      </c>
    </row>
    <row r="286" spans="1:7" x14ac:dyDescent="0.3">
      <c r="A286">
        <v>230</v>
      </c>
      <c r="B286" s="5">
        <f t="shared" ca="1" si="30"/>
        <v>67.506138533756982</v>
      </c>
      <c r="C286" s="5">
        <f t="shared" ca="1" si="31"/>
        <v>29.318449625429665</v>
      </c>
      <c r="D286" s="5">
        <f t="shared" ca="1" si="32"/>
        <v>148.14490121353953</v>
      </c>
      <c r="E286" s="5">
        <f t="shared" ca="1" si="35"/>
        <v>-18.027025767317017</v>
      </c>
      <c r="F286" s="5">
        <f t="shared" ca="1" si="33"/>
        <v>-0.90691521017353338</v>
      </c>
      <c r="G286">
        <f t="shared" ca="1" si="34"/>
        <v>0.34799999999999998</v>
      </c>
    </row>
    <row r="287" spans="1:7" x14ac:dyDescent="0.3">
      <c r="A287">
        <v>231</v>
      </c>
      <c r="B287" s="5">
        <f t="shared" ca="1" si="30"/>
        <v>65.053603439698819</v>
      </c>
      <c r="C287" s="5">
        <f t="shared" ca="1" si="31"/>
        <v>32.837356354700049</v>
      </c>
      <c r="D287" s="5">
        <f t="shared" ca="1" si="32"/>
        <v>150.66849166161521</v>
      </c>
      <c r="E287" s="5">
        <f t="shared" ca="1" si="35"/>
        <v>-36.065060912961776</v>
      </c>
      <c r="F287" s="5">
        <f t="shared" ca="1" si="33"/>
        <v>-18.944950355818293</v>
      </c>
      <c r="G287">
        <f t="shared" ca="1" si="34"/>
        <v>0.04</v>
      </c>
    </row>
    <row r="288" spans="1:7" x14ac:dyDescent="0.3">
      <c r="A288">
        <v>232</v>
      </c>
      <c r="B288" s="5">
        <f t="shared" ca="1" si="30"/>
        <v>67.271228242341792</v>
      </c>
      <c r="C288" s="5">
        <f t="shared" ca="1" si="31"/>
        <v>33.793819450787751</v>
      </c>
      <c r="D288" s="5">
        <f t="shared" ca="1" si="32"/>
        <v>150.63268872617414</v>
      </c>
      <c r="E288" s="5">
        <f t="shared" ca="1" si="35"/>
        <v>-32.523361992255133</v>
      </c>
      <c r="F288" s="5">
        <f t="shared" ca="1" si="33"/>
        <v>-15.403251435111649</v>
      </c>
      <c r="G288">
        <f t="shared" ca="1" si="34"/>
        <v>6.8000000000000005E-2</v>
      </c>
    </row>
    <row r="289" spans="1:7" x14ac:dyDescent="0.3">
      <c r="A289">
        <v>233</v>
      </c>
      <c r="B289" s="5">
        <f t="shared" ca="1" si="30"/>
        <v>67.809384029921247</v>
      </c>
      <c r="C289" s="5">
        <f t="shared" ca="1" si="31"/>
        <v>33.119204880827048</v>
      </c>
      <c r="D289" s="5">
        <f t="shared" ca="1" si="32"/>
        <v>148.29849105906814</v>
      </c>
      <c r="E289" s="5">
        <f t="shared" ca="1" si="35"/>
        <v>-27.878283204499134</v>
      </c>
      <c r="F289" s="5">
        <f t="shared" ca="1" si="33"/>
        <v>-10.75817264735565</v>
      </c>
      <c r="G289">
        <f t="shared" ca="1" si="34"/>
        <v>0.13300000000000001</v>
      </c>
    </row>
    <row r="290" spans="1:7" x14ac:dyDescent="0.3">
      <c r="A290">
        <v>234</v>
      </c>
      <c r="B290" s="5">
        <f t="shared" ca="1" si="30"/>
        <v>70.071836528734323</v>
      </c>
      <c r="C290" s="5">
        <f t="shared" ca="1" si="31"/>
        <v>37.022973301707907</v>
      </c>
      <c r="D290" s="5">
        <f t="shared" ca="1" si="32"/>
        <v>143.29448023557774</v>
      </c>
      <c r="E290" s="5">
        <f t="shared" ca="1" si="35"/>
        <v>-29.765942259393846</v>
      </c>
      <c r="F290" s="5">
        <f t="shared" ca="1" si="33"/>
        <v>-12.645831702250362</v>
      </c>
      <c r="G290">
        <f t="shared" ca="1" si="34"/>
        <v>0.10100000000000001</v>
      </c>
    </row>
    <row r="291" spans="1:7" x14ac:dyDescent="0.3">
      <c r="A291">
        <v>235</v>
      </c>
      <c r="B291" s="5">
        <f t="shared" ca="1" si="30"/>
        <v>73.128428123745124</v>
      </c>
      <c r="C291" s="5">
        <f t="shared" ca="1" si="31"/>
        <v>32.283086586922131</v>
      </c>
      <c r="D291" s="5">
        <f t="shared" ca="1" si="32"/>
        <v>150.28740748884599</v>
      </c>
      <c r="E291" s="5">
        <f t="shared" ca="1" si="35"/>
        <v>-11.758774267453587</v>
      </c>
      <c r="F291" s="5">
        <f t="shared" ca="1" si="33"/>
        <v>5.3613362896898966</v>
      </c>
      <c r="G291">
        <f t="shared" ca="1" si="34"/>
        <v>0.54800000000000004</v>
      </c>
    </row>
    <row r="292" spans="1:7" x14ac:dyDescent="0.3">
      <c r="A292">
        <v>236</v>
      </c>
      <c r="B292" s="5">
        <f t="shared" ca="1" si="30"/>
        <v>64.552821181480638</v>
      </c>
      <c r="C292" s="5">
        <f t="shared" ca="1" si="31"/>
        <v>26.407496263275487</v>
      </c>
      <c r="D292" s="5">
        <f t="shared" ca="1" si="32"/>
        <v>150.19829542036211</v>
      </c>
      <c r="E292" s="5">
        <f t="shared" ca="1" si="35"/>
        <v>-19.251860484160677</v>
      </c>
      <c r="F292" s="5">
        <f t="shared" ca="1" si="33"/>
        <v>-2.1317499270171929</v>
      </c>
      <c r="G292">
        <f t="shared" ca="1" si="34"/>
        <v>0.314</v>
      </c>
    </row>
    <row r="293" spans="1:7" x14ac:dyDescent="0.3">
      <c r="A293">
        <v>237</v>
      </c>
      <c r="B293" s="5">
        <f t="shared" ca="1" si="30"/>
        <v>72.535319551702315</v>
      </c>
      <c r="C293" s="5">
        <f t="shared" ca="1" si="31"/>
        <v>31.563281953111407</v>
      </c>
      <c r="D293" s="5">
        <f t="shared" ca="1" si="32"/>
        <v>150.55545134337302</v>
      </c>
      <c r="E293" s="5">
        <f t="shared" ca="1" si="35"/>
        <v>-11.549354877931538</v>
      </c>
      <c r="F293" s="5">
        <f t="shared" ca="1" si="33"/>
        <v>5.5707556792119455</v>
      </c>
      <c r="G293">
        <f t="shared" ca="1" si="34"/>
        <v>0.56000000000000005</v>
      </c>
    </row>
    <row r="294" spans="1:7" x14ac:dyDescent="0.3">
      <c r="A294">
        <v>238</v>
      </c>
      <c r="B294" s="5">
        <f t="shared" ca="1" si="30"/>
        <v>70.304102603603624</v>
      </c>
      <c r="C294" s="5">
        <f t="shared" ca="1" si="31"/>
        <v>29.524633859786697</v>
      </c>
      <c r="D294" s="5">
        <f t="shared" ca="1" si="32"/>
        <v>151.93156255385227</v>
      </c>
      <c r="E294" s="5">
        <f t="shared" ca="1" si="35"/>
        <v>-12.828741985106657</v>
      </c>
      <c r="F294" s="5">
        <f t="shared" ca="1" si="33"/>
        <v>4.2913685720368271</v>
      </c>
      <c r="G294">
        <f t="shared" ca="1" si="34"/>
        <v>0.505</v>
      </c>
    </row>
    <row r="295" spans="1:7" x14ac:dyDescent="0.3">
      <c r="A295">
        <v>239</v>
      </c>
      <c r="B295" s="5">
        <f t="shared" ca="1" si="30"/>
        <v>68.601231642020167</v>
      </c>
      <c r="C295" s="5">
        <f t="shared" ca="1" si="31"/>
        <v>26.068900194317024</v>
      </c>
      <c r="D295" s="5">
        <f t="shared" ca="1" si="32"/>
        <v>143.15991623138285</v>
      </c>
      <c r="E295" s="5">
        <f t="shared" ca="1" si="35"/>
        <v>-3.2062447980426247</v>
      </c>
      <c r="F295" s="5">
        <f t="shared" ca="1" si="33"/>
        <v>13.913865759100858</v>
      </c>
      <c r="G295">
        <f t="shared" ca="1" si="34"/>
        <v>0.8</v>
      </c>
    </row>
    <row r="296" spans="1:7" x14ac:dyDescent="0.3">
      <c r="A296">
        <v>240</v>
      </c>
      <c r="B296" s="5">
        <f t="shared" ca="1" si="30"/>
        <v>66.664872265809322</v>
      </c>
      <c r="C296" s="5">
        <f t="shared" ca="1" si="31"/>
        <v>31.475452473766961</v>
      </c>
      <c r="D296" s="5">
        <f t="shared" ca="1" si="32"/>
        <v>144.84717590213481</v>
      </c>
      <c r="E296" s="5">
        <f t="shared" ca="1" si="35"/>
        <v>-24.624101036029952</v>
      </c>
      <c r="F296" s="5">
        <f t="shared" ca="1" si="33"/>
        <v>-7.5039904788864682</v>
      </c>
      <c r="G296">
        <f t="shared" ca="1" si="34"/>
        <v>0.187</v>
      </c>
    </row>
    <row r="297" spans="1:7" x14ac:dyDescent="0.3">
      <c r="A297">
        <v>241</v>
      </c>
      <c r="B297" s="5">
        <f t="shared" ca="1" si="30"/>
        <v>71.279714289805128</v>
      </c>
      <c r="C297" s="5">
        <f t="shared" ca="1" si="31"/>
        <v>25.974056837721584</v>
      </c>
      <c r="D297" s="5">
        <f t="shared" ca="1" si="32"/>
        <v>139.76006586721013</v>
      </c>
      <c r="E297" s="5">
        <f t="shared" ca="1" si="35"/>
        <v>6.3716909452633743</v>
      </c>
      <c r="F297" s="5">
        <f t="shared" ca="1" si="33"/>
        <v>23.491801502406858</v>
      </c>
      <c r="G297">
        <f t="shared" ca="1" si="34"/>
        <v>0.94</v>
      </c>
    </row>
    <row r="298" spans="1:7" x14ac:dyDescent="0.3">
      <c r="A298">
        <v>242</v>
      </c>
      <c r="B298" s="5">
        <f t="shared" ca="1" si="30"/>
        <v>70.672094949072601</v>
      </c>
      <c r="C298" s="5">
        <f t="shared" ca="1" si="31"/>
        <v>28.257022769120631</v>
      </c>
      <c r="D298" s="5">
        <f t="shared" ca="1" si="32"/>
        <v>140.38920481465391</v>
      </c>
      <c r="E298" s="5">
        <f t="shared" ca="1" si="35"/>
        <v>-2.0406946626151337</v>
      </c>
      <c r="F298" s="5">
        <f t="shared" ca="1" si="33"/>
        <v>15.079415894528349</v>
      </c>
      <c r="G298">
        <f t="shared" ca="1" si="34"/>
        <v>0.82699999999999996</v>
      </c>
    </row>
    <row r="299" spans="1:7" x14ac:dyDescent="0.3">
      <c r="A299">
        <v>243</v>
      </c>
      <c r="B299" s="5">
        <f t="shared" ca="1" si="30"/>
        <v>73.705893797532852</v>
      </c>
      <c r="C299" s="5">
        <f t="shared" ca="1" si="31"/>
        <v>30.549399004659797</v>
      </c>
      <c r="D299" s="5">
        <f t="shared" ca="1" si="32"/>
        <v>143.91429495086831</v>
      </c>
      <c r="E299" s="5">
        <f t="shared" ca="1" si="35"/>
        <v>-1.869478037677482</v>
      </c>
      <c r="F299" s="5">
        <f t="shared" ca="1" si="33"/>
        <v>15.250632519466002</v>
      </c>
      <c r="G299">
        <f t="shared" ca="1" si="34"/>
        <v>0.83</v>
      </c>
    </row>
    <row r="300" spans="1:7" x14ac:dyDescent="0.3">
      <c r="A300">
        <v>244</v>
      </c>
      <c r="B300" s="5">
        <f t="shared" ca="1" si="30"/>
        <v>69.980035119672266</v>
      </c>
      <c r="C300" s="5">
        <f t="shared" ca="1" si="31"/>
        <v>30.150164046258411</v>
      </c>
      <c r="D300" s="5">
        <f t="shared" ca="1" si="32"/>
        <v>145.93806796714688</v>
      </c>
      <c r="E300" s="5">
        <f t="shared" ca="1" si="35"/>
        <v>-12.251239098780335</v>
      </c>
      <c r="F300" s="5">
        <f t="shared" ca="1" si="33"/>
        <v>4.8688714583631487</v>
      </c>
      <c r="G300">
        <f t="shared" ca="1" si="34"/>
        <v>0.52600000000000002</v>
      </c>
    </row>
    <row r="301" spans="1:7" x14ac:dyDescent="0.3">
      <c r="A301">
        <v>245</v>
      </c>
      <c r="B301" s="5">
        <f t="shared" ca="1" si="30"/>
        <v>70.090568932953204</v>
      </c>
      <c r="C301" s="5">
        <f t="shared" ca="1" si="31"/>
        <v>33.065622820384988</v>
      </c>
      <c r="D301" s="5">
        <f t="shared" ca="1" si="32"/>
        <v>151.11018677100893</v>
      </c>
      <c r="E301" s="5">
        <f t="shared" ca="1" si="35"/>
        <v>-22.872452712787567</v>
      </c>
      <c r="F301" s="5">
        <f t="shared" ca="1" si="33"/>
        <v>-5.752342155644083</v>
      </c>
      <c r="G301">
        <f t="shared" ca="1" si="34"/>
        <v>0.22600000000000001</v>
      </c>
    </row>
    <row r="302" spans="1:7" x14ac:dyDescent="0.3">
      <c r="A302">
        <v>246</v>
      </c>
      <c r="B302" s="5">
        <f t="shared" ca="1" si="30"/>
        <v>70.897244457108371</v>
      </c>
      <c r="C302" s="5">
        <f t="shared" ca="1" si="31"/>
        <v>28.791978773034931</v>
      </c>
      <c r="D302" s="5">
        <f t="shared" ca="1" si="32"/>
        <v>146.55523555263591</v>
      </c>
      <c r="E302" s="5">
        <f t="shared" ca="1" si="35"/>
        <v>-6.2286691265864924</v>
      </c>
      <c r="F302" s="5">
        <f t="shared" ca="1" si="33"/>
        <v>10.891441430556991</v>
      </c>
      <c r="G302">
        <f t="shared" ca="1" si="34"/>
        <v>0.70299999999999996</v>
      </c>
    </row>
    <row r="303" spans="1:7" x14ac:dyDescent="0.3">
      <c r="A303">
        <v>247</v>
      </c>
      <c r="B303" s="5">
        <f t="shared" ca="1" si="30"/>
        <v>68.448322376617</v>
      </c>
      <c r="C303" s="5">
        <f t="shared" ca="1" si="31"/>
        <v>33.473495044051816</v>
      </c>
      <c r="D303" s="5">
        <f t="shared" ca="1" si="32"/>
        <v>148.73587883432839</v>
      </c>
      <c r="E303" s="5">
        <f t="shared" ca="1" si="35"/>
        <v>-27.318960274956932</v>
      </c>
      <c r="F303" s="5">
        <f t="shared" ca="1" si="33"/>
        <v>-10.198849717813449</v>
      </c>
      <c r="G303">
        <f t="shared" ca="1" si="34"/>
        <v>0.14299999999999999</v>
      </c>
    </row>
    <row r="304" spans="1:7" x14ac:dyDescent="0.3">
      <c r="A304">
        <v>248</v>
      </c>
      <c r="B304" s="5">
        <f t="shared" ca="1" si="30"/>
        <v>67.016608587155332</v>
      </c>
      <c r="C304" s="5">
        <f t="shared" ca="1" si="31"/>
        <v>31.946682531660677</v>
      </c>
      <c r="D304" s="5">
        <f t="shared" ca="1" si="32"/>
        <v>142.32656338239656</v>
      </c>
      <c r="E304" s="5">
        <f t="shared" ca="1" si="35"/>
        <v>-23.599562554259073</v>
      </c>
      <c r="F304" s="5">
        <f t="shared" ca="1" si="33"/>
        <v>-6.4794519971155893</v>
      </c>
      <c r="G304">
        <f t="shared" ca="1" si="34"/>
        <v>0.20799999999999999</v>
      </c>
    </row>
    <row r="305" spans="1:7" x14ac:dyDescent="0.3">
      <c r="A305">
        <v>249</v>
      </c>
      <c r="B305" s="5">
        <f t="shared" ca="1" si="30"/>
        <v>66.506874870489625</v>
      </c>
      <c r="C305" s="5">
        <f t="shared" ca="1" si="31"/>
        <v>35.451478184123161</v>
      </c>
      <c r="D305" s="5">
        <f t="shared" ca="1" si="32"/>
        <v>151.12359720887224</v>
      </c>
      <c r="E305" s="5">
        <f t="shared" ca="1" si="35"/>
        <v>-39.552541487640028</v>
      </c>
      <c r="F305" s="5">
        <f t="shared" ca="1" si="33"/>
        <v>-22.432430930496544</v>
      </c>
      <c r="G305">
        <f t="shared" ca="1" si="34"/>
        <v>0.02</v>
      </c>
    </row>
    <row r="306" spans="1:7" x14ac:dyDescent="0.3">
      <c r="A306">
        <v>250</v>
      </c>
      <c r="B306" s="5">
        <f t="shared" ca="1" si="30"/>
        <v>65.427944131022088</v>
      </c>
      <c r="C306" s="5">
        <f t="shared" ca="1" si="31"/>
        <v>36.087896094148142</v>
      </c>
      <c r="D306" s="5">
        <f t="shared" ca="1" si="32"/>
        <v>147.6782288582377</v>
      </c>
      <c r="E306" s="5">
        <f t="shared" ca="1" si="35"/>
        <v>-42.486878656583265</v>
      </c>
      <c r="F306" s="5">
        <f t="shared" ca="1" si="33"/>
        <v>-25.366768099439781</v>
      </c>
      <c r="G306">
        <f t="shared" ca="1" si="34"/>
        <v>6.0000000000000001E-3</v>
      </c>
    </row>
    <row r="307" spans="1:7" x14ac:dyDescent="0.3">
      <c r="A307">
        <v>251</v>
      </c>
      <c r="B307" s="5">
        <f t="shared" ca="1" si="30"/>
        <v>71.496869844778416</v>
      </c>
      <c r="C307" s="5">
        <f t="shared" ca="1" si="31"/>
        <v>27.531850590155592</v>
      </c>
      <c r="D307" s="5">
        <f t="shared" ca="1" si="32"/>
        <v>139.7094917381732</v>
      </c>
      <c r="E307" s="5">
        <f t="shared" ca="1" si="35"/>
        <v>2.654561390498718</v>
      </c>
      <c r="F307" s="5">
        <f t="shared" ca="1" si="33"/>
        <v>19.774671947642201</v>
      </c>
      <c r="G307">
        <f t="shared" ca="1" si="34"/>
        <v>0.91400000000000003</v>
      </c>
    </row>
    <row r="308" spans="1:7" x14ac:dyDescent="0.3">
      <c r="A308">
        <v>252</v>
      </c>
      <c r="B308" s="5">
        <f t="shared" ca="1" si="30"/>
        <v>70.939324903054057</v>
      </c>
      <c r="C308" s="5">
        <f t="shared" ca="1" si="31"/>
        <v>32.650404461423435</v>
      </c>
      <c r="D308" s="5">
        <f t="shared" ca="1" si="32"/>
        <v>140.82819665863664</v>
      </c>
      <c r="E308" s="5">
        <f t="shared" ca="1" si="35"/>
        <v>-13.801534349228863</v>
      </c>
      <c r="F308" s="5">
        <f t="shared" ca="1" si="33"/>
        <v>3.3185762079146208</v>
      </c>
      <c r="G308">
        <f t="shared" ca="1" si="34"/>
        <v>0.48099999999999998</v>
      </c>
    </row>
    <row r="309" spans="1:7" x14ac:dyDescent="0.3">
      <c r="A309">
        <v>253</v>
      </c>
      <c r="B309" s="5">
        <f t="shared" ca="1" si="30"/>
        <v>74.179778037393106</v>
      </c>
      <c r="C309" s="5">
        <f t="shared" ca="1" si="31"/>
        <v>33.403984994668562</v>
      </c>
      <c r="D309" s="5">
        <f t="shared" ca="1" si="32"/>
        <v>144.69543441663507</v>
      </c>
      <c r="E309" s="5">
        <f t="shared" ca="1" si="35"/>
        <v>-8.9396751257569669</v>
      </c>
      <c r="F309" s="5">
        <f t="shared" ca="1" si="33"/>
        <v>8.1804354313865169</v>
      </c>
      <c r="G309">
        <f t="shared" ca="1" si="34"/>
        <v>0.628</v>
      </c>
    </row>
    <row r="310" spans="1:7" x14ac:dyDescent="0.3">
      <c r="A310">
        <v>254</v>
      </c>
      <c r="B310" s="5">
        <f t="shared" ca="1" si="30"/>
        <v>69.316918948039799</v>
      </c>
      <c r="C310" s="5">
        <f t="shared" ca="1" si="31"/>
        <v>24.666035574397895</v>
      </c>
      <c r="D310" s="5">
        <f t="shared" ca="1" si="32"/>
        <v>151.51928903252468</v>
      </c>
      <c r="E310" s="5">
        <f t="shared" ca="1" si="35"/>
        <v>-1.7937769387027709</v>
      </c>
      <c r="F310" s="5">
        <f t="shared" ca="1" si="33"/>
        <v>15.326333618440714</v>
      </c>
      <c r="G310">
        <f t="shared" ca="1" si="34"/>
        <v>0.83099999999999996</v>
      </c>
    </row>
    <row r="311" spans="1:7" x14ac:dyDescent="0.3">
      <c r="A311">
        <v>255</v>
      </c>
      <c r="B311" s="5">
        <f t="shared" ca="1" si="30"/>
        <v>67.646824553142679</v>
      </c>
      <c r="C311" s="5">
        <f t="shared" ca="1" si="31"/>
        <v>30.985251761162232</v>
      </c>
      <c r="D311" s="5">
        <f t="shared" ca="1" si="32"/>
        <v>156.36494889704923</v>
      </c>
      <c r="E311" s="5">
        <f t="shared" ca="1" si="35"/>
        <v>-26.718983116172939</v>
      </c>
      <c r="F311" s="5">
        <f t="shared" ca="1" si="33"/>
        <v>-9.5988725590294557</v>
      </c>
      <c r="G311">
        <f t="shared" ca="1" si="34"/>
        <v>0.154</v>
      </c>
    </row>
    <row r="312" spans="1:7" x14ac:dyDescent="0.3">
      <c r="A312">
        <v>256</v>
      </c>
      <c r="B312" s="5">
        <f t="shared" ca="1" si="30"/>
        <v>70.606403059402197</v>
      </c>
      <c r="C312" s="5">
        <f t="shared" ca="1" si="31"/>
        <v>32.370480280247854</v>
      </c>
      <c r="D312" s="5">
        <f t="shared" ca="1" si="32"/>
        <v>160.45389444985193</v>
      </c>
      <c r="E312" s="5">
        <f t="shared" ca="1" si="35"/>
        <v>-24.525257609245337</v>
      </c>
      <c r="F312" s="5">
        <f t="shared" ca="1" si="33"/>
        <v>-7.405147052101853</v>
      </c>
      <c r="G312">
        <f t="shared" ca="1" si="34"/>
        <v>0.192</v>
      </c>
    </row>
    <row r="313" spans="1:7" x14ac:dyDescent="0.3">
      <c r="A313">
        <v>257</v>
      </c>
      <c r="B313" s="5">
        <f t="shared" ca="1" si="30"/>
        <v>70.070414882328421</v>
      </c>
      <c r="C313" s="5">
        <f t="shared" ca="1" si="31"/>
        <v>31.100694067292864</v>
      </c>
      <c r="D313" s="5">
        <f t="shared" ca="1" si="32"/>
        <v>149.38393533469966</v>
      </c>
      <c r="E313" s="5">
        <f t="shared" ca="1" si="35"/>
        <v>-16.510500776075972</v>
      </c>
      <c r="F313" s="5">
        <f t="shared" ca="1" si="33"/>
        <v>0.60960978106751185</v>
      </c>
      <c r="G313">
        <f t="shared" ca="1" si="34"/>
        <v>0.39600000000000002</v>
      </c>
    </row>
    <row r="314" spans="1:7" x14ac:dyDescent="0.3">
      <c r="A314">
        <v>258</v>
      </c>
      <c r="B314" s="5">
        <f t="shared" ref="B314:B377" ca="1" si="36">_xlfn.NORM.INV(RAND(),$B$52,$C$52)</f>
        <v>69.328206892683511</v>
      </c>
      <c r="C314" s="5">
        <f t="shared" ref="C314:C377" ca="1" si="37">_xlfn.NORM.INV(RAND(),$B$53,$C$53)</f>
        <v>36.449518651526816</v>
      </c>
      <c r="D314" s="5">
        <f t="shared" ref="D314:D377" ca="1" si="38">_xlfn.NORM.INV(RAND(),$B$54,$C$54)</f>
        <v>162.40077442822303</v>
      </c>
      <c r="E314" s="5">
        <f t="shared" ca="1" si="35"/>
        <v>-40.537048966491369</v>
      </c>
      <c r="F314" s="5">
        <f t="shared" ref="F314:F377" ca="1" si="39">E314+$C$46</f>
        <v>-23.416938409347885</v>
      </c>
      <c r="G314">
        <f t="shared" ref="G314:G377" ca="1" si="40">COUNTIF($F$57:$F$1056,"&lt;"&amp;F314)/COUNT($F$57:$F$1056)</f>
        <v>1.4999999999999999E-2</v>
      </c>
    </row>
    <row r="315" spans="1:7" x14ac:dyDescent="0.3">
      <c r="A315">
        <v>259</v>
      </c>
      <c r="B315" s="5">
        <f t="shared" ca="1" si="36"/>
        <v>69.7482359488546</v>
      </c>
      <c r="C315" s="5">
        <f t="shared" ca="1" si="37"/>
        <v>32.188664539449448</v>
      </c>
      <c r="D315" s="5">
        <f t="shared" ca="1" si="38"/>
        <v>146.89773666146453</v>
      </c>
      <c r="E315" s="5">
        <f t="shared" ca="1" si="35"/>
        <v>-19.109288872874117</v>
      </c>
      <c r="F315" s="5">
        <f t="shared" ca="1" si="39"/>
        <v>-1.9891783157306335</v>
      </c>
      <c r="G315">
        <f t="shared" ca="1" si="40"/>
        <v>0.32</v>
      </c>
    </row>
    <row r="316" spans="1:7" x14ac:dyDescent="0.3">
      <c r="A316">
        <v>260</v>
      </c>
      <c r="B316" s="5">
        <f t="shared" ca="1" si="36"/>
        <v>74.828137292874985</v>
      </c>
      <c r="C316" s="5">
        <f t="shared" ca="1" si="37"/>
        <v>36.776603881713399</v>
      </c>
      <c r="D316" s="5">
        <f t="shared" ca="1" si="38"/>
        <v>151.78272238995601</v>
      </c>
      <c r="E316" s="5">
        <f t="shared" ca="1" si="35"/>
        <v>-20.367619068389427</v>
      </c>
      <c r="F316" s="5">
        <f t="shared" ca="1" si="39"/>
        <v>-3.2475085112459432</v>
      </c>
      <c r="G316">
        <f t="shared" ca="1" si="40"/>
        <v>0.27900000000000003</v>
      </c>
    </row>
    <row r="317" spans="1:7" x14ac:dyDescent="0.3">
      <c r="A317">
        <v>261</v>
      </c>
      <c r="B317" s="5">
        <f t="shared" ca="1" si="36"/>
        <v>72.820188216342117</v>
      </c>
      <c r="C317" s="5">
        <f t="shared" ca="1" si="37"/>
        <v>29.227297980862506</v>
      </c>
      <c r="D317" s="5">
        <f t="shared" ca="1" si="38"/>
        <v>153.80364013083241</v>
      </c>
      <c r="E317" s="5">
        <f t="shared" ca="1" si="35"/>
        <v>-5.9797044418261267</v>
      </c>
      <c r="F317" s="5">
        <f t="shared" ca="1" si="39"/>
        <v>11.140406115317358</v>
      </c>
      <c r="G317">
        <f t="shared" ca="1" si="40"/>
        <v>0.71299999999999997</v>
      </c>
    </row>
    <row r="318" spans="1:7" x14ac:dyDescent="0.3">
      <c r="A318">
        <v>262</v>
      </c>
      <c r="B318" s="5">
        <f t="shared" ca="1" si="36"/>
        <v>69.352052680543991</v>
      </c>
      <c r="C318" s="5">
        <f t="shared" ca="1" si="37"/>
        <v>24.647922444355093</v>
      </c>
      <c r="D318" s="5">
        <f t="shared" ca="1" si="38"/>
        <v>148.01909197873783</v>
      </c>
      <c r="E318" s="5">
        <f t="shared" ca="1" si="35"/>
        <v>0.24109226185542743</v>
      </c>
      <c r="F318" s="5">
        <f t="shared" ca="1" si="39"/>
        <v>17.361202818998912</v>
      </c>
      <c r="G318">
        <f t="shared" ca="1" si="40"/>
        <v>0.87</v>
      </c>
    </row>
    <row r="319" spans="1:7" x14ac:dyDescent="0.3">
      <c r="A319">
        <v>263</v>
      </c>
      <c r="B319" s="5">
        <f t="shared" ca="1" si="36"/>
        <v>73.021183004406168</v>
      </c>
      <c r="C319" s="5">
        <f t="shared" ca="1" si="37"/>
        <v>29.673660443055329</v>
      </c>
      <c r="D319" s="5">
        <f t="shared" ca="1" si="38"/>
        <v>146.81141397848748</v>
      </c>
      <c r="E319" s="5">
        <f t="shared" ca="1" si="35"/>
        <v>-2.8971111345123974</v>
      </c>
      <c r="F319" s="5">
        <f t="shared" ca="1" si="39"/>
        <v>14.222999422631087</v>
      </c>
      <c r="G319">
        <f t="shared" ca="1" si="40"/>
        <v>0.81</v>
      </c>
    </row>
    <row r="320" spans="1:7" x14ac:dyDescent="0.3">
      <c r="A320">
        <v>264</v>
      </c>
      <c r="B320" s="5">
        <f t="shared" ca="1" si="36"/>
        <v>70.281049909805049</v>
      </c>
      <c r="C320" s="5">
        <f t="shared" ca="1" si="37"/>
        <v>30.747724104651496</v>
      </c>
      <c r="D320" s="5">
        <f t="shared" ca="1" si="38"/>
        <v>145.48937787989905</v>
      </c>
      <c r="E320" s="5">
        <f t="shared" ca="1" si="35"/>
        <v>-12.837699930349885</v>
      </c>
      <c r="F320" s="5">
        <f t="shared" ca="1" si="39"/>
        <v>4.2824106267935989</v>
      </c>
      <c r="G320">
        <f t="shared" ca="1" si="40"/>
        <v>0.504</v>
      </c>
    </row>
    <row r="321" spans="1:7" x14ac:dyDescent="0.3">
      <c r="A321">
        <v>265</v>
      </c>
      <c r="B321" s="5">
        <f t="shared" ca="1" si="36"/>
        <v>70.172394547789565</v>
      </c>
      <c r="C321" s="5">
        <f t="shared" ca="1" si="37"/>
        <v>26.377325946966891</v>
      </c>
      <c r="D321" s="5">
        <f t="shared" ca="1" si="38"/>
        <v>146.11539192718112</v>
      </c>
      <c r="E321" s="5">
        <f t="shared" ca="1" si="35"/>
        <v>-1.2720562708914795</v>
      </c>
      <c r="F321" s="5">
        <f t="shared" ca="1" si="39"/>
        <v>15.848054286252005</v>
      </c>
      <c r="G321">
        <f t="shared" ca="1" si="40"/>
        <v>0.84399999999999997</v>
      </c>
    </row>
    <row r="322" spans="1:7" x14ac:dyDescent="0.3">
      <c r="A322">
        <v>266</v>
      </c>
      <c r="B322" s="5">
        <f t="shared" ca="1" si="36"/>
        <v>72.355434419416653</v>
      </c>
      <c r="C322" s="5">
        <f t="shared" ca="1" si="37"/>
        <v>35.216853918612387</v>
      </c>
      <c r="D322" s="5">
        <f t="shared" ca="1" si="38"/>
        <v>154.14930589512778</v>
      </c>
      <c r="E322" s="5">
        <f t="shared" ca="1" si="35"/>
        <v>-24.192763968569409</v>
      </c>
      <c r="F322" s="5">
        <f t="shared" ca="1" si="39"/>
        <v>-7.0726534114259252</v>
      </c>
      <c r="G322">
        <f t="shared" ca="1" si="40"/>
        <v>0.19600000000000001</v>
      </c>
    </row>
    <row r="323" spans="1:7" x14ac:dyDescent="0.3">
      <c r="A323">
        <v>267</v>
      </c>
      <c r="B323" s="5">
        <f t="shared" ca="1" si="36"/>
        <v>67.415062358162956</v>
      </c>
      <c r="C323" s="5">
        <f t="shared" ca="1" si="37"/>
        <v>30.937816531561406</v>
      </c>
      <c r="D323" s="5">
        <f t="shared" ca="1" si="38"/>
        <v>144.97547795855073</v>
      </c>
      <c r="E323" s="5">
        <f t="shared" ca="1" si="35"/>
        <v>-21.096360318008944</v>
      </c>
      <c r="F323" s="5">
        <f t="shared" ca="1" si="39"/>
        <v>-3.9762497608654606</v>
      </c>
      <c r="G323">
        <f t="shared" ca="1" si="40"/>
        <v>0.26400000000000001</v>
      </c>
    </row>
    <row r="324" spans="1:7" x14ac:dyDescent="0.3">
      <c r="A324">
        <v>268</v>
      </c>
      <c r="B324" s="5">
        <f t="shared" ca="1" si="36"/>
        <v>67.091619022319875</v>
      </c>
      <c r="C324" s="5">
        <f t="shared" ca="1" si="37"/>
        <v>34.681482018461608</v>
      </c>
      <c r="D324" s="5">
        <f t="shared" ca="1" si="38"/>
        <v>166.28962591121183</v>
      </c>
      <c r="E324" s="5">
        <f t="shared" ca="1" si="35"/>
        <v>-43.941291324274616</v>
      </c>
      <c r="F324" s="5">
        <f t="shared" ca="1" si="39"/>
        <v>-26.821180767131132</v>
      </c>
      <c r="G324">
        <f t="shared" ca="1" si="40"/>
        <v>3.0000000000000001E-3</v>
      </c>
    </row>
    <row r="325" spans="1:7" x14ac:dyDescent="0.3">
      <c r="A325">
        <v>269</v>
      </c>
      <c r="B325" s="5">
        <f t="shared" ca="1" si="36"/>
        <v>74.876167194075137</v>
      </c>
      <c r="C325" s="5">
        <f t="shared" ca="1" si="37"/>
        <v>26.625615159202873</v>
      </c>
      <c r="D325" s="5">
        <f t="shared" ca="1" si="38"/>
        <v>144.09112431618365</v>
      </c>
      <c r="E325" s="5">
        <f t="shared" ca="1" si="35"/>
        <v>12.262859616707495</v>
      </c>
      <c r="F325" s="5">
        <f t="shared" ca="1" si="39"/>
        <v>29.382970173850978</v>
      </c>
      <c r="G325">
        <f t="shared" ca="1" si="40"/>
        <v>0.97799999999999998</v>
      </c>
    </row>
    <row r="326" spans="1:7" x14ac:dyDescent="0.3">
      <c r="A326">
        <v>270</v>
      </c>
      <c r="B326" s="5">
        <f t="shared" ca="1" si="36"/>
        <v>68.737968726182757</v>
      </c>
      <c r="C326" s="5">
        <f t="shared" ca="1" si="37"/>
        <v>32.518322694421002</v>
      </c>
      <c r="D326" s="5">
        <f t="shared" ca="1" si="38"/>
        <v>144.15143948743489</v>
      </c>
      <c r="E326" s="5">
        <f t="shared" ref="E326:E389" ca="1" si="41">$J$46*(B326-$B$46)+$J$47*(C326-$B$47)+$J$48*(D326-$B$48)</f>
        <v>-21.371783006348302</v>
      </c>
      <c r="F326" s="5">
        <f t="shared" ca="1" si="39"/>
        <v>-4.2516724492048183</v>
      </c>
      <c r="G326">
        <f t="shared" ca="1" si="40"/>
        <v>0.255</v>
      </c>
    </row>
    <row r="327" spans="1:7" x14ac:dyDescent="0.3">
      <c r="A327">
        <v>271</v>
      </c>
      <c r="B327" s="5">
        <f t="shared" ca="1" si="36"/>
        <v>76.374356249445285</v>
      </c>
      <c r="C327" s="5">
        <f t="shared" ca="1" si="37"/>
        <v>25.797861255972101</v>
      </c>
      <c r="D327" s="5">
        <f t="shared" ca="1" si="38"/>
        <v>138.32976454196313</v>
      </c>
      <c r="E327" s="5">
        <f t="shared" ca="1" si="41"/>
        <v>21.863807996273565</v>
      </c>
      <c r="F327" s="5">
        <f t="shared" ca="1" si="39"/>
        <v>38.983918553417048</v>
      </c>
      <c r="G327">
        <f t="shared" ca="1" si="40"/>
        <v>0.998</v>
      </c>
    </row>
    <row r="328" spans="1:7" x14ac:dyDescent="0.3">
      <c r="A328">
        <v>272</v>
      </c>
      <c r="B328" s="5">
        <f t="shared" ca="1" si="36"/>
        <v>70.233326637448357</v>
      </c>
      <c r="C328" s="5">
        <f t="shared" ca="1" si="37"/>
        <v>25.535591838884283</v>
      </c>
      <c r="D328" s="5">
        <f t="shared" ca="1" si="38"/>
        <v>154.37765322459197</v>
      </c>
      <c r="E328" s="5">
        <f t="shared" ca="1" si="41"/>
        <v>-3.2032085855577828</v>
      </c>
      <c r="F328" s="5">
        <f t="shared" ca="1" si="39"/>
        <v>13.916901971585702</v>
      </c>
      <c r="G328">
        <f t="shared" ca="1" si="40"/>
        <v>0.80100000000000005</v>
      </c>
    </row>
    <row r="329" spans="1:7" x14ac:dyDescent="0.3">
      <c r="A329">
        <v>273</v>
      </c>
      <c r="B329" s="5">
        <f t="shared" ca="1" si="36"/>
        <v>72.68670501420759</v>
      </c>
      <c r="C329" s="5">
        <f t="shared" ca="1" si="37"/>
        <v>29.73963778960993</v>
      </c>
      <c r="D329" s="5">
        <f t="shared" ca="1" si="38"/>
        <v>148.09170998687028</v>
      </c>
      <c r="E329" s="5">
        <f t="shared" ca="1" si="41"/>
        <v>-4.7054901307444386</v>
      </c>
      <c r="F329" s="5">
        <f t="shared" ca="1" si="39"/>
        <v>12.414620426399045</v>
      </c>
      <c r="G329">
        <f t="shared" ca="1" si="40"/>
        <v>0.75800000000000001</v>
      </c>
    </row>
    <row r="330" spans="1:7" x14ac:dyDescent="0.3">
      <c r="A330">
        <v>274</v>
      </c>
      <c r="B330" s="5">
        <f t="shared" ca="1" si="36"/>
        <v>68.351221997560884</v>
      </c>
      <c r="C330" s="5">
        <f t="shared" ca="1" si="37"/>
        <v>30.096720963932196</v>
      </c>
      <c r="D330" s="5">
        <f t="shared" ca="1" si="38"/>
        <v>142.96776584063977</v>
      </c>
      <c r="E330" s="5">
        <f t="shared" ca="1" si="41"/>
        <v>-15.050617083831296</v>
      </c>
      <c r="F330" s="5">
        <f t="shared" ca="1" si="39"/>
        <v>2.0694934733121872</v>
      </c>
      <c r="G330">
        <f t="shared" ca="1" si="40"/>
        <v>0.438</v>
      </c>
    </row>
    <row r="331" spans="1:7" x14ac:dyDescent="0.3">
      <c r="A331">
        <v>275</v>
      </c>
      <c r="B331" s="5">
        <f t="shared" ca="1" si="36"/>
        <v>70.554443690527023</v>
      </c>
      <c r="C331" s="5">
        <f t="shared" ca="1" si="37"/>
        <v>35.561520375859317</v>
      </c>
      <c r="D331" s="5">
        <f t="shared" ca="1" si="38"/>
        <v>151.12179896881258</v>
      </c>
      <c r="E331" s="5">
        <f t="shared" ca="1" si="41"/>
        <v>-28.554119470718213</v>
      </c>
      <c r="F331" s="5">
        <f t="shared" ca="1" si="39"/>
        <v>-11.434008913574729</v>
      </c>
      <c r="G331">
        <f t="shared" ca="1" si="40"/>
        <v>0.123</v>
      </c>
    </row>
    <row r="332" spans="1:7" x14ac:dyDescent="0.3">
      <c r="A332">
        <v>276</v>
      </c>
      <c r="B332" s="5">
        <f t="shared" ca="1" si="36"/>
        <v>69.324801781165192</v>
      </c>
      <c r="C332" s="5">
        <f t="shared" ca="1" si="37"/>
        <v>28.58246063816371</v>
      </c>
      <c r="D332" s="5">
        <f t="shared" ca="1" si="38"/>
        <v>150.60426360247982</v>
      </c>
      <c r="E332" s="5">
        <f t="shared" ca="1" si="41"/>
        <v>-12.21719711055518</v>
      </c>
      <c r="F332" s="5">
        <f t="shared" ca="1" si="39"/>
        <v>4.902913446588304</v>
      </c>
      <c r="G332">
        <f t="shared" ca="1" si="40"/>
        <v>0.53</v>
      </c>
    </row>
    <row r="333" spans="1:7" x14ac:dyDescent="0.3">
      <c r="A333">
        <v>277</v>
      </c>
      <c r="B333" s="5">
        <f t="shared" ca="1" si="36"/>
        <v>67.011433657718513</v>
      </c>
      <c r="C333" s="5">
        <f t="shared" ca="1" si="37"/>
        <v>30.284431058942179</v>
      </c>
      <c r="D333" s="5">
        <f t="shared" ca="1" si="38"/>
        <v>152.51575399523608</v>
      </c>
      <c r="E333" s="5">
        <f t="shared" ca="1" si="41"/>
        <v>-24.462022631891394</v>
      </c>
      <c r="F333" s="5">
        <f t="shared" ca="1" si="39"/>
        <v>-7.3419120747479099</v>
      </c>
      <c r="G333">
        <f t="shared" ca="1" si="40"/>
        <v>0.193</v>
      </c>
    </row>
    <row r="334" spans="1:7" x14ac:dyDescent="0.3">
      <c r="A334">
        <v>278</v>
      </c>
      <c r="B334" s="5">
        <f t="shared" ca="1" si="36"/>
        <v>66.66215096361465</v>
      </c>
      <c r="C334" s="5">
        <f t="shared" ca="1" si="37"/>
        <v>27.499723711788686</v>
      </c>
      <c r="D334" s="5">
        <f t="shared" ca="1" si="38"/>
        <v>144.82231252403892</v>
      </c>
      <c r="E334" s="5">
        <f t="shared" ca="1" si="41"/>
        <v>-13.514152474222374</v>
      </c>
      <c r="F334" s="5">
        <f t="shared" ca="1" si="39"/>
        <v>3.6059580829211093</v>
      </c>
      <c r="G334">
        <f t="shared" ca="1" si="40"/>
        <v>0.48799999999999999</v>
      </c>
    </row>
    <row r="335" spans="1:7" x14ac:dyDescent="0.3">
      <c r="A335">
        <v>279</v>
      </c>
      <c r="B335" s="5">
        <f t="shared" ca="1" si="36"/>
        <v>74.330132260961918</v>
      </c>
      <c r="C335" s="5">
        <f t="shared" ca="1" si="37"/>
        <v>31.921752951003686</v>
      </c>
      <c r="D335" s="5">
        <f t="shared" ca="1" si="38"/>
        <v>147.17049459720479</v>
      </c>
      <c r="E335" s="5">
        <f t="shared" ca="1" si="41"/>
        <v>-5.7136219997950377</v>
      </c>
      <c r="F335" s="5">
        <f t="shared" ca="1" si="39"/>
        <v>11.406488557348446</v>
      </c>
      <c r="G335">
        <f t="shared" ca="1" si="40"/>
        <v>0.71899999999999997</v>
      </c>
    </row>
    <row r="336" spans="1:7" x14ac:dyDescent="0.3">
      <c r="A336">
        <v>280</v>
      </c>
      <c r="B336" s="5">
        <f t="shared" ca="1" si="36"/>
        <v>66.064598688102308</v>
      </c>
      <c r="C336" s="5">
        <f t="shared" ca="1" si="37"/>
        <v>32.273105529678432</v>
      </c>
      <c r="D336" s="5">
        <f t="shared" ca="1" si="38"/>
        <v>152.98384470131322</v>
      </c>
      <c r="E336" s="5">
        <f t="shared" ca="1" si="41"/>
        <v>-32.913096689209169</v>
      </c>
      <c r="F336" s="5">
        <f t="shared" ca="1" si="39"/>
        <v>-15.792986132065685</v>
      </c>
      <c r="G336">
        <f t="shared" ca="1" si="40"/>
        <v>6.4000000000000001E-2</v>
      </c>
    </row>
    <row r="337" spans="1:7" x14ac:dyDescent="0.3">
      <c r="A337">
        <v>281</v>
      </c>
      <c r="B337" s="5">
        <f t="shared" ca="1" si="36"/>
        <v>68.317610932127593</v>
      </c>
      <c r="C337" s="5">
        <f t="shared" ca="1" si="37"/>
        <v>26.658578943212266</v>
      </c>
      <c r="D337" s="5">
        <f t="shared" ca="1" si="38"/>
        <v>155.93201415267035</v>
      </c>
      <c r="E337" s="5">
        <f t="shared" ca="1" si="41"/>
        <v>-12.527858715222111</v>
      </c>
      <c r="F337" s="5">
        <f t="shared" ca="1" si="39"/>
        <v>4.5922518419213727</v>
      </c>
      <c r="G337">
        <f t="shared" ca="1" si="40"/>
        <v>0.51600000000000001</v>
      </c>
    </row>
    <row r="338" spans="1:7" x14ac:dyDescent="0.3">
      <c r="A338">
        <v>282</v>
      </c>
      <c r="B338" s="5">
        <f t="shared" ca="1" si="36"/>
        <v>68.165357493697854</v>
      </c>
      <c r="C338" s="5">
        <f t="shared" ca="1" si="37"/>
        <v>36.552354005334848</v>
      </c>
      <c r="D338" s="5">
        <f t="shared" ca="1" si="38"/>
        <v>161.97832475817572</v>
      </c>
      <c r="E338" s="5">
        <f t="shared" ca="1" si="41"/>
        <v>-43.844442063875377</v>
      </c>
      <c r="F338" s="5">
        <f t="shared" ca="1" si="39"/>
        <v>-26.724331506731893</v>
      </c>
      <c r="G338">
        <f t="shared" ca="1" si="40"/>
        <v>4.0000000000000001E-3</v>
      </c>
    </row>
    <row r="339" spans="1:7" x14ac:dyDescent="0.3">
      <c r="A339">
        <v>283</v>
      </c>
      <c r="B339" s="5">
        <f t="shared" ca="1" si="36"/>
        <v>70.231177012832077</v>
      </c>
      <c r="C339" s="5">
        <f t="shared" ca="1" si="37"/>
        <v>32.91546264445725</v>
      </c>
      <c r="D339" s="5">
        <f t="shared" ca="1" si="38"/>
        <v>143.36570292451424</v>
      </c>
      <c r="E339" s="5">
        <f t="shared" ca="1" si="41"/>
        <v>-17.887070596327561</v>
      </c>
      <c r="F339" s="5">
        <f t="shared" ca="1" si="39"/>
        <v>-0.7669600391840774</v>
      </c>
      <c r="G339">
        <f t="shared" ca="1" si="40"/>
        <v>0.35299999999999998</v>
      </c>
    </row>
    <row r="340" spans="1:7" x14ac:dyDescent="0.3">
      <c r="A340">
        <v>284</v>
      </c>
      <c r="B340" s="5">
        <f t="shared" ca="1" si="36"/>
        <v>73.73015894093092</v>
      </c>
      <c r="C340" s="5">
        <f t="shared" ca="1" si="37"/>
        <v>31.546467037848632</v>
      </c>
      <c r="D340" s="5">
        <f t="shared" ca="1" si="38"/>
        <v>150.42224028146492</v>
      </c>
      <c r="E340" s="5">
        <f t="shared" ca="1" si="41"/>
        <v>-8.0934390648524186</v>
      </c>
      <c r="F340" s="5">
        <f t="shared" ca="1" si="39"/>
        <v>9.0266714922910651</v>
      </c>
      <c r="G340">
        <f t="shared" ca="1" si="40"/>
        <v>0.65200000000000002</v>
      </c>
    </row>
    <row r="341" spans="1:7" x14ac:dyDescent="0.3">
      <c r="A341">
        <v>285</v>
      </c>
      <c r="B341" s="5">
        <f t="shared" ca="1" si="36"/>
        <v>68.327414335161052</v>
      </c>
      <c r="C341" s="5">
        <f t="shared" ca="1" si="37"/>
        <v>19.95544179808093</v>
      </c>
      <c r="D341" s="5">
        <f t="shared" ca="1" si="38"/>
        <v>146.35915660686146</v>
      </c>
      <c r="E341" s="5">
        <f t="shared" ca="1" si="41"/>
        <v>11.379810493974949</v>
      </c>
      <c r="F341" s="5">
        <f t="shared" ca="1" si="39"/>
        <v>28.499921051118434</v>
      </c>
      <c r="G341">
        <f t="shared" ca="1" si="40"/>
        <v>0.97399999999999998</v>
      </c>
    </row>
    <row r="342" spans="1:7" x14ac:dyDescent="0.3">
      <c r="A342">
        <v>286</v>
      </c>
      <c r="B342" s="5">
        <f t="shared" ca="1" si="36"/>
        <v>69.293306191626229</v>
      </c>
      <c r="C342" s="5">
        <f t="shared" ca="1" si="37"/>
        <v>28.18294783140972</v>
      </c>
      <c r="D342" s="5">
        <f t="shared" ca="1" si="38"/>
        <v>159.65352656808921</v>
      </c>
      <c r="E342" s="5">
        <f t="shared" ca="1" si="41"/>
        <v>-16.065707695405401</v>
      </c>
      <c r="F342" s="5">
        <f t="shared" ca="1" si="39"/>
        <v>1.0544028617380832</v>
      </c>
      <c r="G342">
        <f t="shared" ca="1" si="40"/>
        <v>0.40699999999999997</v>
      </c>
    </row>
    <row r="343" spans="1:7" x14ac:dyDescent="0.3">
      <c r="A343">
        <v>287</v>
      </c>
      <c r="B343" s="5">
        <f t="shared" ca="1" si="36"/>
        <v>69.08889111646603</v>
      </c>
      <c r="C343" s="5">
        <f t="shared" ca="1" si="37"/>
        <v>24.118789345298055</v>
      </c>
      <c r="D343" s="5">
        <f t="shared" ca="1" si="38"/>
        <v>154.31285040502357</v>
      </c>
      <c r="E343" s="5">
        <f t="shared" ca="1" si="41"/>
        <v>-2.4075714021280041</v>
      </c>
      <c r="F343" s="5">
        <f t="shared" ca="1" si="39"/>
        <v>14.712539155015479</v>
      </c>
      <c r="G343">
        <f t="shared" ca="1" si="40"/>
        <v>0.82299999999999995</v>
      </c>
    </row>
    <row r="344" spans="1:7" x14ac:dyDescent="0.3">
      <c r="A344">
        <v>288</v>
      </c>
      <c r="B344" s="5">
        <f t="shared" ca="1" si="36"/>
        <v>67.585878576835142</v>
      </c>
      <c r="C344" s="5">
        <f t="shared" ca="1" si="37"/>
        <v>27.817679359921865</v>
      </c>
      <c r="D344" s="5">
        <f t="shared" ca="1" si="38"/>
        <v>156.68347362936569</v>
      </c>
      <c r="E344" s="5">
        <f t="shared" ca="1" si="41"/>
        <v>-18.213865413384518</v>
      </c>
      <c r="F344" s="5">
        <f t="shared" ca="1" si="39"/>
        <v>-1.0937548562410342</v>
      </c>
      <c r="G344">
        <f t="shared" ca="1" si="40"/>
        <v>0.34300000000000003</v>
      </c>
    </row>
    <row r="345" spans="1:7" x14ac:dyDescent="0.3">
      <c r="A345">
        <v>289</v>
      </c>
      <c r="B345" s="5">
        <f t="shared" ca="1" si="36"/>
        <v>67.30767358352405</v>
      </c>
      <c r="C345" s="5">
        <f t="shared" ca="1" si="37"/>
        <v>30.09198806515727</v>
      </c>
      <c r="D345" s="5">
        <f t="shared" ca="1" si="38"/>
        <v>161.50034029644652</v>
      </c>
      <c r="E345" s="5">
        <f t="shared" ca="1" si="41"/>
        <v>-27.938663394077494</v>
      </c>
      <c r="F345" s="5">
        <f t="shared" ca="1" si="39"/>
        <v>-10.81855283693401</v>
      </c>
      <c r="G345">
        <f t="shared" ca="1" si="40"/>
        <v>0.13200000000000001</v>
      </c>
    </row>
    <row r="346" spans="1:7" x14ac:dyDescent="0.3">
      <c r="A346">
        <v>290</v>
      </c>
      <c r="B346" s="5">
        <f t="shared" ca="1" si="36"/>
        <v>69.333507651382533</v>
      </c>
      <c r="C346" s="5">
        <f t="shared" ca="1" si="37"/>
        <v>33.608563241740278</v>
      </c>
      <c r="D346" s="5">
        <f t="shared" ca="1" si="38"/>
        <v>145.32860957841231</v>
      </c>
      <c r="E346" s="5">
        <f t="shared" ca="1" si="41"/>
        <v>-23.387818995806747</v>
      </c>
      <c r="F346" s="5">
        <f t="shared" ca="1" si="39"/>
        <v>-6.2677084386632629</v>
      </c>
      <c r="G346">
        <f t="shared" ca="1" si="40"/>
        <v>0.21099999999999999</v>
      </c>
    </row>
    <row r="347" spans="1:7" x14ac:dyDescent="0.3">
      <c r="A347">
        <v>291</v>
      </c>
      <c r="B347" s="5">
        <f t="shared" ca="1" si="36"/>
        <v>69.906338906470083</v>
      </c>
      <c r="C347" s="5">
        <f t="shared" ca="1" si="37"/>
        <v>27.562795476560652</v>
      </c>
      <c r="D347" s="5">
        <f t="shared" ca="1" si="38"/>
        <v>145.25373828360694</v>
      </c>
      <c r="E347" s="5">
        <f t="shared" ca="1" si="41"/>
        <v>-4.8618249916323641</v>
      </c>
      <c r="F347" s="5">
        <f t="shared" ca="1" si="39"/>
        <v>12.25828556551112</v>
      </c>
      <c r="G347">
        <f t="shared" ca="1" si="40"/>
        <v>0.749</v>
      </c>
    </row>
    <row r="348" spans="1:7" x14ac:dyDescent="0.3">
      <c r="A348">
        <v>292</v>
      </c>
      <c r="B348" s="5">
        <f t="shared" ca="1" si="36"/>
        <v>71.16346613572621</v>
      </c>
      <c r="C348" s="5">
        <f t="shared" ca="1" si="37"/>
        <v>34.807342903503255</v>
      </c>
      <c r="D348" s="5">
        <f t="shared" ca="1" si="38"/>
        <v>144.77064233601527</v>
      </c>
      <c r="E348" s="5">
        <f t="shared" ca="1" si="41"/>
        <v>-21.324274122256991</v>
      </c>
      <c r="F348" s="5">
        <f t="shared" ca="1" si="39"/>
        <v>-4.2041635651135074</v>
      </c>
      <c r="G348">
        <f t="shared" ca="1" si="40"/>
        <v>0.25600000000000001</v>
      </c>
    </row>
    <row r="349" spans="1:7" x14ac:dyDescent="0.3">
      <c r="A349">
        <v>293</v>
      </c>
      <c r="B349" s="5">
        <f t="shared" ca="1" si="36"/>
        <v>74.607885512043111</v>
      </c>
      <c r="C349" s="5">
        <f t="shared" ca="1" si="37"/>
        <v>27.175254048906755</v>
      </c>
      <c r="D349" s="5">
        <f t="shared" ca="1" si="38"/>
        <v>160.08415486737962</v>
      </c>
      <c r="E349" s="5">
        <f t="shared" ca="1" si="41"/>
        <v>1.3602538393172514</v>
      </c>
      <c r="F349" s="5">
        <f t="shared" ca="1" si="39"/>
        <v>18.480364396460736</v>
      </c>
      <c r="G349">
        <f t="shared" ca="1" si="40"/>
        <v>0.89500000000000002</v>
      </c>
    </row>
    <row r="350" spans="1:7" x14ac:dyDescent="0.3">
      <c r="A350">
        <v>294</v>
      </c>
      <c r="B350" s="5">
        <f t="shared" ca="1" si="36"/>
        <v>67.863388106660935</v>
      </c>
      <c r="C350" s="5">
        <f t="shared" ca="1" si="37"/>
        <v>30.307067087804214</v>
      </c>
      <c r="D350" s="5">
        <f t="shared" ca="1" si="38"/>
        <v>153.88109881602392</v>
      </c>
      <c r="E350" s="5">
        <f t="shared" ca="1" si="41"/>
        <v>-22.881492174200673</v>
      </c>
      <c r="F350" s="5">
        <f t="shared" ca="1" si="39"/>
        <v>-5.7613816170571894</v>
      </c>
      <c r="G350">
        <f t="shared" ca="1" si="40"/>
        <v>0.22500000000000001</v>
      </c>
    </row>
    <row r="351" spans="1:7" x14ac:dyDescent="0.3">
      <c r="A351">
        <v>295</v>
      </c>
      <c r="B351" s="5">
        <f t="shared" ca="1" si="36"/>
        <v>64.797415206929799</v>
      </c>
      <c r="C351" s="5">
        <f t="shared" ca="1" si="37"/>
        <v>30.689222466399819</v>
      </c>
      <c r="D351" s="5">
        <f t="shared" ca="1" si="38"/>
        <v>148.4629700753047</v>
      </c>
      <c r="E351" s="5">
        <f t="shared" ca="1" si="41"/>
        <v>-29.592395364454791</v>
      </c>
      <c r="F351" s="5">
        <f t="shared" ca="1" si="39"/>
        <v>-12.472284807311308</v>
      </c>
      <c r="G351">
        <f t="shared" ca="1" si="40"/>
        <v>0.10299999999999999</v>
      </c>
    </row>
    <row r="352" spans="1:7" x14ac:dyDescent="0.3">
      <c r="A352">
        <v>296</v>
      </c>
      <c r="B352" s="5">
        <f t="shared" ca="1" si="36"/>
        <v>70.784219746989365</v>
      </c>
      <c r="C352" s="5">
        <f t="shared" ca="1" si="37"/>
        <v>26.486082310019782</v>
      </c>
      <c r="D352" s="5">
        <f t="shared" ca="1" si="38"/>
        <v>154.67864256242049</v>
      </c>
      <c r="E352" s="5">
        <f t="shared" ca="1" si="41"/>
        <v>-4.4814721940017055</v>
      </c>
      <c r="F352" s="5">
        <f t="shared" ca="1" si="39"/>
        <v>12.638638363141778</v>
      </c>
      <c r="G352">
        <f t="shared" ca="1" si="40"/>
        <v>0.75900000000000001</v>
      </c>
    </row>
    <row r="353" spans="1:7" x14ac:dyDescent="0.3">
      <c r="A353">
        <v>297</v>
      </c>
      <c r="B353" s="5">
        <f t="shared" ca="1" si="36"/>
        <v>69.130669748741411</v>
      </c>
      <c r="C353" s="5">
        <f t="shared" ca="1" si="37"/>
        <v>28.059026688420936</v>
      </c>
      <c r="D353" s="5">
        <f t="shared" ca="1" si="38"/>
        <v>153.66703251166885</v>
      </c>
      <c r="E353" s="5">
        <f t="shared" ca="1" si="41"/>
        <v>-12.947896344123981</v>
      </c>
      <c r="F353" s="5">
        <f t="shared" ca="1" si="39"/>
        <v>4.1722142130195028</v>
      </c>
      <c r="G353">
        <f t="shared" ca="1" si="40"/>
        <v>0.501</v>
      </c>
    </row>
    <row r="354" spans="1:7" x14ac:dyDescent="0.3">
      <c r="A354">
        <v>298</v>
      </c>
      <c r="B354" s="5">
        <f t="shared" ca="1" si="36"/>
        <v>68.268627270683496</v>
      </c>
      <c r="C354" s="5">
        <f t="shared" ca="1" si="37"/>
        <v>27.827678275287585</v>
      </c>
      <c r="D354" s="5">
        <f t="shared" ca="1" si="38"/>
        <v>149.7844532722865</v>
      </c>
      <c r="E354" s="5">
        <f t="shared" ca="1" si="41"/>
        <v>-12.617209604077766</v>
      </c>
      <c r="F354" s="5">
        <f t="shared" ca="1" si="39"/>
        <v>4.5029009530657174</v>
      </c>
      <c r="G354">
        <f t="shared" ca="1" si="40"/>
        <v>0.51200000000000001</v>
      </c>
    </row>
    <row r="355" spans="1:7" x14ac:dyDescent="0.3">
      <c r="A355">
        <v>299</v>
      </c>
      <c r="B355" s="5">
        <f t="shared" ca="1" si="36"/>
        <v>73.650275346286847</v>
      </c>
      <c r="C355" s="5">
        <f t="shared" ca="1" si="37"/>
        <v>29.390328264821928</v>
      </c>
      <c r="D355" s="5">
        <f t="shared" ca="1" si="38"/>
        <v>151.99944153136587</v>
      </c>
      <c r="E355" s="5">
        <f t="shared" ca="1" si="41"/>
        <v>-3.1443959788833529</v>
      </c>
      <c r="F355" s="5">
        <f t="shared" ca="1" si="39"/>
        <v>13.975714578260131</v>
      </c>
      <c r="G355">
        <f t="shared" ca="1" si="40"/>
        <v>0.80200000000000005</v>
      </c>
    </row>
    <row r="356" spans="1:7" x14ac:dyDescent="0.3">
      <c r="A356">
        <v>300</v>
      </c>
      <c r="B356" s="5">
        <f t="shared" ca="1" si="36"/>
        <v>68.383334660196795</v>
      </c>
      <c r="C356" s="5">
        <f t="shared" ca="1" si="37"/>
        <v>29.455676003631908</v>
      </c>
      <c r="D356" s="5">
        <f t="shared" ca="1" si="38"/>
        <v>157.03853183658589</v>
      </c>
      <c r="E356" s="5">
        <f t="shared" ca="1" si="41"/>
        <v>-20.752812879628536</v>
      </c>
      <c r="F356" s="5">
        <f t="shared" ca="1" si="39"/>
        <v>-3.6327023224850521</v>
      </c>
      <c r="G356">
        <f t="shared" ca="1" si="40"/>
        <v>0.27100000000000002</v>
      </c>
    </row>
    <row r="357" spans="1:7" x14ac:dyDescent="0.3">
      <c r="A357">
        <v>301</v>
      </c>
      <c r="B357" s="5">
        <f t="shared" ca="1" si="36"/>
        <v>68.656515417793074</v>
      </c>
      <c r="C357" s="5">
        <f t="shared" ca="1" si="37"/>
        <v>30.962407037329001</v>
      </c>
      <c r="D357" s="5">
        <f t="shared" ca="1" si="38"/>
        <v>152.09049238204531</v>
      </c>
      <c r="E357" s="5">
        <f t="shared" ca="1" si="41"/>
        <v>-21.53174987898505</v>
      </c>
      <c r="F357" s="5">
        <f t="shared" ca="1" si="39"/>
        <v>-4.4116393218415659</v>
      </c>
      <c r="G357">
        <f t="shared" ca="1" si="40"/>
        <v>0.252</v>
      </c>
    </row>
    <row r="358" spans="1:7" x14ac:dyDescent="0.3">
      <c r="A358">
        <v>302</v>
      </c>
      <c r="B358" s="5">
        <f t="shared" ca="1" si="36"/>
        <v>66.433929511690522</v>
      </c>
      <c r="C358" s="5">
        <f t="shared" ca="1" si="37"/>
        <v>26.978187432549984</v>
      </c>
      <c r="D358" s="5">
        <f t="shared" ca="1" si="38"/>
        <v>144.41871517030435</v>
      </c>
      <c r="E358" s="5">
        <f t="shared" ca="1" si="41"/>
        <v>-12.477442003883937</v>
      </c>
      <c r="F358" s="5">
        <f t="shared" ca="1" si="39"/>
        <v>4.6426685532595471</v>
      </c>
      <c r="G358">
        <f t="shared" ca="1" si="40"/>
        <v>0.51900000000000002</v>
      </c>
    </row>
    <row r="359" spans="1:7" x14ac:dyDescent="0.3">
      <c r="A359">
        <v>303</v>
      </c>
      <c r="B359" s="5">
        <f t="shared" ca="1" si="36"/>
        <v>67.752776189864619</v>
      </c>
      <c r="C359" s="5">
        <f t="shared" ca="1" si="37"/>
        <v>27.684363167080402</v>
      </c>
      <c r="D359" s="5">
        <f t="shared" ca="1" si="38"/>
        <v>154.17605106023626</v>
      </c>
      <c r="E359" s="5">
        <f t="shared" ca="1" si="41"/>
        <v>-16.024197710988229</v>
      </c>
      <c r="F359" s="5">
        <f t="shared" ca="1" si="39"/>
        <v>1.0959128461552545</v>
      </c>
      <c r="G359">
        <f t="shared" ca="1" si="40"/>
        <v>0.40799999999999997</v>
      </c>
    </row>
    <row r="360" spans="1:7" x14ac:dyDescent="0.3">
      <c r="A360">
        <v>304</v>
      </c>
      <c r="B360" s="5">
        <f t="shared" ca="1" si="36"/>
        <v>67.392891724009644</v>
      </c>
      <c r="C360" s="5">
        <f t="shared" ca="1" si="37"/>
        <v>31.522745827783403</v>
      </c>
      <c r="D360" s="5">
        <f t="shared" ca="1" si="38"/>
        <v>148.74901677830886</v>
      </c>
      <c r="E360" s="5">
        <f t="shared" ca="1" si="41"/>
        <v>-24.825428558498299</v>
      </c>
      <c r="F360" s="5">
        <f t="shared" ca="1" si="39"/>
        <v>-7.705318001354815</v>
      </c>
      <c r="G360">
        <f t="shared" ca="1" si="40"/>
        <v>0.182</v>
      </c>
    </row>
    <row r="361" spans="1:7" x14ac:dyDescent="0.3">
      <c r="A361">
        <v>305</v>
      </c>
      <c r="B361" s="5">
        <f t="shared" ca="1" si="36"/>
        <v>75.214211447542382</v>
      </c>
      <c r="C361" s="5">
        <f t="shared" ca="1" si="37"/>
        <v>29.910861692596914</v>
      </c>
      <c r="D361" s="5">
        <f t="shared" ca="1" si="38"/>
        <v>144.34736494869517</v>
      </c>
      <c r="E361" s="5">
        <f t="shared" ca="1" si="41"/>
        <v>3.8932873019956431</v>
      </c>
      <c r="F361" s="5">
        <f t="shared" ca="1" si="39"/>
        <v>21.013397859139126</v>
      </c>
      <c r="G361">
        <f t="shared" ca="1" si="40"/>
        <v>0.92400000000000004</v>
      </c>
    </row>
    <row r="362" spans="1:7" x14ac:dyDescent="0.3">
      <c r="A362">
        <v>306</v>
      </c>
      <c r="B362" s="5">
        <f t="shared" ca="1" si="36"/>
        <v>74.922770105848286</v>
      </c>
      <c r="C362" s="5">
        <f t="shared" ca="1" si="37"/>
        <v>36.492587806035573</v>
      </c>
      <c r="D362" s="5">
        <f t="shared" ca="1" si="38"/>
        <v>148.78421984980437</v>
      </c>
      <c r="E362" s="5">
        <f t="shared" ca="1" si="41"/>
        <v>-17.694255043210905</v>
      </c>
      <c r="F362" s="5">
        <f t="shared" ca="1" si="39"/>
        <v>-0.57414448606742141</v>
      </c>
      <c r="G362">
        <f t="shared" ca="1" si="40"/>
        <v>0.36299999999999999</v>
      </c>
    </row>
    <row r="363" spans="1:7" x14ac:dyDescent="0.3">
      <c r="A363">
        <v>307</v>
      </c>
      <c r="B363" s="5">
        <f t="shared" ca="1" si="36"/>
        <v>71.278658139129419</v>
      </c>
      <c r="C363" s="5">
        <f t="shared" ca="1" si="37"/>
        <v>30.333924409113344</v>
      </c>
      <c r="D363" s="5">
        <f t="shared" ca="1" si="38"/>
        <v>151.69133358494236</v>
      </c>
      <c r="E363" s="5">
        <f t="shared" ca="1" si="41"/>
        <v>-12.237707143025506</v>
      </c>
      <c r="F363" s="5">
        <f t="shared" ca="1" si="39"/>
        <v>4.8824034141179773</v>
      </c>
      <c r="G363">
        <f t="shared" ca="1" si="40"/>
        <v>0.52800000000000002</v>
      </c>
    </row>
    <row r="364" spans="1:7" x14ac:dyDescent="0.3">
      <c r="A364">
        <v>308</v>
      </c>
      <c r="B364" s="5">
        <f t="shared" ca="1" si="36"/>
        <v>69.556684020585251</v>
      </c>
      <c r="C364" s="5">
        <f t="shared" ca="1" si="37"/>
        <v>30.032293356694929</v>
      </c>
      <c r="D364" s="5">
        <f t="shared" ca="1" si="38"/>
        <v>152.31028773139559</v>
      </c>
      <c r="E364" s="5">
        <f t="shared" ca="1" si="41"/>
        <v>-16.538239967871093</v>
      </c>
      <c r="F364" s="5">
        <f t="shared" ca="1" si="39"/>
        <v>0.58187058927239121</v>
      </c>
      <c r="G364">
        <f t="shared" ca="1" si="40"/>
        <v>0.39500000000000002</v>
      </c>
    </row>
    <row r="365" spans="1:7" x14ac:dyDescent="0.3">
      <c r="A365">
        <v>309</v>
      </c>
      <c r="B365" s="5">
        <f t="shared" ca="1" si="36"/>
        <v>71.983173387257864</v>
      </c>
      <c r="C365" s="5">
        <f t="shared" ca="1" si="37"/>
        <v>29.505617585822986</v>
      </c>
      <c r="D365" s="5">
        <f t="shared" ca="1" si="38"/>
        <v>142.13554137176533</v>
      </c>
      <c r="E365" s="5">
        <f t="shared" ca="1" si="41"/>
        <v>-2.8072273838660546</v>
      </c>
      <c r="F365" s="5">
        <f t="shared" ca="1" si="39"/>
        <v>14.312883173277429</v>
      </c>
      <c r="G365">
        <f t="shared" ca="1" si="40"/>
        <v>0.81499999999999995</v>
      </c>
    </row>
    <row r="366" spans="1:7" x14ac:dyDescent="0.3">
      <c r="A366">
        <v>310</v>
      </c>
      <c r="B366" s="5">
        <f t="shared" ca="1" si="36"/>
        <v>71.585284547541789</v>
      </c>
      <c r="C366" s="5">
        <f t="shared" ca="1" si="37"/>
        <v>30.577706220908613</v>
      </c>
      <c r="D366" s="5">
        <f t="shared" ca="1" si="38"/>
        <v>146.48007934444638</v>
      </c>
      <c r="E366" s="5">
        <f t="shared" ca="1" si="41"/>
        <v>-9.2539940705003261</v>
      </c>
      <c r="F366" s="5">
        <f t="shared" ca="1" si="39"/>
        <v>7.8661164866431577</v>
      </c>
      <c r="G366">
        <f t="shared" ca="1" si="40"/>
        <v>0.62</v>
      </c>
    </row>
    <row r="367" spans="1:7" x14ac:dyDescent="0.3">
      <c r="A367">
        <v>311</v>
      </c>
      <c r="B367" s="5">
        <f t="shared" ca="1" si="36"/>
        <v>66.41254091572479</v>
      </c>
      <c r="C367" s="5">
        <f t="shared" ca="1" si="37"/>
        <v>32.687467270872617</v>
      </c>
      <c r="D367" s="5">
        <f t="shared" ca="1" si="38"/>
        <v>145.49798063943618</v>
      </c>
      <c r="E367" s="5">
        <f t="shared" ca="1" si="41"/>
        <v>-29.064697139188063</v>
      </c>
      <c r="F367" s="5">
        <f t="shared" ca="1" si="39"/>
        <v>-11.944586582044579</v>
      </c>
      <c r="G367">
        <f t="shared" ca="1" si="40"/>
        <v>0.112</v>
      </c>
    </row>
    <row r="368" spans="1:7" x14ac:dyDescent="0.3">
      <c r="A368">
        <v>312</v>
      </c>
      <c r="B368" s="5">
        <f t="shared" ca="1" si="36"/>
        <v>71.389223803251667</v>
      </c>
      <c r="C368" s="5">
        <f t="shared" ca="1" si="37"/>
        <v>31.118159108134684</v>
      </c>
      <c r="D368" s="5">
        <f t="shared" ca="1" si="38"/>
        <v>141.83957367064417</v>
      </c>
      <c r="E368" s="5">
        <f t="shared" ca="1" si="41"/>
        <v>-8.8104359100268077</v>
      </c>
      <c r="F368" s="5">
        <f t="shared" ca="1" si="39"/>
        <v>8.309674647116676</v>
      </c>
      <c r="G368">
        <f t="shared" ca="1" si="40"/>
        <v>0.63100000000000001</v>
      </c>
    </row>
    <row r="369" spans="1:7" x14ac:dyDescent="0.3">
      <c r="A369">
        <v>313</v>
      </c>
      <c r="B369" s="5">
        <f t="shared" ca="1" si="36"/>
        <v>62.283658954563577</v>
      </c>
      <c r="C369" s="5">
        <f t="shared" ca="1" si="37"/>
        <v>31.12284090181328</v>
      </c>
      <c r="D369" s="5">
        <f t="shared" ca="1" si="38"/>
        <v>142.11172682580946</v>
      </c>
      <c r="E369" s="5">
        <f t="shared" ca="1" si="41"/>
        <v>-34.401873762039756</v>
      </c>
      <c r="F369" s="5">
        <f t="shared" ca="1" si="39"/>
        <v>-17.281763204896272</v>
      </c>
      <c r="G369">
        <f t="shared" ca="1" si="40"/>
        <v>0.05</v>
      </c>
    </row>
    <row r="370" spans="1:7" x14ac:dyDescent="0.3">
      <c r="A370">
        <v>314</v>
      </c>
      <c r="B370" s="5">
        <f t="shared" ca="1" si="36"/>
        <v>71.14556842048502</v>
      </c>
      <c r="C370" s="5">
        <f t="shared" ca="1" si="37"/>
        <v>30.33544809412389</v>
      </c>
      <c r="D370" s="5">
        <f t="shared" ca="1" si="38"/>
        <v>152.17746030234161</v>
      </c>
      <c r="E370" s="5">
        <f t="shared" ca="1" si="41"/>
        <v>-12.875639515798156</v>
      </c>
      <c r="F370" s="5">
        <f t="shared" ca="1" si="39"/>
        <v>4.2444710413453279</v>
      </c>
      <c r="G370">
        <f t="shared" ca="1" si="40"/>
        <v>0.503</v>
      </c>
    </row>
    <row r="371" spans="1:7" x14ac:dyDescent="0.3">
      <c r="A371">
        <v>315</v>
      </c>
      <c r="B371" s="5">
        <f t="shared" ca="1" si="36"/>
        <v>75.273257329664361</v>
      </c>
      <c r="C371" s="5">
        <f t="shared" ca="1" si="37"/>
        <v>26.411743721110184</v>
      </c>
      <c r="D371" s="5">
        <f t="shared" ca="1" si="38"/>
        <v>139.83873666787741</v>
      </c>
      <c r="E371" s="5">
        <f t="shared" ca="1" si="41"/>
        <v>16.260750681673386</v>
      </c>
      <c r="F371" s="5">
        <f t="shared" ca="1" si="39"/>
        <v>33.38086123881687</v>
      </c>
      <c r="G371">
        <f t="shared" ca="1" si="40"/>
        <v>0.98799999999999999</v>
      </c>
    </row>
    <row r="372" spans="1:7" x14ac:dyDescent="0.3">
      <c r="A372">
        <v>316</v>
      </c>
      <c r="B372" s="5">
        <f t="shared" ca="1" si="36"/>
        <v>68.470705782411642</v>
      </c>
      <c r="C372" s="5">
        <f t="shared" ca="1" si="37"/>
        <v>30.618318516512112</v>
      </c>
      <c r="D372" s="5">
        <f t="shared" ca="1" si="38"/>
        <v>141.03974823820431</v>
      </c>
      <c r="E372" s="5">
        <f t="shared" ca="1" si="41"/>
        <v>-15.134763801240648</v>
      </c>
      <c r="F372" s="5">
        <f t="shared" ca="1" si="39"/>
        <v>1.9853467559028353</v>
      </c>
      <c r="G372">
        <f t="shared" ca="1" si="40"/>
        <v>0.434</v>
      </c>
    </row>
    <row r="373" spans="1:7" x14ac:dyDescent="0.3">
      <c r="A373">
        <v>317</v>
      </c>
      <c r="B373" s="5">
        <f t="shared" ca="1" si="36"/>
        <v>68.128243505220823</v>
      </c>
      <c r="C373" s="5">
        <f t="shared" ca="1" si="37"/>
        <v>35.443492607874802</v>
      </c>
      <c r="D373" s="5">
        <f t="shared" ca="1" si="38"/>
        <v>148.52793372453667</v>
      </c>
      <c r="E373" s="5">
        <f t="shared" ca="1" si="41"/>
        <v>-33.603054116893404</v>
      </c>
      <c r="F373" s="5">
        <f t="shared" ca="1" si="39"/>
        <v>-16.48294355974992</v>
      </c>
      <c r="G373">
        <f t="shared" ca="1" si="40"/>
        <v>5.7000000000000002E-2</v>
      </c>
    </row>
    <row r="374" spans="1:7" x14ac:dyDescent="0.3">
      <c r="A374">
        <v>318</v>
      </c>
      <c r="B374" s="5">
        <f t="shared" ca="1" si="36"/>
        <v>69.05608240080889</v>
      </c>
      <c r="C374" s="5">
        <f t="shared" ca="1" si="37"/>
        <v>30.66239585600615</v>
      </c>
      <c r="D374" s="5">
        <f t="shared" ca="1" si="38"/>
        <v>148.00004697802495</v>
      </c>
      <c r="E374" s="5">
        <f t="shared" ca="1" si="41"/>
        <v>-17.373619833439204</v>
      </c>
      <c r="F374" s="5">
        <f t="shared" ca="1" si="39"/>
        <v>-0.25350927629571984</v>
      </c>
      <c r="G374">
        <f t="shared" ca="1" si="40"/>
        <v>0.375</v>
      </c>
    </row>
    <row r="375" spans="1:7" x14ac:dyDescent="0.3">
      <c r="A375">
        <v>319</v>
      </c>
      <c r="B375" s="5">
        <f t="shared" ca="1" si="36"/>
        <v>69.3755141011777</v>
      </c>
      <c r="C375" s="5">
        <f t="shared" ca="1" si="37"/>
        <v>33.954670400126531</v>
      </c>
      <c r="D375" s="5">
        <f t="shared" ca="1" si="38"/>
        <v>155.48806207031072</v>
      </c>
      <c r="E375" s="5">
        <f t="shared" ca="1" si="41"/>
        <v>-29.711792830512895</v>
      </c>
      <c r="F375" s="5">
        <f t="shared" ca="1" si="39"/>
        <v>-12.591682273369411</v>
      </c>
      <c r="G375">
        <f t="shared" ca="1" si="40"/>
        <v>0.10199999999999999</v>
      </c>
    </row>
    <row r="376" spans="1:7" x14ac:dyDescent="0.3">
      <c r="A376">
        <v>320</v>
      </c>
      <c r="B376" s="5">
        <f t="shared" ca="1" si="36"/>
        <v>66.492439041379356</v>
      </c>
      <c r="C376" s="5">
        <f t="shared" ca="1" si="37"/>
        <v>25.711041802522502</v>
      </c>
      <c r="D376" s="5">
        <f t="shared" ca="1" si="38"/>
        <v>149.60151678877679</v>
      </c>
      <c r="E376" s="5">
        <f t="shared" ca="1" si="41"/>
        <v>-11.56776375069483</v>
      </c>
      <c r="F376" s="5">
        <f t="shared" ca="1" si="39"/>
        <v>5.5523468064486536</v>
      </c>
      <c r="G376">
        <f t="shared" ca="1" si="40"/>
        <v>0.55700000000000005</v>
      </c>
    </row>
    <row r="377" spans="1:7" x14ac:dyDescent="0.3">
      <c r="A377">
        <v>321</v>
      </c>
      <c r="B377" s="5">
        <f t="shared" ca="1" si="36"/>
        <v>74.087744390080246</v>
      </c>
      <c r="C377" s="5">
        <f t="shared" ca="1" si="37"/>
        <v>32.000518960472675</v>
      </c>
      <c r="D377" s="5">
        <f t="shared" ca="1" si="38"/>
        <v>137.47218784321635</v>
      </c>
      <c r="E377" s="5">
        <f t="shared" ca="1" si="41"/>
        <v>-1.3844725295995746</v>
      </c>
      <c r="F377" s="5">
        <f t="shared" ca="1" si="39"/>
        <v>15.73563802754391</v>
      </c>
      <c r="G377">
        <f t="shared" ca="1" si="40"/>
        <v>0.84</v>
      </c>
    </row>
    <row r="378" spans="1:7" x14ac:dyDescent="0.3">
      <c r="A378">
        <v>322</v>
      </c>
      <c r="B378" s="5">
        <f t="shared" ref="B378:B441" ca="1" si="42">_xlfn.NORM.INV(RAND(),$B$52,$C$52)</f>
        <v>68.979789637187494</v>
      </c>
      <c r="C378" s="5">
        <f t="shared" ref="C378:C441" ca="1" si="43">_xlfn.NORM.INV(RAND(),$B$53,$C$53)</f>
        <v>32.602247327114682</v>
      </c>
      <c r="D378" s="5">
        <f t="shared" ref="D378:D441" ca="1" si="44">_xlfn.NORM.INV(RAND(),$B$54,$C$54)</f>
        <v>158.07474887863381</v>
      </c>
      <c r="E378" s="5">
        <f t="shared" ca="1" si="41"/>
        <v>-28.433636079303039</v>
      </c>
      <c r="F378" s="5">
        <f t="shared" ref="F378:F441" ca="1" si="45">E378+$C$46</f>
        <v>-11.313525522159555</v>
      </c>
      <c r="G378">
        <f t="shared" ref="G378:G441" ca="1" si="46">COUNTIF($F$57:$F$1056,"&lt;"&amp;F378)/COUNT($F$57:$F$1056)</f>
        <v>0.126</v>
      </c>
    </row>
    <row r="379" spans="1:7" x14ac:dyDescent="0.3">
      <c r="A379">
        <v>323</v>
      </c>
      <c r="B379" s="5">
        <f t="shared" ca="1" si="42"/>
        <v>74.973152891841991</v>
      </c>
      <c r="C379" s="5">
        <f t="shared" ca="1" si="43"/>
        <v>34.862096832326692</v>
      </c>
      <c r="D379" s="5">
        <f t="shared" ca="1" si="44"/>
        <v>142.07185447172563</v>
      </c>
      <c r="E379" s="5">
        <f t="shared" ca="1" si="41"/>
        <v>-9.3825068135498313</v>
      </c>
      <c r="F379" s="5">
        <f t="shared" ca="1" si="45"/>
        <v>7.7376037435936524</v>
      </c>
      <c r="G379">
        <f t="shared" ca="1" si="46"/>
        <v>0.61699999999999999</v>
      </c>
    </row>
    <row r="380" spans="1:7" x14ac:dyDescent="0.3">
      <c r="A380">
        <v>324</v>
      </c>
      <c r="B380" s="5">
        <f t="shared" ca="1" si="42"/>
        <v>62.215255906173155</v>
      </c>
      <c r="C380" s="5">
        <f t="shared" ca="1" si="43"/>
        <v>28.744745309187561</v>
      </c>
      <c r="D380" s="5">
        <f t="shared" ca="1" si="44"/>
        <v>150.42040493924074</v>
      </c>
      <c r="E380" s="5">
        <f t="shared" ca="1" si="41"/>
        <v>-32.428235162675072</v>
      </c>
      <c r="F380" s="5">
        <f t="shared" ca="1" si="45"/>
        <v>-15.308124605531589</v>
      </c>
      <c r="G380">
        <f t="shared" ca="1" si="46"/>
        <v>6.9000000000000006E-2</v>
      </c>
    </row>
    <row r="381" spans="1:7" x14ac:dyDescent="0.3">
      <c r="A381">
        <v>325</v>
      </c>
      <c r="B381" s="5">
        <f t="shared" ca="1" si="42"/>
        <v>64.489355450711088</v>
      </c>
      <c r="C381" s="5">
        <f t="shared" ca="1" si="43"/>
        <v>29.308466516650483</v>
      </c>
      <c r="D381" s="5">
        <f t="shared" ca="1" si="44"/>
        <v>141.97841342396174</v>
      </c>
      <c r="E381" s="5">
        <f t="shared" ca="1" si="41"/>
        <v>-23.102037293283693</v>
      </c>
      <c r="F381" s="5">
        <f t="shared" ca="1" si="45"/>
        <v>-5.9819267361402098</v>
      </c>
      <c r="G381">
        <f t="shared" ca="1" si="46"/>
        <v>0.219</v>
      </c>
    </row>
    <row r="382" spans="1:7" x14ac:dyDescent="0.3">
      <c r="A382">
        <v>326</v>
      </c>
      <c r="B382" s="5">
        <f t="shared" ca="1" si="42"/>
        <v>70.715408876854525</v>
      </c>
      <c r="C382" s="5">
        <f t="shared" ca="1" si="43"/>
        <v>27.870591277235654</v>
      </c>
      <c r="D382" s="5">
        <f t="shared" ca="1" si="44"/>
        <v>154.59473689513422</v>
      </c>
      <c r="E382" s="5">
        <f t="shared" ca="1" si="41"/>
        <v>-8.495358515074102</v>
      </c>
      <c r="F382" s="5">
        <f t="shared" ca="1" si="45"/>
        <v>8.6247520420693817</v>
      </c>
      <c r="G382">
        <f t="shared" ca="1" si="46"/>
        <v>0.64</v>
      </c>
    </row>
    <row r="383" spans="1:7" x14ac:dyDescent="0.3">
      <c r="A383">
        <v>327</v>
      </c>
      <c r="B383" s="5">
        <f t="shared" ca="1" si="42"/>
        <v>67.548076172262739</v>
      </c>
      <c r="C383" s="5">
        <f t="shared" ca="1" si="43"/>
        <v>22.33186431328766</v>
      </c>
      <c r="D383" s="5">
        <f t="shared" ca="1" si="44"/>
        <v>153.16361256962793</v>
      </c>
      <c r="E383" s="5">
        <f t="shared" ca="1" si="41"/>
        <v>-1.1008997082201977</v>
      </c>
      <c r="F383" s="5">
        <f t="shared" ca="1" si="45"/>
        <v>16.019210848923287</v>
      </c>
      <c r="G383">
        <f t="shared" ca="1" si="46"/>
        <v>0.84799999999999998</v>
      </c>
    </row>
    <row r="384" spans="1:7" x14ac:dyDescent="0.3">
      <c r="A384">
        <v>328</v>
      </c>
      <c r="B384" s="5">
        <f t="shared" ca="1" si="42"/>
        <v>75.123264249045604</v>
      </c>
      <c r="C384" s="5">
        <f t="shared" ca="1" si="43"/>
        <v>33.885983596370025</v>
      </c>
      <c r="D384" s="5">
        <f t="shared" ca="1" si="44"/>
        <v>146.55914283463045</v>
      </c>
      <c r="E384" s="5">
        <f t="shared" ca="1" si="41"/>
        <v>-8.655043858618658</v>
      </c>
      <c r="F384" s="5">
        <f t="shared" ca="1" si="45"/>
        <v>8.4650666985248257</v>
      </c>
      <c r="G384">
        <f t="shared" ca="1" si="46"/>
        <v>0.63500000000000001</v>
      </c>
    </row>
    <row r="385" spans="1:7" x14ac:dyDescent="0.3">
      <c r="A385">
        <v>329</v>
      </c>
      <c r="B385" s="5">
        <f t="shared" ca="1" si="42"/>
        <v>75.629510182988994</v>
      </c>
      <c r="C385" s="5">
        <f t="shared" ca="1" si="43"/>
        <v>24.227971796804695</v>
      </c>
      <c r="D385" s="5">
        <f t="shared" ca="1" si="44"/>
        <v>146.52138876983517</v>
      </c>
      <c r="E385" s="5">
        <f t="shared" ca="1" si="41"/>
        <v>19.753920551955638</v>
      </c>
      <c r="F385" s="5">
        <f t="shared" ca="1" si="45"/>
        <v>36.874031109099121</v>
      </c>
      <c r="G385">
        <f t="shared" ca="1" si="46"/>
        <v>0.99299999999999999</v>
      </c>
    </row>
    <row r="386" spans="1:7" x14ac:dyDescent="0.3">
      <c r="A386">
        <v>330</v>
      </c>
      <c r="B386" s="5">
        <f t="shared" ca="1" si="42"/>
        <v>70.227343307495417</v>
      </c>
      <c r="C386" s="5">
        <f t="shared" ca="1" si="43"/>
        <v>30.319621540227725</v>
      </c>
      <c r="D386" s="5">
        <f t="shared" ca="1" si="44"/>
        <v>149.72695267223628</v>
      </c>
      <c r="E386" s="5">
        <f t="shared" ca="1" si="41"/>
        <v>-14.075519925792443</v>
      </c>
      <c r="F386" s="5">
        <f t="shared" ca="1" si="45"/>
        <v>3.0445906313510402</v>
      </c>
      <c r="G386">
        <f t="shared" ca="1" si="46"/>
        <v>0.47299999999999998</v>
      </c>
    </row>
    <row r="387" spans="1:7" x14ac:dyDescent="0.3">
      <c r="A387">
        <v>331</v>
      </c>
      <c r="B387" s="5">
        <f t="shared" ca="1" si="42"/>
        <v>66.609841607201119</v>
      </c>
      <c r="C387" s="5">
        <f t="shared" ca="1" si="43"/>
        <v>25.563317464914661</v>
      </c>
      <c r="D387" s="5">
        <f t="shared" ca="1" si="44"/>
        <v>155.85680879235872</v>
      </c>
      <c r="E387" s="5">
        <f t="shared" ca="1" si="41"/>
        <v>-14.198058053212332</v>
      </c>
      <c r="F387" s="5">
        <f t="shared" ca="1" si="45"/>
        <v>2.9220525039311518</v>
      </c>
      <c r="G387">
        <f t="shared" ca="1" si="46"/>
        <v>0.46600000000000003</v>
      </c>
    </row>
    <row r="388" spans="1:7" x14ac:dyDescent="0.3">
      <c r="A388">
        <v>332</v>
      </c>
      <c r="B388" s="5">
        <f t="shared" ca="1" si="42"/>
        <v>70.47670176239329</v>
      </c>
      <c r="C388" s="5">
        <f t="shared" ca="1" si="43"/>
        <v>33.365320350464401</v>
      </c>
      <c r="D388" s="5">
        <f t="shared" ca="1" si="44"/>
        <v>164.86846856305667</v>
      </c>
      <c r="E388" s="5">
        <f t="shared" ca="1" si="41"/>
        <v>-30.044966793875048</v>
      </c>
      <c r="F388" s="5">
        <f t="shared" ca="1" si="45"/>
        <v>-12.924856236731564</v>
      </c>
      <c r="G388">
        <f t="shared" ca="1" si="46"/>
        <v>9.4E-2</v>
      </c>
    </row>
    <row r="389" spans="1:7" x14ac:dyDescent="0.3">
      <c r="A389">
        <v>333</v>
      </c>
      <c r="B389" s="5">
        <f t="shared" ca="1" si="42"/>
        <v>67.731990414916211</v>
      </c>
      <c r="C389" s="5">
        <f t="shared" ca="1" si="43"/>
        <v>27.355386119764944</v>
      </c>
      <c r="D389" s="5">
        <f t="shared" ca="1" si="44"/>
        <v>148.60985707117234</v>
      </c>
      <c r="E389" s="5">
        <f t="shared" ca="1" si="41"/>
        <v>-12.163968626416649</v>
      </c>
      <c r="F389" s="5">
        <f t="shared" ca="1" si="45"/>
        <v>4.9561419307268348</v>
      </c>
      <c r="G389">
        <f t="shared" ca="1" si="46"/>
        <v>0.53200000000000003</v>
      </c>
    </row>
    <row r="390" spans="1:7" x14ac:dyDescent="0.3">
      <c r="A390">
        <v>334</v>
      </c>
      <c r="B390" s="5">
        <f t="shared" ca="1" si="42"/>
        <v>68.70761905158605</v>
      </c>
      <c r="C390" s="5">
        <f t="shared" ca="1" si="43"/>
        <v>31.448462805803761</v>
      </c>
      <c r="D390" s="5">
        <f t="shared" ca="1" si="44"/>
        <v>142.17320021661521</v>
      </c>
      <c r="E390" s="5">
        <f t="shared" ref="E390:E453" ca="1" si="47">$J$46*(B390-$B$46)+$J$47*(C390-$B$47)+$J$48*(D390-$B$48)</f>
        <v>-17.402432542743959</v>
      </c>
      <c r="F390" s="5">
        <f t="shared" ca="1" si="45"/>
        <v>-0.2823219856004755</v>
      </c>
      <c r="G390">
        <f t="shared" ca="1" si="46"/>
        <v>0.372</v>
      </c>
    </row>
    <row r="391" spans="1:7" x14ac:dyDescent="0.3">
      <c r="A391">
        <v>335</v>
      </c>
      <c r="B391" s="5">
        <f t="shared" ca="1" si="42"/>
        <v>67.834497726876421</v>
      </c>
      <c r="C391" s="5">
        <f t="shared" ca="1" si="43"/>
        <v>31.161180518770514</v>
      </c>
      <c r="D391" s="5">
        <f t="shared" ca="1" si="44"/>
        <v>156.52194603910959</v>
      </c>
      <c r="E391" s="5">
        <f t="shared" ca="1" si="47"/>
        <v>-26.77078220197685</v>
      </c>
      <c r="F391" s="5">
        <f t="shared" ca="1" si="45"/>
        <v>-9.6506716448333663</v>
      </c>
      <c r="G391">
        <f t="shared" ca="1" si="46"/>
        <v>0.152</v>
      </c>
    </row>
    <row r="392" spans="1:7" x14ac:dyDescent="0.3">
      <c r="A392">
        <v>336</v>
      </c>
      <c r="B392" s="5">
        <f t="shared" ca="1" si="42"/>
        <v>68.350175263620258</v>
      </c>
      <c r="C392" s="5">
        <f t="shared" ca="1" si="43"/>
        <v>29.914334748302476</v>
      </c>
      <c r="D392" s="5">
        <f t="shared" ca="1" si="44"/>
        <v>137.54829276818148</v>
      </c>
      <c r="E392" s="5">
        <f t="shared" ca="1" si="47"/>
        <v>-11.62374666782191</v>
      </c>
      <c r="F392" s="5">
        <f t="shared" ca="1" si="45"/>
        <v>5.4963638893215734</v>
      </c>
      <c r="G392">
        <f t="shared" ca="1" si="46"/>
        <v>0.55500000000000005</v>
      </c>
    </row>
    <row r="393" spans="1:7" x14ac:dyDescent="0.3">
      <c r="A393">
        <v>337</v>
      </c>
      <c r="B393" s="5">
        <f t="shared" ca="1" si="42"/>
        <v>65.255617069959058</v>
      </c>
      <c r="C393" s="5">
        <f t="shared" ca="1" si="43"/>
        <v>26.950250373213272</v>
      </c>
      <c r="D393" s="5">
        <f t="shared" ca="1" si="44"/>
        <v>152.98859634233392</v>
      </c>
      <c r="E393" s="5">
        <f t="shared" ca="1" si="47"/>
        <v>-20.308475905134294</v>
      </c>
      <c r="F393" s="5">
        <f t="shared" ca="1" si="45"/>
        <v>-3.1883653479908105</v>
      </c>
      <c r="G393">
        <f t="shared" ca="1" si="46"/>
        <v>0.28000000000000003</v>
      </c>
    </row>
    <row r="394" spans="1:7" x14ac:dyDescent="0.3">
      <c r="A394">
        <v>338</v>
      </c>
      <c r="B394" s="5">
        <f t="shared" ca="1" si="42"/>
        <v>68.734109663047647</v>
      </c>
      <c r="C394" s="5">
        <f t="shared" ca="1" si="43"/>
        <v>27.910311595314063</v>
      </c>
      <c r="D394" s="5">
        <f t="shared" ca="1" si="44"/>
        <v>146.71487754903737</v>
      </c>
      <c r="E394" s="5">
        <f t="shared" ca="1" si="47"/>
        <v>-9.8938153159244475</v>
      </c>
      <c r="F394" s="5">
        <f t="shared" ca="1" si="45"/>
        <v>7.2262952412190362</v>
      </c>
      <c r="G394">
        <f t="shared" ca="1" si="46"/>
        <v>0.59799999999999998</v>
      </c>
    </row>
    <row r="395" spans="1:7" x14ac:dyDescent="0.3">
      <c r="A395">
        <v>339</v>
      </c>
      <c r="B395" s="5">
        <f t="shared" ca="1" si="42"/>
        <v>70.696789895167797</v>
      </c>
      <c r="C395" s="5">
        <f t="shared" ca="1" si="43"/>
        <v>39.274286861123628</v>
      </c>
      <c r="D395" s="5">
        <f t="shared" ca="1" si="44"/>
        <v>155.93887150284405</v>
      </c>
      <c r="E395" s="5">
        <f t="shared" ca="1" si="47"/>
        <v>-41.122026251004208</v>
      </c>
      <c r="F395" s="5">
        <f t="shared" ca="1" si="45"/>
        <v>-24.001915693860724</v>
      </c>
      <c r="G395">
        <f t="shared" ca="1" si="46"/>
        <v>1.4E-2</v>
      </c>
    </row>
    <row r="396" spans="1:7" x14ac:dyDescent="0.3">
      <c r="A396">
        <v>340</v>
      </c>
      <c r="B396" s="5">
        <f t="shared" ca="1" si="42"/>
        <v>65.240060318064451</v>
      </c>
      <c r="C396" s="5">
        <f t="shared" ca="1" si="43"/>
        <v>30.170770409571553</v>
      </c>
      <c r="D396" s="5">
        <f t="shared" ca="1" si="44"/>
        <v>154.55475036240873</v>
      </c>
      <c r="E396" s="5">
        <f t="shared" ca="1" si="47"/>
        <v>-30.190743550486655</v>
      </c>
      <c r="F396" s="5">
        <f t="shared" ca="1" si="45"/>
        <v>-13.070632993343171</v>
      </c>
      <c r="G396">
        <f t="shared" ca="1" si="46"/>
        <v>9.0999999999999998E-2</v>
      </c>
    </row>
    <row r="397" spans="1:7" x14ac:dyDescent="0.3">
      <c r="A397">
        <v>341</v>
      </c>
      <c r="B397" s="5">
        <f t="shared" ca="1" si="42"/>
        <v>72.85796119961968</v>
      </c>
      <c r="C397" s="5">
        <f t="shared" ca="1" si="43"/>
        <v>28.575773975224951</v>
      </c>
      <c r="D397" s="5">
        <f t="shared" ca="1" si="44"/>
        <v>138.33498184176653</v>
      </c>
      <c r="E397" s="5">
        <f t="shared" ca="1" si="47"/>
        <v>4.2810890626007465</v>
      </c>
      <c r="F397" s="5">
        <f t="shared" ca="1" si="45"/>
        <v>21.401199619744229</v>
      </c>
      <c r="G397">
        <f t="shared" ca="1" si="46"/>
        <v>0.92600000000000005</v>
      </c>
    </row>
    <row r="398" spans="1:7" x14ac:dyDescent="0.3">
      <c r="A398">
        <v>342</v>
      </c>
      <c r="B398" s="5">
        <f t="shared" ca="1" si="42"/>
        <v>71.97983335141663</v>
      </c>
      <c r="C398" s="5">
        <f t="shared" ca="1" si="43"/>
        <v>34.530330907586105</v>
      </c>
      <c r="D398" s="5">
        <f t="shared" ca="1" si="44"/>
        <v>157.08901461450824</v>
      </c>
      <c r="E398" s="5">
        <f t="shared" ca="1" si="47"/>
        <v>-24.908484739674872</v>
      </c>
      <c r="F398" s="5">
        <f t="shared" ca="1" si="45"/>
        <v>-7.7883741825313884</v>
      </c>
      <c r="G398">
        <f t="shared" ca="1" si="46"/>
        <v>0.17899999999999999</v>
      </c>
    </row>
    <row r="399" spans="1:7" x14ac:dyDescent="0.3">
      <c r="A399">
        <v>343</v>
      </c>
      <c r="B399" s="5">
        <f t="shared" ca="1" si="42"/>
        <v>69.16629912949935</v>
      </c>
      <c r="C399" s="5">
        <f t="shared" ca="1" si="43"/>
        <v>29.745460028144258</v>
      </c>
      <c r="D399" s="5">
        <f t="shared" ca="1" si="44"/>
        <v>153.76909891474293</v>
      </c>
      <c r="E399" s="5">
        <f t="shared" ca="1" si="47"/>
        <v>-17.613567650822112</v>
      </c>
      <c r="F399" s="5">
        <f t="shared" ca="1" si="45"/>
        <v>-0.49345709367862867</v>
      </c>
      <c r="G399">
        <f t="shared" ca="1" si="46"/>
        <v>0.36599999999999999</v>
      </c>
    </row>
    <row r="400" spans="1:7" x14ac:dyDescent="0.3">
      <c r="A400">
        <v>344</v>
      </c>
      <c r="B400" s="5">
        <f t="shared" ca="1" si="42"/>
        <v>66.543783312793209</v>
      </c>
      <c r="C400" s="5">
        <f t="shared" ca="1" si="43"/>
        <v>35.8941650657531</v>
      </c>
      <c r="D400" s="5">
        <f t="shared" ca="1" si="44"/>
        <v>150.18883871031366</v>
      </c>
      <c r="E400" s="5">
        <f t="shared" ca="1" si="47"/>
        <v>-40.182161203057611</v>
      </c>
      <c r="F400" s="5">
        <f t="shared" ca="1" si="45"/>
        <v>-23.062050645914127</v>
      </c>
      <c r="G400">
        <f t="shared" ca="1" si="46"/>
        <v>1.6E-2</v>
      </c>
    </row>
    <row r="401" spans="1:7" x14ac:dyDescent="0.3">
      <c r="A401">
        <v>345</v>
      </c>
      <c r="B401" s="5">
        <f t="shared" ca="1" si="42"/>
        <v>69.011951399152991</v>
      </c>
      <c r="C401" s="5">
        <f t="shared" ca="1" si="43"/>
        <v>31.156190715006968</v>
      </c>
      <c r="D401" s="5">
        <f t="shared" ca="1" si="44"/>
        <v>156.41095937002967</v>
      </c>
      <c r="E401" s="5">
        <f t="shared" ca="1" si="47"/>
        <v>-23.408427856618875</v>
      </c>
      <c r="F401" s="5">
        <f t="shared" ca="1" si="45"/>
        <v>-6.2883172994753913</v>
      </c>
      <c r="G401">
        <f t="shared" ca="1" si="46"/>
        <v>0.21</v>
      </c>
    </row>
    <row r="402" spans="1:7" x14ac:dyDescent="0.3">
      <c r="A402">
        <v>346</v>
      </c>
      <c r="B402" s="5">
        <f t="shared" ca="1" si="42"/>
        <v>68.808544663123797</v>
      </c>
      <c r="C402" s="5">
        <f t="shared" ca="1" si="43"/>
        <v>27.823118881983955</v>
      </c>
      <c r="D402" s="5">
        <f t="shared" ca="1" si="44"/>
        <v>147.12003127176757</v>
      </c>
      <c r="E402" s="5">
        <f t="shared" ca="1" si="47"/>
        <v>-9.6607167530132578</v>
      </c>
      <c r="F402" s="5">
        <f t="shared" ca="1" si="45"/>
        <v>7.4593938041302259</v>
      </c>
      <c r="G402">
        <f t="shared" ca="1" si="46"/>
        <v>0.60899999999999999</v>
      </c>
    </row>
    <row r="403" spans="1:7" x14ac:dyDescent="0.3">
      <c r="A403">
        <v>347</v>
      </c>
      <c r="B403" s="5">
        <f t="shared" ca="1" si="42"/>
        <v>65.616081490487517</v>
      </c>
      <c r="C403" s="5">
        <f t="shared" ca="1" si="43"/>
        <v>26.896162562764175</v>
      </c>
      <c r="D403" s="5">
        <f t="shared" ca="1" si="44"/>
        <v>152.57140357095224</v>
      </c>
      <c r="E403" s="5">
        <f t="shared" ca="1" si="47"/>
        <v>-18.925825015137988</v>
      </c>
      <c r="F403" s="5">
        <f t="shared" ca="1" si="45"/>
        <v>-1.8057144579945046</v>
      </c>
      <c r="G403">
        <f t="shared" ca="1" si="46"/>
        <v>0.32600000000000001</v>
      </c>
    </row>
    <row r="404" spans="1:7" x14ac:dyDescent="0.3">
      <c r="A404">
        <v>348</v>
      </c>
      <c r="B404" s="5">
        <f t="shared" ca="1" si="42"/>
        <v>67.812010247220186</v>
      </c>
      <c r="C404" s="5">
        <f t="shared" ca="1" si="43"/>
        <v>26.670897691580564</v>
      </c>
      <c r="D404" s="5">
        <f t="shared" ca="1" si="44"/>
        <v>139.14162086137952</v>
      </c>
      <c r="E404" s="5">
        <f t="shared" ca="1" si="47"/>
        <v>-4.9265591650236598</v>
      </c>
      <c r="F404" s="5">
        <f t="shared" ca="1" si="45"/>
        <v>12.193551392119824</v>
      </c>
      <c r="G404">
        <f t="shared" ca="1" si="46"/>
        <v>0.746</v>
      </c>
    </row>
    <row r="405" spans="1:7" x14ac:dyDescent="0.3">
      <c r="A405">
        <v>349</v>
      </c>
      <c r="B405" s="5">
        <f t="shared" ca="1" si="42"/>
        <v>68.514014495327061</v>
      </c>
      <c r="C405" s="5">
        <f t="shared" ca="1" si="43"/>
        <v>31.11748785879929</v>
      </c>
      <c r="D405" s="5">
        <f t="shared" ca="1" si="44"/>
        <v>146.32581060435476</v>
      </c>
      <c r="E405" s="5">
        <f t="shared" ca="1" si="47"/>
        <v>-19.2564766384723</v>
      </c>
      <c r="F405" s="5">
        <f t="shared" ca="1" si="45"/>
        <v>-2.1363660813288163</v>
      </c>
      <c r="G405">
        <f t="shared" ca="1" si="46"/>
        <v>0.313</v>
      </c>
    </row>
    <row r="406" spans="1:7" x14ac:dyDescent="0.3">
      <c r="A406">
        <v>350</v>
      </c>
      <c r="B406" s="5">
        <f t="shared" ca="1" si="42"/>
        <v>68.357260579216202</v>
      </c>
      <c r="C406" s="5">
        <f t="shared" ca="1" si="43"/>
        <v>29.234027771487149</v>
      </c>
      <c r="D406" s="5">
        <f t="shared" ca="1" si="44"/>
        <v>151.15035780953863</v>
      </c>
      <c r="E406" s="5">
        <f t="shared" ca="1" si="47"/>
        <v>-17.033616317928605</v>
      </c>
      <c r="F406" s="5">
        <f t="shared" ca="1" si="45"/>
        <v>8.6494239214879087E-2</v>
      </c>
      <c r="G406">
        <f t="shared" ca="1" si="46"/>
        <v>0.379</v>
      </c>
    </row>
    <row r="407" spans="1:7" x14ac:dyDescent="0.3">
      <c r="A407">
        <v>351</v>
      </c>
      <c r="B407" s="5">
        <f t="shared" ca="1" si="42"/>
        <v>71.165928421292577</v>
      </c>
      <c r="C407" s="5">
        <f t="shared" ca="1" si="43"/>
        <v>29.888821892997193</v>
      </c>
      <c r="D407" s="5">
        <f t="shared" ca="1" si="44"/>
        <v>142.20532612772547</v>
      </c>
      <c r="E407" s="5">
        <f t="shared" ca="1" si="47"/>
        <v>-6.1976691725729784</v>
      </c>
      <c r="F407" s="5">
        <f t="shared" ca="1" si="45"/>
        <v>10.922441384570504</v>
      </c>
      <c r="G407">
        <f t="shared" ca="1" si="46"/>
        <v>0.70399999999999996</v>
      </c>
    </row>
    <row r="408" spans="1:7" x14ac:dyDescent="0.3">
      <c r="A408">
        <v>352</v>
      </c>
      <c r="B408" s="5">
        <f t="shared" ca="1" si="42"/>
        <v>70.29105974350486</v>
      </c>
      <c r="C408" s="5">
        <f t="shared" ca="1" si="43"/>
        <v>30.372452499148594</v>
      </c>
      <c r="D408" s="5">
        <f t="shared" ca="1" si="44"/>
        <v>156.82667007905769</v>
      </c>
      <c r="E408" s="5">
        <f t="shared" ca="1" si="47"/>
        <v>-17.870942325699065</v>
      </c>
      <c r="F408" s="5">
        <f t="shared" ca="1" si="45"/>
        <v>-0.75083176855558165</v>
      </c>
      <c r="G408">
        <f t="shared" ca="1" si="46"/>
        <v>0.35399999999999998</v>
      </c>
    </row>
    <row r="409" spans="1:7" x14ac:dyDescent="0.3">
      <c r="A409">
        <v>353</v>
      </c>
      <c r="B409" s="5">
        <f t="shared" ca="1" si="42"/>
        <v>71.193845165412142</v>
      </c>
      <c r="C409" s="5">
        <f t="shared" ca="1" si="43"/>
        <v>31.179008376475664</v>
      </c>
      <c r="D409" s="5">
        <f t="shared" ca="1" si="44"/>
        <v>149.45901901072378</v>
      </c>
      <c r="E409" s="5">
        <f t="shared" ca="1" si="47"/>
        <v>-13.631967834927872</v>
      </c>
      <c r="F409" s="5">
        <f t="shared" ca="1" si="45"/>
        <v>3.4881427222156116</v>
      </c>
      <c r="G409">
        <f t="shared" ca="1" si="46"/>
        <v>0.48699999999999999</v>
      </c>
    </row>
    <row r="410" spans="1:7" x14ac:dyDescent="0.3">
      <c r="A410">
        <v>354</v>
      </c>
      <c r="B410" s="5">
        <f t="shared" ca="1" si="42"/>
        <v>67.054166694161026</v>
      </c>
      <c r="C410" s="5">
        <f t="shared" ca="1" si="43"/>
        <v>33.212172717598619</v>
      </c>
      <c r="D410" s="5">
        <f t="shared" ca="1" si="44"/>
        <v>145.4332530623432</v>
      </c>
      <c r="E410" s="5">
        <f t="shared" ca="1" si="47"/>
        <v>-28.703260645463036</v>
      </c>
      <c r="F410" s="5">
        <f t="shared" ca="1" si="45"/>
        <v>-11.583150088319552</v>
      </c>
      <c r="G410">
        <f t="shared" ca="1" si="46"/>
        <v>0.12</v>
      </c>
    </row>
    <row r="411" spans="1:7" x14ac:dyDescent="0.3">
      <c r="A411">
        <v>355</v>
      </c>
      <c r="B411" s="5">
        <f t="shared" ca="1" si="42"/>
        <v>65.051454786897125</v>
      </c>
      <c r="C411" s="5">
        <f t="shared" ca="1" si="43"/>
        <v>30.963627848624174</v>
      </c>
      <c r="D411" s="5">
        <f t="shared" ca="1" si="44"/>
        <v>150.90744110831011</v>
      </c>
      <c r="E411" s="5">
        <f t="shared" ca="1" si="47"/>
        <v>-30.966529076946859</v>
      </c>
      <c r="F411" s="5">
        <f t="shared" ca="1" si="45"/>
        <v>-13.846418519803375</v>
      </c>
      <c r="G411">
        <f t="shared" ca="1" si="46"/>
        <v>8.2000000000000003E-2</v>
      </c>
    </row>
    <row r="412" spans="1:7" x14ac:dyDescent="0.3">
      <c r="A412">
        <v>356</v>
      </c>
      <c r="B412" s="5">
        <f t="shared" ca="1" si="42"/>
        <v>72.294037287290791</v>
      </c>
      <c r="C412" s="5">
        <f t="shared" ca="1" si="43"/>
        <v>31.311682389473777</v>
      </c>
      <c r="D412" s="5">
        <f t="shared" ca="1" si="44"/>
        <v>152.0206337546195</v>
      </c>
      <c r="E412" s="5">
        <f t="shared" ca="1" si="47"/>
        <v>-12.310081796711314</v>
      </c>
      <c r="F412" s="5">
        <f t="shared" ca="1" si="45"/>
        <v>4.8100287604321696</v>
      </c>
      <c r="G412">
        <f t="shared" ca="1" si="46"/>
        <v>0.52300000000000002</v>
      </c>
    </row>
    <row r="413" spans="1:7" x14ac:dyDescent="0.3">
      <c r="A413">
        <v>357</v>
      </c>
      <c r="B413" s="5">
        <f t="shared" ca="1" si="42"/>
        <v>73.174037819505685</v>
      </c>
      <c r="C413" s="5">
        <f t="shared" ca="1" si="43"/>
        <v>24.157371780658437</v>
      </c>
      <c r="D413" s="5">
        <f t="shared" ca="1" si="44"/>
        <v>153.63856121193481</v>
      </c>
      <c r="E413" s="5">
        <f t="shared" ca="1" si="47"/>
        <v>9.2577763732127831</v>
      </c>
      <c r="F413" s="5">
        <f t="shared" ca="1" si="45"/>
        <v>26.377886930356269</v>
      </c>
      <c r="G413">
        <f t="shared" ca="1" si="46"/>
        <v>0.96399999999999997</v>
      </c>
    </row>
    <row r="414" spans="1:7" x14ac:dyDescent="0.3">
      <c r="A414">
        <v>358</v>
      </c>
      <c r="B414" s="5">
        <f t="shared" ca="1" si="42"/>
        <v>68.93898688089574</v>
      </c>
      <c r="C414" s="5">
        <f t="shared" ca="1" si="43"/>
        <v>24.897803209389654</v>
      </c>
      <c r="D414" s="5">
        <f t="shared" ca="1" si="44"/>
        <v>146.29698437439183</v>
      </c>
      <c r="E414" s="5">
        <f t="shared" ca="1" si="47"/>
        <v>-0.68251529717171411</v>
      </c>
      <c r="F414" s="5">
        <f t="shared" ca="1" si="45"/>
        <v>16.437595259971769</v>
      </c>
      <c r="G414">
        <f t="shared" ca="1" si="46"/>
        <v>0.85199999999999998</v>
      </c>
    </row>
    <row r="415" spans="1:7" x14ac:dyDescent="0.3">
      <c r="A415">
        <v>359</v>
      </c>
      <c r="B415" s="5">
        <f t="shared" ca="1" si="42"/>
        <v>70.216936400881863</v>
      </c>
      <c r="C415" s="5">
        <f t="shared" ca="1" si="43"/>
        <v>27.843138572341136</v>
      </c>
      <c r="D415" s="5">
        <f t="shared" ca="1" si="44"/>
        <v>164.72927785801213</v>
      </c>
      <c r="E415" s="5">
        <f t="shared" ca="1" si="47"/>
        <v>-15.272110717596966</v>
      </c>
      <c r="F415" s="5">
        <f t="shared" ca="1" si="45"/>
        <v>1.8479998395465174</v>
      </c>
      <c r="G415">
        <f t="shared" ca="1" si="46"/>
        <v>0.42799999999999999</v>
      </c>
    </row>
    <row r="416" spans="1:7" x14ac:dyDescent="0.3">
      <c r="A416">
        <v>360</v>
      </c>
      <c r="B416" s="5">
        <f t="shared" ca="1" si="42"/>
        <v>68.48469568862221</v>
      </c>
      <c r="C416" s="5">
        <f t="shared" ca="1" si="43"/>
        <v>33.960667816300933</v>
      </c>
      <c r="D416" s="5">
        <f t="shared" ca="1" si="44"/>
        <v>148.99408193453635</v>
      </c>
      <c r="E416" s="5">
        <f t="shared" ca="1" si="47"/>
        <v>-28.717174355539573</v>
      </c>
      <c r="F416" s="5">
        <f t="shared" ca="1" si="45"/>
        <v>-11.597063798396089</v>
      </c>
      <c r="G416">
        <f t="shared" ca="1" si="46"/>
        <v>0.11799999999999999</v>
      </c>
    </row>
    <row r="417" spans="1:7" x14ac:dyDescent="0.3">
      <c r="A417">
        <v>361</v>
      </c>
      <c r="B417" s="5">
        <f t="shared" ca="1" si="42"/>
        <v>67.693713781204195</v>
      </c>
      <c r="C417" s="5">
        <f t="shared" ca="1" si="43"/>
        <v>29.222885065512823</v>
      </c>
      <c r="D417" s="5">
        <f t="shared" ca="1" si="44"/>
        <v>146.30770518681436</v>
      </c>
      <c r="E417" s="5">
        <f t="shared" ca="1" si="47"/>
        <v>-16.246210526260054</v>
      </c>
      <c r="F417" s="5">
        <f t="shared" ca="1" si="45"/>
        <v>0.87390003088342993</v>
      </c>
      <c r="G417">
        <f t="shared" ca="1" si="46"/>
        <v>0.40200000000000002</v>
      </c>
    </row>
    <row r="418" spans="1:7" x14ac:dyDescent="0.3">
      <c r="A418">
        <v>362</v>
      </c>
      <c r="B418" s="5">
        <f t="shared" ca="1" si="42"/>
        <v>70.270216341717628</v>
      </c>
      <c r="C418" s="5">
        <f t="shared" ca="1" si="43"/>
        <v>26.218288481492831</v>
      </c>
      <c r="D418" s="5">
        <f t="shared" ca="1" si="44"/>
        <v>135.71246316661288</v>
      </c>
      <c r="E418" s="5">
        <f t="shared" ca="1" si="47"/>
        <v>5.0511749819643814</v>
      </c>
      <c r="F418" s="5">
        <f t="shared" ca="1" si="45"/>
        <v>22.171285539107863</v>
      </c>
      <c r="G418">
        <f t="shared" ca="1" si="46"/>
        <v>0.93300000000000005</v>
      </c>
    </row>
    <row r="419" spans="1:7" x14ac:dyDescent="0.3">
      <c r="A419">
        <v>363</v>
      </c>
      <c r="B419" s="5">
        <f t="shared" ca="1" si="42"/>
        <v>67.57519758934157</v>
      </c>
      <c r="C419" s="5">
        <f t="shared" ca="1" si="43"/>
        <v>24.553760974058036</v>
      </c>
      <c r="D419" s="5">
        <f t="shared" ca="1" si="44"/>
        <v>147.35428747624579</v>
      </c>
      <c r="E419" s="5">
        <f t="shared" ca="1" si="47"/>
        <v>-4.1004025981273964</v>
      </c>
      <c r="F419" s="5">
        <f t="shared" ca="1" si="45"/>
        <v>13.019707959016088</v>
      </c>
      <c r="G419">
        <f t="shared" ca="1" si="46"/>
        <v>0.77400000000000002</v>
      </c>
    </row>
    <row r="420" spans="1:7" x14ac:dyDescent="0.3">
      <c r="A420">
        <v>364</v>
      </c>
      <c r="B420" s="5">
        <f t="shared" ca="1" si="42"/>
        <v>64.765733670972367</v>
      </c>
      <c r="C420" s="5">
        <f t="shared" ca="1" si="43"/>
        <v>26.832394716472518</v>
      </c>
      <c r="D420" s="5">
        <f t="shared" ca="1" si="44"/>
        <v>159.54170932537664</v>
      </c>
      <c r="E420" s="5">
        <f t="shared" ca="1" si="47"/>
        <v>-24.878820425022766</v>
      </c>
      <c r="F420" s="5">
        <f t="shared" ca="1" si="45"/>
        <v>-7.7587098678792827</v>
      </c>
      <c r="G420">
        <f t="shared" ca="1" si="46"/>
        <v>0.18</v>
      </c>
    </row>
    <row r="421" spans="1:7" x14ac:dyDescent="0.3">
      <c r="A421">
        <v>365</v>
      </c>
      <c r="B421" s="5">
        <f t="shared" ca="1" si="42"/>
        <v>71.932073705004711</v>
      </c>
      <c r="C421" s="5">
        <f t="shared" ca="1" si="43"/>
        <v>26.646227291771861</v>
      </c>
      <c r="D421" s="5">
        <f t="shared" ca="1" si="44"/>
        <v>157.92264819634823</v>
      </c>
      <c r="E421" s="5">
        <f t="shared" ca="1" si="47"/>
        <v>-3.4709134070068002</v>
      </c>
      <c r="F421" s="5">
        <f t="shared" ca="1" si="45"/>
        <v>13.649197150136683</v>
      </c>
      <c r="G421">
        <f t="shared" ca="1" si="46"/>
        <v>0.79</v>
      </c>
    </row>
    <row r="422" spans="1:7" x14ac:dyDescent="0.3">
      <c r="A422">
        <v>366</v>
      </c>
      <c r="B422" s="5">
        <f t="shared" ca="1" si="42"/>
        <v>74.939081818360762</v>
      </c>
      <c r="C422" s="5">
        <f t="shared" ca="1" si="43"/>
        <v>29.136460415711557</v>
      </c>
      <c r="D422" s="5">
        <f t="shared" ca="1" si="44"/>
        <v>150.0769503977499</v>
      </c>
      <c r="E422" s="5">
        <f t="shared" ca="1" si="47"/>
        <v>2.2002433089005016</v>
      </c>
      <c r="F422" s="5">
        <f t="shared" ca="1" si="45"/>
        <v>19.320353866043984</v>
      </c>
      <c r="G422">
        <f t="shared" ca="1" si="46"/>
        <v>0.90600000000000003</v>
      </c>
    </row>
    <row r="423" spans="1:7" x14ac:dyDescent="0.3">
      <c r="A423">
        <v>367</v>
      </c>
      <c r="B423" s="5">
        <f t="shared" ca="1" si="42"/>
        <v>71.225895390279106</v>
      </c>
      <c r="C423" s="5">
        <f t="shared" ca="1" si="43"/>
        <v>27.582106737571337</v>
      </c>
      <c r="D423" s="5">
        <f t="shared" ca="1" si="44"/>
        <v>148.57827529990772</v>
      </c>
      <c r="E423" s="5">
        <f t="shared" ca="1" si="47"/>
        <v>-3.0217530945483277</v>
      </c>
      <c r="F423" s="5">
        <f t="shared" ca="1" si="45"/>
        <v>14.098357462595157</v>
      </c>
      <c r="G423">
        <f t="shared" ca="1" si="46"/>
        <v>0.80500000000000005</v>
      </c>
    </row>
    <row r="424" spans="1:7" x14ac:dyDescent="0.3">
      <c r="A424">
        <v>368</v>
      </c>
      <c r="B424" s="5">
        <f t="shared" ca="1" si="42"/>
        <v>71.231237682503192</v>
      </c>
      <c r="C424" s="5">
        <f t="shared" ca="1" si="43"/>
        <v>28.05367598586303</v>
      </c>
      <c r="D424" s="5">
        <f t="shared" ca="1" si="44"/>
        <v>137.76894606620317</v>
      </c>
      <c r="E424" s="5">
        <f t="shared" ca="1" si="47"/>
        <v>1.5009062305403509</v>
      </c>
      <c r="F424" s="5">
        <f t="shared" ca="1" si="45"/>
        <v>18.621016787683836</v>
      </c>
      <c r="G424">
        <f t="shared" ca="1" si="46"/>
        <v>0.89900000000000002</v>
      </c>
    </row>
    <row r="425" spans="1:7" x14ac:dyDescent="0.3">
      <c r="A425">
        <v>369</v>
      </c>
      <c r="B425" s="5">
        <f t="shared" ca="1" si="42"/>
        <v>67.881578910144441</v>
      </c>
      <c r="C425" s="5">
        <f t="shared" ca="1" si="43"/>
        <v>25.286728404481259</v>
      </c>
      <c r="D425" s="5">
        <f t="shared" ca="1" si="44"/>
        <v>145.75133081311989</v>
      </c>
      <c r="E425" s="5">
        <f t="shared" ca="1" si="47"/>
        <v>-4.4280658189138986</v>
      </c>
      <c r="F425" s="5">
        <f t="shared" ca="1" si="45"/>
        <v>12.692044738229585</v>
      </c>
      <c r="G425">
        <f t="shared" ca="1" si="46"/>
        <v>0.76100000000000001</v>
      </c>
    </row>
    <row r="426" spans="1:7" x14ac:dyDescent="0.3">
      <c r="A426">
        <v>370</v>
      </c>
      <c r="B426" s="5">
        <f t="shared" ca="1" si="42"/>
        <v>74.907142402098643</v>
      </c>
      <c r="C426" s="5">
        <f t="shared" ca="1" si="43"/>
        <v>30.08096893991371</v>
      </c>
      <c r="D426" s="5">
        <f t="shared" ca="1" si="44"/>
        <v>146.67066157396536</v>
      </c>
      <c r="E426" s="5">
        <f t="shared" ca="1" si="47"/>
        <v>1.3085859840224128</v>
      </c>
      <c r="F426" s="5">
        <f t="shared" ca="1" si="45"/>
        <v>18.428696541165898</v>
      </c>
      <c r="G426">
        <f t="shared" ca="1" si="46"/>
        <v>0.89400000000000002</v>
      </c>
    </row>
    <row r="427" spans="1:7" x14ac:dyDescent="0.3">
      <c r="A427">
        <v>371</v>
      </c>
      <c r="B427" s="5">
        <f t="shared" ca="1" si="42"/>
        <v>68.764665481053541</v>
      </c>
      <c r="C427" s="5">
        <f t="shared" ca="1" si="43"/>
        <v>27.932701439871622</v>
      </c>
      <c r="D427" s="5">
        <f t="shared" ca="1" si="44"/>
        <v>150.37587428320882</v>
      </c>
      <c r="E427" s="5">
        <f t="shared" ca="1" si="47"/>
        <v>-11.843809522407804</v>
      </c>
      <c r="F427" s="5">
        <f t="shared" ca="1" si="45"/>
        <v>5.2763010347356794</v>
      </c>
      <c r="G427">
        <f t="shared" ca="1" si="46"/>
        <v>0.54500000000000004</v>
      </c>
    </row>
    <row r="428" spans="1:7" x14ac:dyDescent="0.3">
      <c r="A428">
        <v>372</v>
      </c>
      <c r="B428" s="5">
        <f t="shared" ca="1" si="42"/>
        <v>71.718354298296191</v>
      </c>
      <c r="C428" s="5">
        <f t="shared" ca="1" si="43"/>
        <v>30.267790257937932</v>
      </c>
      <c r="D428" s="5">
        <f t="shared" ca="1" si="44"/>
        <v>141.75184081153313</v>
      </c>
      <c r="E428" s="5">
        <f t="shared" ca="1" si="47"/>
        <v>-5.4688352606949335</v>
      </c>
      <c r="F428" s="5">
        <f t="shared" ca="1" si="45"/>
        <v>11.651275296448549</v>
      </c>
      <c r="G428">
        <f t="shared" ca="1" si="46"/>
        <v>0.73</v>
      </c>
    </row>
    <row r="429" spans="1:7" x14ac:dyDescent="0.3">
      <c r="A429">
        <v>373</v>
      </c>
      <c r="B429" s="5">
        <f t="shared" ca="1" si="42"/>
        <v>69.173981765528652</v>
      </c>
      <c r="C429" s="5">
        <f t="shared" ca="1" si="43"/>
        <v>31.60087456944397</v>
      </c>
      <c r="D429" s="5">
        <f t="shared" ca="1" si="44"/>
        <v>147.7097497622884</v>
      </c>
      <c r="E429" s="5">
        <f t="shared" ca="1" si="47"/>
        <v>-19.509053197693117</v>
      </c>
      <c r="F429" s="5">
        <f t="shared" ca="1" si="45"/>
        <v>-2.388942640549633</v>
      </c>
      <c r="G429">
        <f t="shared" ca="1" si="46"/>
        <v>0.30299999999999999</v>
      </c>
    </row>
    <row r="430" spans="1:7" x14ac:dyDescent="0.3">
      <c r="A430">
        <v>374</v>
      </c>
      <c r="B430" s="5">
        <f t="shared" ca="1" si="42"/>
        <v>70.887454484575841</v>
      </c>
      <c r="C430" s="5">
        <f t="shared" ca="1" si="43"/>
        <v>34.48199455816156</v>
      </c>
      <c r="D430" s="5">
        <f t="shared" ca="1" si="44"/>
        <v>155.67312517654508</v>
      </c>
      <c r="E430" s="5">
        <f t="shared" ca="1" si="47"/>
        <v>-27.061499408155228</v>
      </c>
      <c r="F430" s="5">
        <f t="shared" ca="1" si="45"/>
        <v>-9.9413888510117445</v>
      </c>
      <c r="G430">
        <f t="shared" ca="1" si="46"/>
        <v>0.14599999999999999</v>
      </c>
    </row>
    <row r="431" spans="1:7" x14ac:dyDescent="0.3">
      <c r="A431">
        <v>375</v>
      </c>
      <c r="B431" s="5">
        <f t="shared" ca="1" si="42"/>
        <v>73.180500497797354</v>
      </c>
      <c r="C431" s="5">
        <f t="shared" ca="1" si="43"/>
        <v>28.147215019734393</v>
      </c>
      <c r="D431" s="5">
        <f t="shared" ca="1" si="44"/>
        <v>156.26142232444465</v>
      </c>
      <c r="E431" s="5">
        <f t="shared" ca="1" si="47"/>
        <v>-3.2811273836541526</v>
      </c>
      <c r="F431" s="5">
        <f t="shared" ca="1" si="45"/>
        <v>13.838983173489332</v>
      </c>
      <c r="G431">
        <f t="shared" ca="1" si="46"/>
        <v>0.79700000000000004</v>
      </c>
    </row>
    <row r="432" spans="1:7" x14ac:dyDescent="0.3">
      <c r="A432">
        <v>376</v>
      </c>
      <c r="B432" s="5">
        <f t="shared" ca="1" si="42"/>
        <v>69.962549627656585</v>
      </c>
      <c r="C432" s="5">
        <f t="shared" ca="1" si="43"/>
        <v>27.622363411619347</v>
      </c>
      <c r="D432" s="5">
        <f t="shared" ca="1" si="44"/>
        <v>153.19307100167117</v>
      </c>
      <c r="E432" s="5">
        <f t="shared" ca="1" si="47"/>
        <v>-9.1494705947422688</v>
      </c>
      <c r="F432" s="5">
        <f t="shared" ca="1" si="45"/>
        <v>7.970639962401215</v>
      </c>
      <c r="G432">
        <f t="shared" ca="1" si="46"/>
        <v>0.624</v>
      </c>
    </row>
    <row r="433" spans="1:7" x14ac:dyDescent="0.3">
      <c r="A433">
        <v>377</v>
      </c>
      <c r="B433" s="5">
        <f t="shared" ca="1" si="42"/>
        <v>72.328717740912708</v>
      </c>
      <c r="C433" s="5">
        <f t="shared" ca="1" si="43"/>
        <v>30.06341749050813</v>
      </c>
      <c r="D433" s="5">
        <f t="shared" ca="1" si="44"/>
        <v>151.44226412003133</v>
      </c>
      <c r="E433" s="5">
        <f t="shared" ca="1" si="47"/>
        <v>-8.415168511070565</v>
      </c>
      <c r="F433" s="5">
        <f t="shared" ca="1" si="45"/>
        <v>8.7049420460729188</v>
      </c>
      <c r="G433">
        <f t="shared" ca="1" si="46"/>
        <v>0.64400000000000002</v>
      </c>
    </row>
    <row r="434" spans="1:7" x14ac:dyDescent="0.3">
      <c r="A434">
        <v>378</v>
      </c>
      <c r="B434" s="5">
        <f t="shared" ca="1" si="42"/>
        <v>69.596289081724748</v>
      </c>
      <c r="C434" s="5">
        <f t="shared" ca="1" si="43"/>
        <v>26.787931883000272</v>
      </c>
      <c r="D434" s="5">
        <f t="shared" ca="1" si="44"/>
        <v>148.06232401019369</v>
      </c>
      <c r="E434" s="5">
        <f t="shared" ca="1" si="47"/>
        <v>-5.077069935057362</v>
      </c>
      <c r="F434" s="5">
        <f t="shared" ca="1" si="45"/>
        <v>12.043040622086121</v>
      </c>
      <c r="G434">
        <f t="shared" ca="1" si="46"/>
        <v>0.74099999999999999</v>
      </c>
    </row>
    <row r="435" spans="1:7" x14ac:dyDescent="0.3">
      <c r="A435">
        <v>379</v>
      </c>
      <c r="B435" s="5">
        <f t="shared" ca="1" si="42"/>
        <v>66.999217147827366</v>
      </c>
      <c r="C435" s="5">
        <f t="shared" ca="1" si="43"/>
        <v>31.214106241925919</v>
      </c>
      <c r="D435" s="5">
        <f t="shared" ca="1" si="44"/>
        <v>154.48908974379967</v>
      </c>
      <c r="E435" s="5">
        <f t="shared" ca="1" si="47"/>
        <v>-28.156083664032472</v>
      </c>
      <c r="F435" s="5">
        <f t="shared" ca="1" si="45"/>
        <v>-11.035973106888989</v>
      </c>
      <c r="G435">
        <f t="shared" ca="1" si="46"/>
        <v>0.129</v>
      </c>
    </row>
    <row r="436" spans="1:7" x14ac:dyDescent="0.3">
      <c r="A436">
        <v>380</v>
      </c>
      <c r="B436" s="5">
        <f t="shared" ca="1" si="42"/>
        <v>69.071794083974538</v>
      </c>
      <c r="C436" s="5">
        <f t="shared" ca="1" si="43"/>
        <v>29.655461307342183</v>
      </c>
      <c r="D436" s="5">
        <f t="shared" ca="1" si="44"/>
        <v>154.28543085141285</v>
      </c>
      <c r="E436" s="5">
        <f t="shared" ca="1" si="47"/>
        <v>-17.904389586789719</v>
      </c>
      <c r="F436" s="5">
        <f t="shared" ca="1" si="45"/>
        <v>-0.78427902964623541</v>
      </c>
      <c r="G436">
        <f t="shared" ca="1" si="46"/>
        <v>0.35099999999999998</v>
      </c>
    </row>
    <row r="437" spans="1:7" x14ac:dyDescent="0.3">
      <c r="A437">
        <v>381</v>
      </c>
      <c r="B437" s="5">
        <f t="shared" ca="1" si="42"/>
        <v>67.784826137074305</v>
      </c>
      <c r="C437" s="5">
        <f t="shared" ca="1" si="43"/>
        <v>27.42240854066317</v>
      </c>
      <c r="D437" s="5">
        <f t="shared" ca="1" si="44"/>
        <v>162.12900414584772</v>
      </c>
      <c r="E437" s="5">
        <f t="shared" ca="1" si="47"/>
        <v>-19.488655896470409</v>
      </c>
      <c r="F437" s="5">
        <f t="shared" ca="1" si="45"/>
        <v>-2.3685453393269249</v>
      </c>
      <c r="G437">
        <f t="shared" ca="1" si="46"/>
        <v>0.30399999999999999</v>
      </c>
    </row>
    <row r="438" spans="1:7" x14ac:dyDescent="0.3">
      <c r="A438">
        <v>382</v>
      </c>
      <c r="B438" s="5">
        <f t="shared" ca="1" si="42"/>
        <v>67.934210282489929</v>
      </c>
      <c r="C438" s="5">
        <f t="shared" ca="1" si="43"/>
        <v>34.481036263473413</v>
      </c>
      <c r="D438" s="5">
        <f t="shared" ca="1" si="44"/>
        <v>146.3297720486128</v>
      </c>
      <c r="E438" s="5">
        <f t="shared" ca="1" si="47"/>
        <v>-30.272336242193617</v>
      </c>
      <c r="F438" s="5">
        <f t="shared" ca="1" si="45"/>
        <v>-13.152225685050134</v>
      </c>
      <c r="G438">
        <f t="shared" ca="1" si="46"/>
        <v>0.09</v>
      </c>
    </row>
    <row r="439" spans="1:7" x14ac:dyDescent="0.3">
      <c r="A439">
        <v>383</v>
      </c>
      <c r="B439" s="5">
        <f t="shared" ca="1" si="42"/>
        <v>73.869831051808831</v>
      </c>
      <c r="C439" s="5">
        <f t="shared" ca="1" si="43"/>
        <v>29.608990735287048</v>
      </c>
      <c r="D439" s="5">
        <f t="shared" ca="1" si="44"/>
        <v>157.45450776235663</v>
      </c>
      <c r="E439" s="5">
        <f t="shared" ca="1" si="47"/>
        <v>-6.0814732303815058</v>
      </c>
      <c r="F439" s="5">
        <f t="shared" ca="1" si="45"/>
        <v>11.038637326761979</v>
      </c>
      <c r="G439">
        <f t="shared" ca="1" si="46"/>
        <v>0.70799999999999996</v>
      </c>
    </row>
    <row r="440" spans="1:7" x14ac:dyDescent="0.3">
      <c r="A440">
        <v>384</v>
      </c>
      <c r="B440" s="5">
        <f t="shared" ca="1" si="42"/>
        <v>68.73275077539823</v>
      </c>
      <c r="C440" s="5">
        <f t="shared" ca="1" si="43"/>
        <v>25.989904509059553</v>
      </c>
      <c r="D440" s="5">
        <f t="shared" ca="1" si="44"/>
        <v>140.79476014668339</v>
      </c>
      <c r="E440" s="5">
        <f t="shared" ca="1" si="47"/>
        <v>-1.3437681794225806</v>
      </c>
      <c r="F440" s="5">
        <f t="shared" ca="1" si="45"/>
        <v>15.776342377720903</v>
      </c>
      <c r="G440">
        <f t="shared" ca="1" si="46"/>
        <v>0.84099999999999997</v>
      </c>
    </row>
    <row r="441" spans="1:7" x14ac:dyDescent="0.3">
      <c r="A441">
        <v>385</v>
      </c>
      <c r="B441" s="5">
        <f t="shared" ca="1" si="42"/>
        <v>74.012033228275385</v>
      </c>
      <c r="C441" s="5">
        <f t="shared" ca="1" si="43"/>
        <v>27.276262853285992</v>
      </c>
      <c r="D441" s="5">
        <f t="shared" ca="1" si="44"/>
        <v>143.29841898764701</v>
      </c>
      <c r="E441" s="5">
        <f t="shared" ca="1" si="47"/>
        <v>8.4592622831909061</v>
      </c>
      <c r="F441" s="5">
        <f t="shared" ca="1" si="45"/>
        <v>25.57937284033439</v>
      </c>
      <c r="G441">
        <f t="shared" ca="1" si="46"/>
        <v>0.96</v>
      </c>
    </row>
    <row r="442" spans="1:7" x14ac:dyDescent="0.3">
      <c r="A442">
        <v>386</v>
      </c>
      <c r="B442" s="5">
        <f t="shared" ref="B442:B505" ca="1" si="48">_xlfn.NORM.INV(RAND(),$B$52,$C$52)</f>
        <v>65.714482236706104</v>
      </c>
      <c r="C442" s="5">
        <f t="shared" ref="C442:C505" ca="1" si="49">_xlfn.NORM.INV(RAND(),$B$53,$C$53)</f>
        <v>30.924060739557255</v>
      </c>
      <c r="D442" s="5">
        <f t="shared" ref="D442:D505" ca="1" si="50">_xlfn.NORM.INV(RAND(),$B$54,$C$54)</f>
        <v>143.40643738574522</v>
      </c>
      <c r="E442" s="5">
        <f t="shared" ca="1" si="47"/>
        <v>-24.962126410488452</v>
      </c>
      <c r="F442" s="5">
        <f t="shared" ref="F442:F505" ca="1" si="51">E442+$C$46</f>
        <v>-7.842015853344968</v>
      </c>
      <c r="G442">
        <f t="shared" ref="G442:G505" ca="1" si="52">COUNTIF($F$57:$F$1056,"&lt;"&amp;F442)/COUNT($F$57:$F$1056)</f>
        <v>0.17699999999999999</v>
      </c>
    </row>
    <row r="443" spans="1:7" x14ac:dyDescent="0.3">
      <c r="A443">
        <v>387</v>
      </c>
      <c r="B443" s="5">
        <f t="shared" ca="1" si="48"/>
        <v>71.041550547643041</v>
      </c>
      <c r="C443" s="5">
        <f t="shared" ca="1" si="49"/>
        <v>33.576494949402203</v>
      </c>
      <c r="D443" s="5">
        <f t="shared" ca="1" si="50"/>
        <v>145.02268916127267</v>
      </c>
      <c r="E443" s="5">
        <f t="shared" ca="1" si="47"/>
        <v>-18.362863100675444</v>
      </c>
      <c r="F443" s="5">
        <f t="shared" ca="1" si="51"/>
        <v>-1.2427525435319602</v>
      </c>
      <c r="G443">
        <f t="shared" ca="1" si="52"/>
        <v>0.33700000000000002</v>
      </c>
    </row>
    <row r="444" spans="1:7" x14ac:dyDescent="0.3">
      <c r="A444">
        <v>388</v>
      </c>
      <c r="B444" s="5">
        <f t="shared" ca="1" si="48"/>
        <v>72.976146783227108</v>
      </c>
      <c r="C444" s="5">
        <f t="shared" ca="1" si="49"/>
        <v>32.705841040680056</v>
      </c>
      <c r="D444" s="5">
        <f t="shared" ca="1" si="50"/>
        <v>145.11830824273574</v>
      </c>
      <c r="E444" s="5">
        <f t="shared" ca="1" si="47"/>
        <v>-10.579367654852989</v>
      </c>
      <c r="F444" s="5">
        <f t="shared" ca="1" si="51"/>
        <v>6.5407429022904946</v>
      </c>
      <c r="G444">
        <f t="shared" ca="1" si="52"/>
        <v>0.58399999999999996</v>
      </c>
    </row>
    <row r="445" spans="1:7" x14ac:dyDescent="0.3">
      <c r="A445">
        <v>389</v>
      </c>
      <c r="B445" s="5">
        <f t="shared" ca="1" si="48"/>
        <v>65.875442926144785</v>
      </c>
      <c r="C445" s="5">
        <f t="shared" ca="1" si="49"/>
        <v>33.049975072749866</v>
      </c>
      <c r="D445" s="5">
        <f t="shared" ca="1" si="50"/>
        <v>156.00199699960083</v>
      </c>
      <c r="E445" s="5">
        <f t="shared" ca="1" si="47"/>
        <v>-37.237582929888077</v>
      </c>
      <c r="F445" s="5">
        <f t="shared" ca="1" si="51"/>
        <v>-20.117472372744594</v>
      </c>
      <c r="G445">
        <f t="shared" ca="1" si="52"/>
        <v>0.03</v>
      </c>
    </row>
    <row r="446" spans="1:7" x14ac:dyDescent="0.3">
      <c r="A446">
        <v>390</v>
      </c>
      <c r="B446" s="5">
        <f t="shared" ca="1" si="48"/>
        <v>68.82913558192493</v>
      </c>
      <c r="C446" s="5">
        <f t="shared" ca="1" si="49"/>
        <v>25.739008389821819</v>
      </c>
      <c r="D446" s="5">
        <f t="shared" ca="1" si="50"/>
        <v>158.45609170585621</v>
      </c>
      <c r="E446" s="5">
        <f t="shared" ca="1" si="47"/>
        <v>-9.8909811145638464</v>
      </c>
      <c r="F446" s="5">
        <f t="shared" ca="1" si="51"/>
        <v>7.2291294425796373</v>
      </c>
      <c r="G446">
        <f t="shared" ca="1" si="52"/>
        <v>0.59899999999999998</v>
      </c>
    </row>
    <row r="447" spans="1:7" x14ac:dyDescent="0.3">
      <c r="A447">
        <v>391</v>
      </c>
      <c r="B447" s="5">
        <f t="shared" ca="1" si="48"/>
        <v>70.00666408989045</v>
      </c>
      <c r="C447" s="5">
        <f t="shared" ca="1" si="49"/>
        <v>31.848205001668212</v>
      </c>
      <c r="D447" s="5">
        <f t="shared" ca="1" si="50"/>
        <v>146.65146510999242</v>
      </c>
      <c r="E447" s="5">
        <f t="shared" ca="1" si="47"/>
        <v>-17.303896166793699</v>
      </c>
      <c r="F447" s="5">
        <f t="shared" ca="1" si="51"/>
        <v>-0.18378560965021506</v>
      </c>
      <c r="G447">
        <f t="shared" ca="1" si="52"/>
        <v>0.376</v>
      </c>
    </row>
    <row r="448" spans="1:7" x14ac:dyDescent="0.3">
      <c r="A448">
        <v>392</v>
      </c>
      <c r="B448" s="5">
        <f t="shared" ca="1" si="48"/>
        <v>73.372789246737753</v>
      </c>
      <c r="C448" s="5">
        <f t="shared" ca="1" si="49"/>
        <v>35.859619935335822</v>
      </c>
      <c r="D448" s="5">
        <f t="shared" ca="1" si="50"/>
        <v>157.95654427827773</v>
      </c>
      <c r="E448" s="5">
        <f t="shared" ca="1" si="47"/>
        <v>-25.198149920521555</v>
      </c>
      <c r="F448" s="5">
        <f t="shared" ca="1" si="51"/>
        <v>-8.0780393633780712</v>
      </c>
      <c r="G448">
        <f t="shared" ca="1" si="52"/>
        <v>0.17100000000000001</v>
      </c>
    </row>
    <row r="449" spans="1:7" x14ac:dyDescent="0.3">
      <c r="A449">
        <v>393</v>
      </c>
      <c r="B449" s="5">
        <f t="shared" ca="1" si="48"/>
        <v>74.580664131604792</v>
      </c>
      <c r="C449" s="5">
        <f t="shared" ca="1" si="49"/>
        <v>32.009455961503662</v>
      </c>
      <c r="D449" s="5">
        <f t="shared" ca="1" si="50"/>
        <v>154.35821327714416</v>
      </c>
      <c r="E449" s="5">
        <f t="shared" ca="1" si="47"/>
        <v>-9.1320900568529346</v>
      </c>
      <c r="F449" s="5">
        <f t="shared" ca="1" si="51"/>
        <v>7.9880205002905491</v>
      </c>
      <c r="G449">
        <f t="shared" ca="1" si="52"/>
        <v>0.625</v>
      </c>
    </row>
    <row r="450" spans="1:7" x14ac:dyDescent="0.3">
      <c r="A450">
        <v>394</v>
      </c>
      <c r="B450" s="5">
        <f t="shared" ca="1" si="48"/>
        <v>72.176930382390765</v>
      </c>
      <c r="C450" s="5">
        <f t="shared" ca="1" si="49"/>
        <v>28.585576452525615</v>
      </c>
      <c r="D450" s="5">
        <f t="shared" ca="1" si="50"/>
        <v>147.95508363515989</v>
      </c>
      <c r="E450" s="5">
        <f t="shared" ca="1" si="47"/>
        <v>-2.8323831415132696</v>
      </c>
      <c r="F450" s="5">
        <f t="shared" ca="1" si="51"/>
        <v>14.287727415630215</v>
      </c>
      <c r="G450">
        <f t="shared" ca="1" si="52"/>
        <v>0.81299999999999994</v>
      </c>
    </row>
    <row r="451" spans="1:7" x14ac:dyDescent="0.3">
      <c r="A451">
        <v>395</v>
      </c>
      <c r="B451" s="5">
        <f t="shared" ca="1" si="48"/>
        <v>69.166944456237502</v>
      </c>
      <c r="C451" s="5">
        <f t="shared" ca="1" si="49"/>
        <v>30.531157327585351</v>
      </c>
      <c r="D451" s="5">
        <f t="shared" ca="1" si="50"/>
        <v>145.36434556735227</v>
      </c>
      <c r="E451" s="5">
        <f t="shared" ca="1" si="47"/>
        <v>-15.277135860054265</v>
      </c>
      <c r="F451" s="5">
        <f t="shared" ca="1" si="51"/>
        <v>1.8429746970892182</v>
      </c>
      <c r="G451">
        <f t="shared" ca="1" si="52"/>
        <v>0.42699999999999999</v>
      </c>
    </row>
    <row r="452" spans="1:7" x14ac:dyDescent="0.3">
      <c r="A452">
        <v>396</v>
      </c>
      <c r="B452" s="5">
        <f t="shared" ca="1" si="48"/>
        <v>73.08040292776414</v>
      </c>
      <c r="C452" s="5">
        <f t="shared" ca="1" si="49"/>
        <v>30.057392359090507</v>
      </c>
      <c r="D452" s="5">
        <f t="shared" ca="1" si="50"/>
        <v>158.26810231653977</v>
      </c>
      <c r="E452" s="5">
        <f t="shared" ca="1" si="47"/>
        <v>-9.977134980696114</v>
      </c>
      <c r="F452" s="5">
        <f t="shared" ca="1" si="51"/>
        <v>7.1429755764473697</v>
      </c>
      <c r="G452">
        <f t="shared" ca="1" si="52"/>
        <v>0.59399999999999997</v>
      </c>
    </row>
    <row r="453" spans="1:7" x14ac:dyDescent="0.3">
      <c r="A453">
        <v>397</v>
      </c>
      <c r="B453" s="5">
        <f t="shared" ca="1" si="48"/>
        <v>72.788307468266751</v>
      </c>
      <c r="C453" s="5">
        <f t="shared" ca="1" si="49"/>
        <v>29.920803397340745</v>
      </c>
      <c r="D453" s="5">
        <f t="shared" ca="1" si="50"/>
        <v>151.11514777915431</v>
      </c>
      <c r="E453" s="5">
        <f t="shared" ca="1" si="47"/>
        <v>-6.5569490316602543</v>
      </c>
      <c r="F453" s="5">
        <f t="shared" ca="1" si="51"/>
        <v>10.563161525483229</v>
      </c>
      <c r="G453">
        <f t="shared" ca="1" si="52"/>
        <v>0.69099999999999995</v>
      </c>
    </row>
    <row r="454" spans="1:7" x14ac:dyDescent="0.3">
      <c r="A454">
        <v>398</v>
      </c>
      <c r="B454" s="5">
        <f t="shared" ca="1" si="48"/>
        <v>70.100783751850827</v>
      </c>
      <c r="C454" s="5">
        <f t="shared" ca="1" si="49"/>
        <v>33.744970867214306</v>
      </c>
      <c r="D454" s="5">
        <f t="shared" ca="1" si="50"/>
        <v>147.25189356327789</v>
      </c>
      <c r="E454" s="5">
        <f t="shared" ref="E454:E517" ca="1" si="53">$J$46*(B454-$B$46)+$J$47*(C454-$B$47)+$J$48*(D454-$B$48)</f>
        <v>-22.66221299639836</v>
      </c>
      <c r="F454" s="5">
        <f t="shared" ca="1" si="51"/>
        <v>-5.5421024392548759</v>
      </c>
      <c r="G454">
        <f t="shared" ca="1" si="52"/>
        <v>0.23</v>
      </c>
    </row>
    <row r="455" spans="1:7" x14ac:dyDescent="0.3">
      <c r="A455">
        <v>399</v>
      </c>
      <c r="B455" s="5">
        <f t="shared" ca="1" si="48"/>
        <v>69.606877434080118</v>
      </c>
      <c r="C455" s="5">
        <f t="shared" ca="1" si="49"/>
        <v>25.277856588097187</v>
      </c>
      <c r="D455" s="5">
        <f t="shared" ca="1" si="50"/>
        <v>151.38071602996578</v>
      </c>
      <c r="E455" s="5">
        <f t="shared" ca="1" si="53"/>
        <v>-2.6180613192952431</v>
      </c>
      <c r="F455" s="5">
        <f t="shared" ca="1" si="51"/>
        <v>14.50204923784824</v>
      </c>
      <c r="G455">
        <f t="shared" ca="1" si="52"/>
        <v>0.81799999999999995</v>
      </c>
    </row>
    <row r="456" spans="1:7" x14ac:dyDescent="0.3">
      <c r="A456">
        <v>400</v>
      </c>
      <c r="B456" s="5">
        <f t="shared" ca="1" si="48"/>
        <v>74.966974959432832</v>
      </c>
      <c r="C456" s="5">
        <f t="shared" ca="1" si="49"/>
        <v>30.837727337523351</v>
      </c>
      <c r="D456" s="5">
        <f t="shared" ca="1" si="50"/>
        <v>150.06287987272722</v>
      </c>
      <c r="E456" s="5">
        <f t="shared" ca="1" si="53"/>
        <v>-2.4658824553819918</v>
      </c>
      <c r="F456" s="5">
        <f t="shared" ca="1" si="51"/>
        <v>14.654228101761491</v>
      </c>
      <c r="G456">
        <f t="shared" ca="1" si="52"/>
        <v>0.82199999999999995</v>
      </c>
    </row>
    <row r="457" spans="1:7" x14ac:dyDescent="0.3">
      <c r="A457">
        <v>401</v>
      </c>
      <c r="B457" s="5">
        <f t="shared" ca="1" si="48"/>
        <v>68.973263501580064</v>
      </c>
      <c r="C457" s="5">
        <f t="shared" ca="1" si="49"/>
        <v>33.640743874954993</v>
      </c>
      <c r="D457" s="5">
        <f t="shared" ca="1" si="50"/>
        <v>150.66184605447725</v>
      </c>
      <c r="E457" s="5">
        <f t="shared" ca="1" si="53"/>
        <v>-27.357777179625902</v>
      </c>
      <c r="F457" s="5">
        <f t="shared" ca="1" si="51"/>
        <v>-10.237666622482418</v>
      </c>
      <c r="G457">
        <f t="shared" ca="1" si="52"/>
        <v>0.14099999999999999</v>
      </c>
    </row>
    <row r="458" spans="1:7" x14ac:dyDescent="0.3">
      <c r="A458">
        <v>402</v>
      </c>
      <c r="B458" s="5">
        <f t="shared" ca="1" si="48"/>
        <v>70.424387688695049</v>
      </c>
      <c r="C458" s="5">
        <f t="shared" ca="1" si="49"/>
        <v>23.898332996218798</v>
      </c>
      <c r="D458" s="5">
        <f t="shared" ca="1" si="50"/>
        <v>136.23318084301468</v>
      </c>
      <c r="E458" s="5">
        <f t="shared" ca="1" si="53"/>
        <v>11.68077504904627</v>
      </c>
      <c r="F458" s="5">
        <f t="shared" ca="1" si="51"/>
        <v>28.800885606189752</v>
      </c>
      <c r="G458">
        <f t="shared" ca="1" si="52"/>
        <v>0.97499999999999998</v>
      </c>
    </row>
    <row r="459" spans="1:7" x14ac:dyDescent="0.3">
      <c r="A459">
        <v>403</v>
      </c>
      <c r="B459" s="5">
        <f t="shared" ca="1" si="48"/>
        <v>70.203328939172209</v>
      </c>
      <c r="C459" s="5">
        <f t="shared" ca="1" si="49"/>
        <v>26.955764950331176</v>
      </c>
      <c r="D459" s="5">
        <f t="shared" ca="1" si="50"/>
        <v>141.40839604493473</v>
      </c>
      <c r="E459" s="5">
        <f t="shared" ca="1" si="53"/>
        <v>-0.2647691601472788</v>
      </c>
      <c r="F459" s="5">
        <f t="shared" ca="1" si="51"/>
        <v>16.855341396996206</v>
      </c>
      <c r="G459">
        <f t="shared" ca="1" si="52"/>
        <v>0.85899999999999999</v>
      </c>
    </row>
    <row r="460" spans="1:7" x14ac:dyDescent="0.3">
      <c r="A460">
        <v>404</v>
      </c>
      <c r="B460" s="5">
        <f t="shared" ca="1" si="48"/>
        <v>69.03709314482154</v>
      </c>
      <c r="C460" s="5">
        <f t="shared" ca="1" si="49"/>
        <v>25.724992899794398</v>
      </c>
      <c r="D460" s="5">
        <f t="shared" ca="1" si="50"/>
        <v>140.30456870492429</v>
      </c>
      <c r="E460" s="5">
        <f t="shared" ca="1" si="53"/>
        <v>0.51029917908464384</v>
      </c>
      <c r="F460" s="5">
        <f t="shared" ca="1" si="51"/>
        <v>17.630409736228128</v>
      </c>
      <c r="G460">
        <f t="shared" ca="1" si="52"/>
        <v>0.876</v>
      </c>
    </row>
    <row r="461" spans="1:7" x14ac:dyDescent="0.3">
      <c r="A461">
        <v>405</v>
      </c>
      <c r="B461" s="5">
        <f t="shared" ca="1" si="48"/>
        <v>64.759919634647162</v>
      </c>
      <c r="C461" s="5">
        <f t="shared" ca="1" si="49"/>
        <v>27.681087267998553</v>
      </c>
      <c r="D461" s="5">
        <f t="shared" ca="1" si="50"/>
        <v>144.96465568718295</v>
      </c>
      <c r="E461" s="5">
        <f t="shared" ca="1" si="53"/>
        <v>-19.41030630817972</v>
      </c>
      <c r="F461" s="5">
        <f t="shared" ca="1" si="51"/>
        <v>-2.2901957510362365</v>
      </c>
      <c r="G461">
        <f t="shared" ca="1" si="52"/>
        <v>0.309</v>
      </c>
    </row>
    <row r="462" spans="1:7" x14ac:dyDescent="0.3">
      <c r="A462">
        <v>406</v>
      </c>
      <c r="B462" s="5">
        <f t="shared" ca="1" si="48"/>
        <v>76.907588245056417</v>
      </c>
      <c r="C462" s="5">
        <f t="shared" ca="1" si="49"/>
        <v>34.204083953734731</v>
      </c>
      <c r="D462" s="5">
        <f t="shared" ca="1" si="50"/>
        <v>156.38169532819833</v>
      </c>
      <c r="E462" s="5">
        <f t="shared" ca="1" si="53"/>
        <v>-9.8529829280843533</v>
      </c>
      <c r="F462" s="5">
        <f t="shared" ca="1" si="51"/>
        <v>7.2671276290591305</v>
      </c>
      <c r="G462">
        <f t="shared" ca="1" si="52"/>
        <v>0.60099999999999998</v>
      </c>
    </row>
    <row r="463" spans="1:7" x14ac:dyDescent="0.3">
      <c r="A463">
        <v>407</v>
      </c>
      <c r="B463" s="5">
        <f t="shared" ca="1" si="48"/>
        <v>67.301486349999394</v>
      </c>
      <c r="C463" s="5">
        <f t="shared" ca="1" si="49"/>
        <v>27.189730141711202</v>
      </c>
      <c r="D463" s="5">
        <f t="shared" ca="1" si="50"/>
        <v>154.94670446332174</v>
      </c>
      <c r="E463" s="5">
        <f t="shared" ca="1" si="53"/>
        <v>-16.318422912429597</v>
      </c>
      <c r="F463" s="5">
        <f t="shared" ca="1" si="51"/>
        <v>0.80168764471388698</v>
      </c>
      <c r="G463">
        <f t="shared" ca="1" si="52"/>
        <v>0.4</v>
      </c>
    </row>
    <row r="464" spans="1:7" x14ac:dyDescent="0.3">
      <c r="A464">
        <v>408</v>
      </c>
      <c r="B464" s="5">
        <f t="shared" ca="1" si="48"/>
        <v>69.762897957751278</v>
      </c>
      <c r="C464" s="5">
        <f t="shared" ca="1" si="49"/>
        <v>28.872803213301395</v>
      </c>
      <c r="D464" s="5">
        <f t="shared" ca="1" si="50"/>
        <v>158.14427549085838</v>
      </c>
      <c r="E464" s="5">
        <f t="shared" ca="1" si="53"/>
        <v>-15.867610413507311</v>
      </c>
      <c r="F464" s="5">
        <f t="shared" ca="1" si="51"/>
        <v>1.2525001436361727</v>
      </c>
      <c r="G464">
        <f t="shared" ca="1" si="52"/>
        <v>0.41099999999999998</v>
      </c>
    </row>
    <row r="465" spans="1:7" x14ac:dyDescent="0.3">
      <c r="A465">
        <v>409</v>
      </c>
      <c r="B465" s="5">
        <f t="shared" ca="1" si="48"/>
        <v>71.097998669307302</v>
      </c>
      <c r="C465" s="5">
        <f t="shared" ca="1" si="49"/>
        <v>27.091910238267985</v>
      </c>
      <c r="D465" s="5">
        <f t="shared" ca="1" si="50"/>
        <v>151.15413092082431</v>
      </c>
      <c r="E465" s="5">
        <f t="shared" ca="1" si="53"/>
        <v>-3.3979067870748594</v>
      </c>
      <c r="F465" s="5">
        <f t="shared" ca="1" si="51"/>
        <v>13.722203770068624</v>
      </c>
      <c r="G465">
        <f t="shared" ca="1" si="52"/>
        <v>0.79300000000000004</v>
      </c>
    </row>
    <row r="466" spans="1:7" x14ac:dyDescent="0.3">
      <c r="A466">
        <v>410</v>
      </c>
      <c r="B466" s="5">
        <f t="shared" ca="1" si="48"/>
        <v>70.753613547591172</v>
      </c>
      <c r="C466" s="5">
        <f t="shared" ca="1" si="49"/>
        <v>31.125908048087837</v>
      </c>
      <c r="D466" s="5">
        <f t="shared" ca="1" si="50"/>
        <v>144.96504580883314</v>
      </c>
      <c r="E466" s="5">
        <f t="shared" ca="1" si="53"/>
        <v>-12.291551983635493</v>
      </c>
      <c r="F466" s="5">
        <f t="shared" ca="1" si="51"/>
        <v>4.8285585735079906</v>
      </c>
      <c r="G466">
        <f t="shared" ca="1" si="52"/>
        <v>0.52500000000000002</v>
      </c>
    </row>
    <row r="467" spans="1:7" x14ac:dyDescent="0.3">
      <c r="A467">
        <v>411</v>
      </c>
      <c r="B467" s="5">
        <f t="shared" ca="1" si="48"/>
        <v>65.151824874480397</v>
      </c>
      <c r="C467" s="5">
        <f t="shared" ca="1" si="49"/>
        <v>27.308075355207492</v>
      </c>
      <c r="D467" s="5">
        <f t="shared" ca="1" si="50"/>
        <v>148.07331040751225</v>
      </c>
      <c r="E467" s="5">
        <f t="shared" ca="1" si="53"/>
        <v>-18.949065194125648</v>
      </c>
      <c r="F467" s="5">
        <f t="shared" ca="1" si="51"/>
        <v>-1.8289546369821643</v>
      </c>
      <c r="G467">
        <f t="shared" ca="1" si="52"/>
        <v>0.32500000000000001</v>
      </c>
    </row>
    <row r="468" spans="1:7" x14ac:dyDescent="0.3">
      <c r="A468">
        <v>412</v>
      </c>
      <c r="B468" s="5">
        <f t="shared" ca="1" si="48"/>
        <v>78.665127034927821</v>
      </c>
      <c r="C468" s="5">
        <f t="shared" ca="1" si="49"/>
        <v>31.513293877710129</v>
      </c>
      <c r="D468" s="5">
        <f t="shared" ca="1" si="50"/>
        <v>145.58217883135069</v>
      </c>
      <c r="E468" s="5">
        <f t="shared" ca="1" si="53"/>
        <v>8.3906695351276213</v>
      </c>
      <c r="F468" s="5">
        <f t="shared" ca="1" si="51"/>
        <v>25.510780092271105</v>
      </c>
      <c r="G468">
        <f t="shared" ca="1" si="52"/>
        <v>0.95899999999999996</v>
      </c>
    </row>
    <row r="469" spans="1:7" x14ac:dyDescent="0.3">
      <c r="A469">
        <v>413</v>
      </c>
      <c r="B469" s="5">
        <f t="shared" ca="1" si="48"/>
        <v>71.878457598304465</v>
      </c>
      <c r="C469" s="5">
        <f t="shared" ca="1" si="49"/>
        <v>29.170664614365499</v>
      </c>
      <c r="D469" s="5">
        <f t="shared" ca="1" si="50"/>
        <v>146.07505912369157</v>
      </c>
      <c r="E469" s="5">
        <f t="shared" ca="1" si="53"/>
        <v>-4.2870666704131484</v>
      </c>
      <c r="F469" s="5">
        <f t="shared" ca="1" si="51"/>
        <v>12.833043886730335</v>
      </c>
      <c r="G469">
        <f t="shared" ca="1" si="52"/>
        <v>0.76800000000000002</v>
      </c>
    </row>
    <row r="470" spans="1:7" x14ac:dyDescent="0.3">
      <c r="A470">
        <v>414</v>
      </c>
      <c r="B470" s="5">
        <f t="shared" ca="1" si="48"/>
        <v>69.652653275593522</v>
      </c>
      <c r="C470" s="5">
        <f t="shared" ca="1" si="49"/>
        <v>33.823604435181323</v>
      </c>
      <c r="D470" s="5">
        <f t="shared" ca="1" si="50"/>
        <v>156.55517155359703</v>
      </c>
      <c r="E470" s="5">
        <f t="shared" ca="1" si="53"/>
        <v>-29.146715365544868</v>
      </c>
      <c r="F470" s="5">
        <f t="shared" ca="1" si="51"/>
        <v>-12.026604808401384</v>
      </c>
      <c r="G470">
        <f t="shared" ca="1" si="52"/>
        <v>0.11</v>
      </c>
    </row>
    <row r="471" spans="1:7" x14ac:dyDescent="0.3">
      <c r="A471">
        <v>415</v>
      </c>
      <c r="B471" s="5">
        <f t="shared" ca="1" si="48"/>
        <v>67.584950777114955</v>
      </c>
      <c r="C471" s="5">
        <f t="shared" ca="1" si="49"/>
        <v>31.008850972991919</v>
      </c>
      <c r="D471" s="5">
        <f t="shared" ca="1" si="50"/>
        <v>139.75485839823494</v>
      </c>
      <c r="E471" s="5">
        <f t="shared" ca="1" si="53"/>
        <v>-18.007026892272215</v>
      </c>
      <c r="F471" s="5">
        <f t="shared" ca="1" si="51"/>
        <v>-0.88691633512873125</v>
      </c>
      <c r="G471">
        <f t="shared" ca="1" si="52"/>
        <v>0.34899999999999998</v>
      </c>
    </row>
    <row r="472" spans="1:7" x14ac:dyDescent="0.3">
      <c r="A472">
        <v>416</v>
      </c>
      <c r="B472" s="5">
        <f t="shared" ca="1" si="48"/>
        <v>68.584321889499989</v>
      </c>
      <c r="C472" s="5">
        <f t="shared" ca="1" si="49"/>
        <v>34.05950561258765</v>
      </c>
      <c r="D472" s="5">
        <f t="shared" ca="1" si="50"/>
        <v>165.32488213195194</v>
      </c>
      <c r="E472" s="5">
        <f t="shared" ca="1" si="53"/>
        <v>-37.515152163796827</v>
      </c>
      <c r="F472" s="5">
        <f t="shared" ca="1" si="51"/>
        <v>-20.395041606653344</v>
      </c>
      <c r="G472">
        <f t="shared" ca="1" si="52"/>
        <v>2.9000000000000001E-2</v>
      </c>
    </row>
    <row r="473" spans="1:7" x14ac:dyDescent="0.3">
      <c r="A473">
        <v>417</v>
      </c>
      <c r="B473" s="5">
        <f t="shared" ca="1" si="48"/>
        <v>63.557234297340301</v>
      </c>
      <c r="C473" s="5">
        <f t="shared" ca="1" si="49"/>
        <v>26.223306734715187</v>
      </c>
      <c r="D473" s="5">
        <f t="shared" ca="1" si="50"/>
        <v>164.77106686037064</v>
      </c>
      <c r="E473" s="5">
        <f t="shared" ca="1" si="53"/>
        <v>-29.370911857959328</v>
      </c>
      <c r="F473" s="5">
        <f t="shared" ca="1" si="51"/>
        <v>-12.250801300815844</v>
      </c>
      <c r="G473">
        <f t="shared" ca="1" si="52"/>
        <v>0.106</v>
      </c>
    </row>
    <row r="474" spans="1:7" x14ac:dyDescent="0.3">
      <c r="A474">
        <v>418</v>
      </c>
      <c r="B474" s="5">
        <f t="shared" ca="1" si="48"/>
        <v>72.259394922944509</v>
      </c>
      <c r="C474" s="5">
        <f t="shared" ca="1" si="49"/>
        <v>30.200520486164429</v>
      </c>
      <c r="D474" s="5">
        <f t="shared" ca="1" si="50"/>
        <v>159.34940579128437</v>
      </c>
      <c r="E474" s="5">
        <f t="shared" ca="1" si="53"/>
        <v>-13.25263488464871</v>
      </c>
      <c r="F474" s="5">
        <f t="shared" ca="1" si="51"/>
        <v>3.8674756724947734</v>
      </c>
      <c r="G474">
        <f t="shared" ca="1" si="52"/>
        <v>0.49399999999999999</v>
      </c>
    </row>
    <row r="475" spans="1:7" x14ac:dyDescent="0.3">
      <c r="A475">
        <v>419</v>
      </c>
      <c r="B475" s="5">
        <f t="shared" ca="1" si="48"/>
        <v>66.838360078601596</v>
      </c>
      <c r="C475" s="5">
        <f t="shared" ca="1" si="49"/>
        <v>23.903821149701841</v>
      </c>
      <c r="D475" s="5">
        <f t="shared" ca="1" si="50"/>
        <v>142.85669776604388</v>
      </c>
      <c r="E475" s="5">
        <f t="shared" ca="1" si="53"/>
        <v>-1.9194899544290602</v>
      </c>
      <c r="F475" s="5">
        <f t="shared" ca="1" si="51"/>
        <v>15.200620602714423</v>
      </c>
      <c r="G475">
        <f t="shared" ca="1" si="52"/>
        <v>0.82899999999999996</v>
      </c>
    </row>
    <row r="476" spans="1:7" x14ac:dyDescent="0.3">
      <c r="A476">
        <v>420</v>
      </c>
      <c r="B476" s="5">
        <f t="shared" ca="1" si="48"/>
        <v>72.196115734517861</v>
      </c>
      <c r="C476" s="5">
        <f t="shared" ca="1" si="49"/>
        <v>33.767727277137759</v>
      </c>
      <c r="D476" s="5">
        <f t="shared" ca="1" si="50"/>
        <v>149.80848185339457</v>
      </c>
      <c r="E476" s="5">
        <f t="shared" ca="1" si="53"/>
        <v>-18.251209378766795</v>
      </c>
      <c r="F476" s="5">
        <f t="shared" ca="1" si="51"/>
        <v>-1.1310988216233113</v>
      </c>
      <c r="G476">
        <f t="shared" ca="1" si="52"/>
        <v>0.34</v>
      </c>
    </row>
    <row r="477" spans="1:7" x14ac:dyDescent="0.3">
      <c r="A477">
        <v>421</v>
      </c>
      <c r="B477" s="5">
        <f t="shared" ca="1" si="48"/>
        <v>65.704755968942607</v>
      </c>
      <c r="C477" s="5">
        <f t="shared" ca="1" si="49"/>
        <v>29.486234365967547</v>
      </c>
      <c r="D477" s="5">
        <f t="shared" ca="1" si="50"/>
        <v>152.68823283224617</v>
      </c>
      <c r="E477" s="5">
        <f t="shared" ca="1" si="53"/>
        <v>-25.975146137208437</v>
      </c>
      <c r="F477" s="5">
        <f t="shared" ca="1" si="51"/>
        <v>-8.8550355800649534</v>
      </c>
      <c r="G477">
        <f t="shared" ca="1" si="52"/>
        <v>0.16300000000000001</v>
      </c>
    </row>
    <row r="478" spans="1:7" x14ac:dyDescent="0.3">
      <c r="A478">
        <v>422</v>
      </c>
      <c r="B478" s="5">
        <f t="shared" ca="1" si="48"/>
        <v>69.142365707806661</v>
      </c>
      <c r="C478" s="5">
        <f t="shared" ca="1" si="49"/>
        <v>30.208927298693848</v>
      </c>
      <c r="D478" s="5">
        <f t="shared" ca="1" si="50"/>
        <v>163.20481289132198</v>
      </c>
      <c r="E478" s="5">
        <f t="shared" ca="1" si="53"/>
        <v>-24.05949455858773</v>
      </c>
      <c r="F478" s="5">
        <f t="shared" ca="1" si="51"/>
        <v>-6.9393840014442461</v>
      </c>
      <c r="G478">
        <f t="shared" ca="1" si="52"/>
        <v>0.19900000000000001</v>
      </c>
    </row>
    <row r="479" spans="1:7" x14ac:dyDescent="0.3">
      <c r="A479">
        <v>423</v>
      </c>
      <c r="B479" s="5">
        <f t="shared" ca="1" si="48"/>
        <v>63.615191106823673</v>
      </c>
      <c r="C479" s="5">
        <f t="shared" ca="1" si="49"/>
        <v>25.932745231190992</v>
      </c>
      <c r="D479" s="5">
        <f t="shared" ca="1" si="50"/>
        <v>152.5763509438778</v>
      </c>
      <c r="E479" s="5">
        <f t="shared" ca="1" si="53"/>
        <v>-21.826137728684905</v>
      </c>
      <c r="F479" s="5">
        <f t="shared" ca="1" si="51"/>
        <v>-4.7060271715414217</v>
      </c>
      <c r="G479">
        <f t="shared" ca="1" si="52"/>
        <v>0.24299999999999999</v>
      </c>
    </row>
    <row r="480" spans="1:7" x14ac:dyDescent="0.3">
      <c r="A480">
        <v>424</v>
      </c>
      <c r="B480" s="5">
        <f t="shared" ca="1" si="48"/>
        <v>71.749264882102977</v>
      </c>
      <c r="C480" s="5">
        <f t="shared" ca="1" si="49"/>
        <v>28.486898905144706</v>
      </c>
      <c r="D480" s="5">
        <f t="shared" ca="1" si="50"/>
        <v>148.14390762826656</v>
      </c>
      <c r="E480" s="5">
        <f t="shared" ca="1" si="53"/>
        <v>-3.8529931775728259</v>
      </c>
      <c r="F480" s="5">
        <f t="shared" ca="1" si="51"/>
        <v>13.267117379570658</v>
      </c>
      <c r="G480">
        <f t="shared" ca="1" si="52"/>
        <v>0.78</v>
      </c>
    </row>
    <row r="481" spans="1:7" x14ac:dyDescent="0.3">
      <c r="A481">
        <v>425</v>
      </c>
      <c r="B481" s="5">
        <f t="shared" ca="1" si="48"/>
        <v>69.388418416485038</v>
      </c>
      <c r="C481" s="5">
        <f t="shared" ca="1" si="49"/>
        <v>24.605424026357035</v>
      </c>
      <c r="D481" s="5">
        <f t="shared" ca="1" si="50"/>
        <v>152.55138149142411</v>
      </c>
      <c r="E481" s="5">
        <f t="shared" ca="1" si="53"/>
        <v>-1.9809566036131454</v>
      </c>
      <c r="F481" s="5">
        <f t="shared" ca="1" si="51"/>
        <v>15.139153953530338</v>
      </c>
      <c r="G481">
        <f t="shared" ca="1" si="52"/>
        <v>0.82799999999999996</v>
      </c>
    </row>
    <row r="482" spans="1:7" x14ac:dyDescent="0.3">
      <c r="A482">
        <v>426</v>
      </c>
      <c r="B482" s="5">
        <f t="shared" ca="1" si="48"/>
        <v>67.272639975363674</v>
      </c>
      <c r="C482" s="5">
        <f t="shared" ca="1" si="49"/>
        <v>33.601909895644106</v>
      </c>
      <c r="D482" s="5">
        <f t="shared" ca="1" si="50"/>
        <v>157.47658298385954</v>
      </c>
      <c r="E482" s="5">
        <f t="shared" ca="1" si="53"/>
        <v>-35.671388455595824</v>
      </c>
      <c r="F482" s="5">
        <f t="shared" ca="1" si="51"/>
        <v>-18.551277898452341</v>
      </c>
      <c r="G482">
        <f t="shared" ca="1" si="52"/>
        <v>4.2999999999999997E-2</v>
      </c>
    </row>
    <row r="483" spans="1:7" x14ac:dyDescent="0.3">
      <c r="A483">
        <v>427</v>
      </c>
      <c r="B483" s="5">
        <f t="shared" ca="1" si="48"/>
        <v>66.923595033501272</v>
      </c>
      <c r="C483" s="5">
        <f t="shared" ca="1" si="49"/>
        <v>32.935673546028433</v>
      </c>
      <c r="D483" s="5">
        <f t="shared" ca="1" si="50"/>
        <v>159.91027689734031</v>
      </c>
      <c r="E483" s="5">
        <f t="shared" ca="1" si="53"/>
        <v>-36.096922460275046</v>
      </c>
      <c r="F483" s="5">
        <f t="shared" ca="1" si="51"/>
        <v>-18.976811903131562</v>
      </c>
      <c r="G483">
        <f t="shared" ca="1" si="52"/>
        <v>3.9E-2</v>
      </c>
    </row>
    <row r="484" spans="1:7" x14ac:dyDescent="0.3">
      <c r="A484">
        <v>428</v>
      </c>
      <c r="B484" s="5">
        <f t="shared" ca="1" si="48"/>
        <v>65.412413064487112</v>
      </c>
      <c r="C484" s="5">
        <f t="shared" ca="1" si="49"/>
        <v>31.800500825168804</v>
      </c>
      <c r="D484" s="5">
        <f t="shared" ca="1" si="50"/>
        <v>146.81887989500333</v>
      </c>
      <c r="E484" s="5">
        <f t="shared" ca="1" si="53"/>
        <v>-30.092548356689665</v>
      </c>
      <c r="F484" s="5">
        <f t="shared" ca="1" si="51"/>
        <v>-12.972437799546181</v>
      </c>
      <c r="G484">
        <f t="shared" ca="1" si="52"/>
        <v>9.2999999999999999E-2</v>
      </c>
    </row>
    <row r="485" spans="1:7" x14ac:dyDescent="0.3">
      <c r="A485">
        <v>429</v>
      </c>
      <c r="B485" s="5">
        <f t="shared" ca="1" si="48"/>
        <v>65.306596114882581</v>
      </c>
      <c r="C485" s="5">
        <f t="shared" ca="1" si="49"/>
        <v>33.756456005926026</v>
      </c>
      <c r="D485" s="5">
        <f t="shared" ca="1" si="50"/>
        <v>154.57065880583727</v>
      </c>
      <c r="E485" s="5">
        <f t="shared" ca="1" si="53"/>
        <v>-40.028248906810632</v>
      </c>
      <c r="F485" s="5">
        <f t="shared" ca="1" si="51"/>
        <v>-22.908138349667148</v>
      </c>
      <c r="G485">
        <f t="shared" ca="1" si="52"/>
        <v>1.7000000000000001E-2</v>
      </c>
    </row>
    <row r="486" spans="1:7" x14ac:dyDescent="0.3">
      <c r="A486">
        <v>430</v>
      </c>
      <c r="B486" s="5">
        <f t="shared" ca="1" si="48"/>
        <v>69.298038176017343</v>
      </c>
      <c r="C486" s="5">
        <f t="shared" ca="1" si="49"/>
        <v>29.481483806055447</v>
      </c>
      <c r="D486" s="5">
        <f t="shared" ca="1" si="50"/>
        <v>154.94909621916207</v>
      </c>
      <c r="E486" s="5">
        <f t="shared" ca="1" si="53"/>
        <v>-17.144206078721467</v>
      </c>
      <c r="F486" s="5">
        <f t="shared" ca="1" si="51"/>
        <v>-2.4095521577983448E-2</v>
      </c>
      <c r="G486">
        <f t="shared" ca="1" si="52"/>
        <v>0.377</v>
      </c>
    </row>
    <row r="487" spans="1:7" x14ac:dyDescent="0.3">
      <c r="A487">
        <v>431</v>
      </c>
      <c r="B487" s="5">
        <f t="shared" ca="1" si="48"/>
        <v>68.508308108972685</v>
      </c>
      <c r="C487" s="5">
        <f t="shared" ca="1" si="49"/>
        <v>35.051623422039995</v>
      </c>
      <c r="D487" s="5">
        <f t="shared" ca="1" si="50"/>
        <v>139.80196293105934</v>
      </c>
      <c r="E487" s="5">
        <f t="shared" ca="1" si="53"/>
        <v>-26.744889897191332</v>
      </c>
      <c r="F487" s="5">
        <f t="shared" ca="1" si="51"/>
        <v>-9.6247793400478479</v>
      </c>
      <c r="G487">
        <f t="shared" ca="1" si="52"/>
        <v>0.153</v>
      </c>
    </row>
    <row r="488" spans="1:7" x14ac:dyDescent="0.3">
      <c r="A488">
        <v>432</v>
      </c>
      <c r="B488" s="5">
        <f t="shared" ca="1" si="48"/>
        <v>63.417404134901332</v>
      </c>
      <c r="C488" s="5">
        <f t="shared" ca="1" si="49"/>
        <v>29.271953411903532</v>
      </c>
      <c r="D488" s="5">
        <f t="shared" ca="1" si="50"/>
        <v>160.05402976367714</v>
      </c>
      <c r="E488" s="5">
        <f t="shared" ca="1" si="53"/>
        <v>-35.734409781181938</v>
      </c>
      <c r="F488" s="5">
        <f t="shared" ca="1" si="51"/>
        <v>-18.614299224038454</v>
      </c>
      <c r="G488">
        <f t="shared" ca="1" si="52"/>
        <v>4.1000000000000002E-2</v>
      </c>
    </row>
    <row r="489" spans="1:7" x14ac:dyDescent="0.3">
      <c r="A489">
        <v>433</v>
      </c>
      <c r="B489" s="5">
        <f t="shared" ca="1" si="48"/>
        <v>77.486348987090111</v>
      </c>
      <c r="C489" s="5">
        <f t="shared" ca="1" si="49"/>
        <v>32.217495308625253</v>
      </c>
      <c r="D489" s="5">
        <f t="shared" ca="1" si="50"/>
        <v>146.85239143647536</v>
      </c>
      <c r="E489" s="5">
        <f t="shared" ca="1" si="53"/>
        <v>2.4470564213658417</v>
      </c>
      <c r="F489" s="5">
        <f t="shared" ca="1" si="51"/>
        <v>19.567166978509327</v>
      </c>
      <c r="G489">
        <f t="shared" ca="1" si="52"/>
        <v>0.91100000000000003</v>
      </c>
    </row>
    <row r="490" spans="1:7" x14ac:dyDescent="0.3">
      <c r="A490">
        <v>434</v>
      </c>
      <c r="B490" s="5">
        <f t="shared" ca="1" si="48"/>
        <v>65.498288983689491</v>
      </c>
      <c r="C490" s="5">
        <f t="shared" ca="1" si="49"/>
        <v>25.690082095097239</v>
      </c>
      <c r="D490" s="5">
        <f t="shared" ca="1" si="50"/>
        <v>150.6290191616165</v>
      </c>
      <c r="E490" s="5">
        <f t="shared" ca="1" si="53"/>
        <v>-14.83956014642764</v>
      </c>
      <c r="F490" s="5">
        <f t="shared" ca="1" si="51"/>
        <v>2.2805504107158434</v>
      </c>
      <c r="G490">
        <f t="shared" ca="1" si="52"/>
        <v>0.44400000000000001</v>
      </c>
    </row>
    <row r="491" spans="1:7" x14ac:dyDescent="0.3">
      <c r="A491">
        <v>435</v>
      </c>
      <c r="B491" s="5">
        <f t="shared" ca="1" si="48"/>
        <v>67.969969328902664</v>
      </c>
      <c r="C491" s="5">
        <f t="shared" ca="1" si="49"/>
        <v>21.419304877511635</v>
      </c>
      <c r="D491" s="5">
        <f t="shared" ca="1" si="50"/>
        <v>145.95379729331199</v>
      </c>
      <c r="E491" s="5">
        <f t="shared" ca="1" si="53"/>
        <v>6.5113602534835469</v>
      </c>
      <c r="F491" s="5">
        <f t="shared" ca="1" si="51"/>
        <v>23.631470810627029</v>
      </c>
      <c r="G491">
        <f t="shared" ca="1" si="52"/>
        <v>0.94299999999999995</v>
      </c>
    </row>
    <row r="492" spans="1:7" x14ac:dyDescent="0.3">
      <c r="A492">
        <v>436</v>
      </c>
      <c r="B492" s="5">
        <f t="shared" ca="1" si="48"/>
        <v>69.878196326571356</v>
      </c>
      <c r="C492" s="5">
        <f t="shared" ca="1" si="49"/>
        <v>30.274816202321812</v>
      </c>
      <c r="D492" s="5">
        <f t="shared" ca="1" si="50"/>
        <v>144.55651159945936</v>
      </c>
      <c r="E492" s="5">
        <f t="shared" ca="1" si="53"/>
        <v>-12.139345525875141</v>
      </c>
      <c r="F492" s="5">
        <f t="shared" ca="1" si="51"/>
        <v>4.9807650312683425</v>
      </c>
      <c r="G492">
        <f t="shared" ca="1" si="52"/>
        <v>0.53600000000000003</v>
      </c>
    </row>
    <row r="493" spans="1:7" x14ac:dyDescent="0.3">
      <c r="A493">
        <v>437</v>
      </c>
      <c r="B493" s="5">
        <f t="shared" ca="1" si="48"/>
        <v>70.263048619594187</v>
      </c>
      <c r="C493" s="5">
        <f t="shared" ca="1" si="49"/>
        <v>33.406447536529726</v>
      </c>
      <c r="D493" s="5">
        <f t="shared" ca="1" si="50"/>
        <v>144.47315350232162</v>
      </c>
      <c r="E493" s="5">
        <f t="shared" ca="1" si="53"/>
        <v>-19.766139132692892</v>
      </c>
      <c r="F493" s="5">
        <f t="shared" ca="1" si="51"/>
        <v>-2.6460285755494084</v>
      </c>
      <c r="G493">
        <f t="shared" ca="1" si="52"/>
        <v>0.3</v>
      </c>
    </row>
    <row r="494" spans="1:7" x14ac:dyDescent="0.3">
      <c r="A494">
        <v>438</v>
      </c>
      <c r="B494" s="5">
        <f t="shared" ca="1" si="48"/>
        <v>72.232349288717302</v>
      </c>
      <c r="C494" s="5">
        <f t="shared" ca="1" si="49"/>
        <v>33.099719565142465</v>
      </c>
      <c r="D494" s="5">
        <f t="shared" ca="1" si="50"/>
        <v>146.68574416539735</v>
      </c>
      <c r="E494" s="5">
        <f t="shared" ca="1" si="53"/>
        <v>-14.601524105758358</v>
      </c>
      <c r="F494" s="5">
        <f t="shared" ca="1" si="51"/>
        <v>2.5185864513851257</v>
      </c>
      <c r="G494">
        <f t="shared" ca="1" si="52"/>
        <v>0.45400000000000001</v>
      </c>
    </row>
    <row r="495" spans="1:7" x14ac:dyDescent="0.3">
      <c r="A495">
        <v>439</v>
      </c>
      <c r="B495" s="5">
        <f t="shared" ca="1" si="48"/>
        <v>64.417966074415006</v>
      </c>
      <c r="C495" s="5">
        <f t="shared" ca="1" si="49"/>
        <v>33.82308707219746</v>
      </c>
      <c r="D495" s="5">
        <f t="shared" ca="1" si="50"/>
        <v>144.96674066094337</v>
      </c>
      <c r="E495" s="5">
        <f t="shared" ca="1" si="53"/>
        <v>-37.521014637276132</v>
      </c>
      <c r="F495" s="5">
        <f t="shared" ca="1" si="51"/>
        <v>-20.400904080132648</v>
      </c>
      <c r="G495">
        <f t="shared" ca="1" si="52"/>
        <v>2.8000000000000001E-2</v>
      </c>
    </row>
    <row r="496" spans="1:7" x14ac:dyDescent="0.3">
      <c r="A496">
        <v>440</v>
      </c>
      <c r="B496" s="5">
        <f t="shared" ca="1" si="48"/>
        <v>71.220088619233053</v>
      </c>
      <c r="C496" s="5">
        <f t="shared" ca="1" si="49"/>
        <v>30.316937313158014</v>
      </c>
      <c r="D496" s="5">
        <f t="shared" ca="1" si="50"/>
        <v>140.21510669383414</v>
      </c>
      <c r="E496" s="5">
        <f t="shared" ca="1" si="53"/>
        <v>-6.1696507867406432</v>
      </c>
      <c r="F496" s="5">
        <f t="shared" ca="1" si="51"/>
        <v>10.950459770402841</v>
      </c>
      <c r="G496">
        <f t="shared" ca="1" si="52"/>
        <v>0.70499999999999996</v>
      </c>
    </row>
    <row r="497" spans="1:7" x14ac:dyDescent="0.3">
      <c r="A497">
        <v>441</v>
      </c>
      <c r="B497" s="5">
        <f t="shared" ca="1" si="48"/>
        <v>69.026928546691622</v>
      </c>
      <c r="C497" s="5">
        <f t="shared" ca="1" si="49"/>
        <v>34.411448729086835</v>
      </c>
      <c r="D497" s="5">
        <f t="shared" ca="1" si="50"/>
        <v>154.37336160638455</v>
      </c>
      <c r="E497" s="5">
        <f t="shared" ca="1" si="53"/>
        <v>-31.360483373280349</v>
      </c>
      <c r="F497" s="5">
        <f t="shared" ca="1" si="51"/>
        <v>-14.240372816136865</v>
      </c>
      <c r="G497">
        <f t="shared" ca="1" si="52"/>
        <v>7.6999999999999999E-2</v>
      </c>
    </row>
    <row r="498" spans="1:7" x14ac:dyDescent="0.3">
      <c r="A498">
        <v>442</v>
      </c>
      <c r="B498" s="5">
        <f t="shared" ca="1" si="48"/>
        <v>63.314512884720401</v>
      </c>
      <c r="C498" s="5">
        <f t="shared" ca="1" si="49"/>
        <v>29.602329219810478</v>
      </c>
      <c r="D498" s="5">
        <f t="shared" ca="1" si="50"/>
        <v>147.18790098187841</v>
      </c>
      <c r="E498" s="5">
        <f t="shared" ca="1" si="53"/>
        <v>-30.01134619142865</v>
      </c>
      <c r="F498" s="5">
        <f t="shared" ca="1" si="51"/>
        <v>-12.891235634285167</v>
      </c>
      <c r="G498">
        <f t="shared" ca="1" si="52"/>
        <v>9.5000000000000001E-2</v>
      </c>
    </row>
    <row r="499" spans="1:7" x14ac:dyDescent="0.3">
      <c r="A499">
        <v>443</v>
      </c>
      <c r="B499" s="5">
        <f t="shared" ca="1" si="48"/>
        <v>70.292145563008788</v>
      </c>
      <c r="C499" s="5">
        <f t="shared" ca="1" si="49"/>
        <v>25.203954233682879</v>
      </c>
      <c r="D499" s="5">
        <f t="shared" ca="1" si="50"/>
        <v>155.97926147860323</v>
      </c>
      <c r="E499" s="5">
        <f t="shared" ca="1" si="53"/>
        <v>-2.975728120971223</v>
      </c>
      <c r="F499" s="5">
        <f t="shared" ca="1" si="51"/>
        <v>14.144382436172261</v>
      </c>
      <c r="G499">
        <f t="shared" ca="1" si="52"/>
        <v>0.80700000000000005</v>
      </c>
    </row>
    <row r="500" spans="1:7" x14ac:dyDescent="0.3">
      <c r="A500">
        <v>444</v>
      </c>
      <c r="B500" s="5">
        <f t="shared" ca="1" si="48"/>
        <v>62.827743021334804</v>
      </c>
      <c r="C500" s="5">
        <f t="shared" ca="1" si="49"/>
        <v>40.243756358328739</v>
      </c>
      <c r="D500" s="5">
        <f t="shared" ca="1" si="50"/>
        <v>153.41396371524408</v>
      </c>
      <c r="E500" s="5">
        <f t="shared" ca="1" si="53"/>
        <v>-64.44727302956457</v>
      </c>
      <c r="F500" s="5">
        <f t="shared" ca="1" si="51"/>
        <v>-47.327162472421087</v>
      </c>
      <c r="G500">
        <f t="shared" ca="1" si="52"/>
        <v>0</v>
      </c>
    </row>
    <row r="501" spans="1:7" x14ac:dyDescent="0.3">
      <c r="A501">
        <v>445</v>
      </c>
      <c r="B501" s="5">
        <f t="shared" ca="1" si="48"/>
        <v>75.95320720624926</v>
      </c>
      <c r="C501" s="5">
        <f t="shared" ca="1" si="49"/>
        <v>24.725949404365629</v>
      </c>
      <c r="D501" s="5">
        <f t="shared" ca="1" si="50"/>
        <v>152.05350918723735</v>
      </c>
      <c r="E501" s="5">
        <f t="shared" ca="1" si="53"/>
        <v>16.286063245635226</v>
      </c>
      <c r="F501" s="5">
        <f t="shared" ca="1" si="51"/>
        <v>33.40617380277871</v>
      </c>
      <c r="G501">
        <f t="shared" ca="1" si="52"/>
        <v>0.98899999999999999</v>
      </c>
    </row>
    <row r="502" spans="1:7" x14ac:dyDescent="0.3">
      <c r="A502">
        <v>446</v>
      </c>
      <c r="B502" s="5">
        <f t="shared" ca="1" si="48"/>
        <v>71.774518867172233</v>
      </c>
      <c r="C502" s="5">
        <f t="shared" ca="1" si="49"/>
        <v>28.915638621040486</v>
      </c>
      <c r="D502" s="5">
        <f t="shared" ca="1" si="50"/>
        <v>147.74083345583986</v>
      </c>
      <c r="E502" s="5">
        <f t="shared" ca="1" si="53"/>
        <v>-4.762718174353326</v>
      </c>
      <c r="F502" s="5">
        <f t="shared" ca="1" si="51"/>
        <v>12.357392382790158</v>
      </c>
      <c r="G502">
        <f t="shared" ca="1" si="52"/>
        <v>0.75600000000000001</v>
      </c>
    </row>
    <row r="503" spans="1:7" x14ac:dyDescent="0.3">
      <c r="A503">
        <v>447</v>
      </c>
      <c r="B503" s="5">
        <f t="shared" ca="1" si="48"/>
        <v>73.606006110322369</v>
      </c>
      <c r="C503" s="5">
        <f t="shared" ca="1" si="49"/>
        <v>33.581210750541139</v>
      </c>
      <c r="D503" s="5">
        <f t="shared" ca="1" si="50"/>
        <v>150.47147159262047</v>
      </c>
      <c r="E503" s="5">
        <f t="shared" ca="1" si="53"/>
        <v>-14.149734111762605</v>
      </c>
      <c r="F503" s="5">
        <f t="shared" ca="1" si="51"/>
        <v>2.9703764453808787</v>
      </c>
      <c r="G503">
        <f t="shared" ca="1" si="52"/>
        <v>0.46899999999999997</v>
      </c>
    </row>
    <row r="504" spans="1:7" x14ac:dyDescent="0.3">
      <c r="A504">
        <v>448</v>
      </c>
      <c r="B504" s="5">
        <f t="shared" ca="1" si="48"/>
        <v>70.169832743383608</v>
      </c>
      <c r="C504" s="5">
        <f t="shared" ca="1" si="49"/>
        <v>28.553554960830269</v>
      </c>
      <c r="D504" s="5">
        <f t="shared" ca="1" si="50"/>
        <v>157.14104893414324</v>
      </c>
      <c r="E504" s="5">
        <f t="shared" ca="1" si="53"/>
        <v>-13.298783258675908</v>
      </c>
      <c r="F504" s="5">
        <f t="shared" ca="1" si="51"/>
        <v>3.8213272984675761</v>
      </c>
      <c r="G504">
        <f t="shared" ca="1" si="52"/>
        <v>0.49199999999999999</v>
      </c>
    </row>
    <row r="505" spans="1:7" x14ac:dyDescent="0.3">
      <c r="A505">
        <v>449</v>
      </c>
      <c r="B505" s="5">
        <f t="shared" ca="1" si="48"/>
        <v>72.122797823414942</v>
      </c>
      <c r="C505" s="5">
        <f t="shared" ca="1" si="49"/>
        <v>22.685421133789799</v>
      </c>
      <c r="D505" s="5">
        <f t="shared" ca="1" si="50"/>
        <v>145.5056608811268</v>
      </c>
      <c r="E505" s="5">
        <f t="shared" ca="1" si="53"/>
        <v>14.815391682706235</v>
      </c>
      <c r="F505" s="5">
        <f t="shared" ca="1" si="51"/>
        <v>31.935502239849718</v>
      </c>
      <c r="G505">
        <f t="shared" ca="1" si="52"/>
        <v>0.98599999999999999</v>
      </c>
    </row>
    <row r="506" spans="1:7" x14ac:dyDescent="0.3">
      <c r="A506">
        <v>450</v>
      </c>
      <c r="B506" s="5">
        <f t="shared" ref="B506:B569" ca="1" si="54">_xlfn.NORM.INV(RAND(),$B$52,$C$52)</f>
        <v>65.028056165315959</v>
      </c>
      <c r="C506" s="5">
        <f t="shared" ref="C506:C569" ca="1" si="55">_xlfn.NORM.INV(RAND(),$B$53,$C$53)</f>
        <v>28.485855716488476</v>
      </c>
      <c r="D506" s="5">
        <f t="shared" ref="D506:D569" ca="1" si="56">_xlfn.NORM.INV(RAND(),$B$54,$C$54)</f>
        <v>151.71727577274544</v>
      </c>
      <c r="E506" s="5">
        <f t="shared" ca="1" si="53"/>
        <v>-24.547896240054655</v>
      </c>
      <c r="F506" s="5">
        <f t="shared" ref="F506:F569" ca="1" si="57">E506+$C$46</f>
        <v>-7.4277856829111712</v>
      </c>
      <c r="G506">
        <f t="shared" ref="G506:G569" ca="1" si="58">COUNTIF($F$57:$F$1056,"&lt;"&amp;F506)/COUNT($F$57:$F$1056)</f>
        <v>0.191</v>
      </c>
    </row>
    <row r="507" spans="1:7" x14ac:dyDescent="0.3">
      <c r="A507">
        <v>451</v>
      </c>
      <c r="B507" s="5">
        <f t="shared" ca="1" si="54"/>
        <v>72.39484056560579</v>
      </c>
      <c r="C507" s="5">
        <f t="shared" ca="1" si="55"/>
        <v>30.821035647770863</v>
      </c>
      <c r="D507" s="5">
        <f t="shared" ca="1" si="56"/>
        <v>143.06813703059905</v>
      </c>
      <c r="E507" s="5">
        <f t="shared" ca="1" si="53"/>
        <v>-5.8339379977191603</v>
      </c>
      <c r="F507" s="5">
        <f t="shared" ca="1" si="57"/>
        <v>11.286172559424323</v>
      </c>
      <c r="G507">
        <f t="shared" ca="1" si="58"/>
        <v>0.71699999999999997</v>
      </c>
    </row>
    <row r="508" spans="1:7" x14ac:dyDescent="0.3">
      <c r="A508">
        <v>452</v>
      </c>
      <c r="B508" s="5">
        <f t="shared" ca="1" si="54"/>
        <v>72.095240900102553</v>
      </c>
      <c r="C508" s="5">
        <f t="shared" ca="1" si="55"/>
        <v>33.167050427669388</v>
      </c>
      <c r="D508" s="5">
        <f t="shared" ca="1" si="56"/>
        <v>142.23435511768241</v>
      </c>
      <c r="E508" s="5">
        <f t="shared" ca="1" si="53"/>
        <v>-12.773799450213751</v>
      </c>
      <c r="F508" s="5">
        <f t="shared" ca="1" si="57"/>
        <v>4.3463111069297327</v>
      </c>
      <c r="G508">
        <f t="shared" ca="1" si="58"/>
        <v>0.50900000000000001</v>
      </c>
    </row>
    <row r="509" spans="1:7" x14ac:dyDescent="0.3">
      <c r="A509">
        <v>453</v>
      </c>
      <c r="B509" s="5">
        <f t="shared" ca="1" si="54"/>
        <v>72.767257888410072</v>
      </c>
      <c r="C509" s="5">
        <f t="shared" ca="1" si="55"/>
        <v>29.137099020472188</v>
      </c>
      <c r="D509" s="5">
        <f t="shared" ca="1" si="56"/>
        <v>145.37636769265887</v>
      </c>
      <c r="E509" s="5">
        <f t="shared" ca="1" si="53"/>
        <v>-1.3344086316118511</v>
      </c>
      <c r="F509" s="5">
        <f t="shared" ca="1" si="57"/>
        <v>15.785701925531633</v>
      </c>
      <c r="G509">
        <f t="shared" ca="1" si="58"/>
        <v>0.84199999999999997</v>
      </c>
    </row>
    <row r="510" spans="1:7" x14ac:dyDescent="0.3">
      <c r="A510">
        <v>454</v>
      </c>
      <c r="B510" s="5">
        <f t="shared" ca="1" si="54"/>
        <v>69.041969644118609</v>
      </c>
      <c r="C510" s="5">
        <f t="shared" ca="1" si="55"/>
        <v>27.330151442039238</v>
      </c>
      <c r="D510" s="5">
        <f t="shared" ca="1" si="56"/>
        <v>141.01733615074934</v>
      </c>
      <c r="E510" s="5">
        <f t="shared" ca="1" si="53"/>
        <v>-4.3433536988815913</v>
      </c>
      <c r="F510" s="5">
        <f t="shared" ca="1" si="57"/>
        <v>12.776756858261892</v>
      </c>
      <c r="G510">
        <f t="shared" ca="1" si="58"/>
        <v>0.76700000000000002</v>
      </c>
    </row>
    <row r="511" spans="1:7" x14ac:dyDescent="0.3">
      <c r="A511">
        <v>455</v>
      </c>
      <c r="B511" s="5">
        <f t="shared" ca="1" si="54"/>
        <v>67.680760250699507</v>
      </c>
      <c r="C511" s="5">
        <f t="shared" ca="1" si="55"/>
        <v>27.407742786567926</v>
      </c>
      <c r="D511" s="5">
        <f t="shared" ca="1" si="56"/>
        <v>140.80755046149235</v>
      </c>
      <c r="E511" s="5">
        <f t="shared" ca="1" si="53"/>
        <v>-8.2488554133465435</v>
      </c>
      <c r="F511" s="5">
        <f t="shared" ca="1" si="57"/>
        <v>8.8712551437969402</v>
      </c>
      <c r="G511">
        <f t="shared" ca="1" si="58"/>
        <v>0.64700000000000002</v>
      </c>
    </row>
    <row r="512" spans="1:7" x14ac:dyDescent="0.3">
      <c r="A512">
        <v>456</v>
      </c>
      <c r="B512" s="5">
        <f t="shared" ca="1" si="54"/>
        <v>69.065091899633643</v>
      </c>
      <c r="C512" s="5">
        <f t="shared" ca="1" si="55"/>
        <v>28.927820809844832</v>
      </c>
      <c r="D512" s="5">
        <f t="shared" ca="1" si="56"/>
        <v>153.78626282711508</v>
      </c>
      <c r="E512" s="5">
        <f t="shared" ca="1" si="53"/>
        <v>-15.621832938228797</v>
      </c>
      <c r="F512" s="5">
        <f t="shared" ca="1" si="57"/>
        <v>1.4982776189146865</v>
      </c>
      <c r="G512">
        <f t="shared" ca="1" si="58"/>
        <v>0.41599999999999998</v>
      </c>
    </row>
    <row r="513" spans="1:7" x14ac:dyDescent="0.3">
      <c r="A513">
        <v>457</v>
      </c>
      <c r="B513" s="5">
        <f t="shared" ca="1" si="54"/>
        <v>69.864567670563972</v>
      </c>
      <c r="C513" s="5">
        <f t="shared" ca="1" si="55"/>
        <v>33.206975815594575</v>
      </c>
      <c r="D513" s="5">
        <f t="shared" ca="1" si="56"/>
        <v>155.13570227809842</v>
      </c>
      <c r="E513" s="5">
        <f t="shared" ca="1" si="53"/>
        <v>-26.067697574649806</v>
      </c>
      <c r="F513" s="5">
        <f t="shared" ca="1" si="57"/>
        <v>-8.9475870175063221</v>
      </c>
      <c r="G513">
        <f t="shared" ca="1" si="58"/>
        <v>0.159</v>
      </c>
    </row>
    <row r="514" spans="1:7" x14ac:dyDescent="0.3">
      <c r="A514">
        <v>458</v>
      </c>
      <c r="B514" s="5">
        <f t="shared" ca="1" si="54"/>
        <v>66.795197800747502</v>
      </c>
      <c r="C514" s="5">
        <f t="shared" ca="1" si="55"/>
        <v>30.906868409749322</v>
      </c>
      <c r="D514" s="5">
        <f t="shared" ca="1" si="56"/>
        <v>152.62740415504021</v>
      </c>
      <c r="E514" s="5">
        <f t="shared" ca="1" si="53"/>
        <v>-26.864589293338149</v>
      </c>
      <c r="F514" s="5">
        <f t="shared" ca="1" si="57"/>
        <v>-9.7444787361946652</v>
      </c>
      <c r="G514">
        <f t="shared" ca="1" si="58"/>
        <v>0.14899999999999999</v>
      </c>
    </row>
    <row r="515" spans="1:7" x14ac:dyDescent="0.3">
      <c r="A515">
        <v>459</v>
      </c>
      <c r="B515" s="5">
        <f t="shared" ca="1" si="54"/>
        <v>65.156242423789422</v>
      </c>
      <c r="C515" s="5">
        <f t="shared" ca="1" si="55"/>
        <v>31.108792697298849</v>
      </c>
      <c r="D515" s="5">
        <f t="shared" ca="1" si="56"/>
        <v>144.76725368836668</v>
      </c>
      <c r="E515" s="5">
        <f t="shared" ca="1" si="53"/>
        <v>-27.770538663720252</v>
      </c>
      <c r="F515" s="5">
        <f t="shared" ca="1" si="57"/>
        <v>-10.650428106576769</v>
      </c>
      <c r="G515">
        <f t="shared" ca="1" si="58"/>
        <v>0.13400000000000001</v>
      </c>
    </row>
    <row r="516" spans="1:7" x14ac:dyDescent="0.3">
      <c r="A516">
        <v>460</v>
      </c>
      <c r="B516" s="5">
        <f t="shared" ca="1" si="54"/>
        <v>67.904752459245955</v>
      </c>
      <c r="C516" s="5">
        <f t="shared" ca="1" si="55"/>
        <v>31.135036000354329</v>
      </c>
      <c r="D516" s="5">
        <f t="shared" ca="1" si="56"/>
        <v>143.36572240467061</v>
      </c>
      <c r="E516" s="5">
        <f t="shared" ca="1" si="53"/>
        <v>-19.412045091053226</v>
      </c>
      <c r="F516" s="5">
        <f t="shared" ca="1" si="57"/>
        <v>-2.2919345339097426</v>
      </c>
      <c r="G516">
        <f t="shared" ca="1" si="58"/>
        <v>0.308</v>
      </c>
    </row>
    <row r="517" spans="1:7" x14ac:dyDescent="0.3">
      <c r="A517">
        <v>461</v>
      </c>
      <c r="B517" s="5">
        <f t="shared" ca="1" si="54"/>
        <v>75.517578746686951</v>
      </c>
      <c r="C517" s="5">
        <f t="shared" ca="1" si="55"/>
        <v>29.570349468194554</v>
      </c>
      <c r="D517" s="5">
        <f t="shared" ca="1" si="56"/>
        <v>150.78981932732725</v>
      </c>
      <c r="E517" s="5">
        <f t="shared" ca="1" si="53"/>
        <v>2.2199871980474049</v>
      </c>
      <c r="F517" s="5">
        <f t="shared" ca="1" si="57"/>
        <v>19.340097755190889</v>
      </c>
      <c r="G517">
        <f t="shared" ca="1" si="58"/>
        <v>0.90700000000000003</v>
      </c>
    </row>
    <row r="518" spans="1:7" x14ac:dyDescent="0.3">
      <c r="A518">
        <v>462</v>
      </c>
      <c r="B518" s="5">
        <f t="shared" ca="1" si="54"/>
        <v>68.113779732680882</v>
      </c>
      <c r="C518" s="5">
        <f t="shared" ca="1" si="55"/>
        <v>34.23862657318859</v>
      </c>
      <c r="D518" s="5">
        <f t="shared" ca="1" si="56"/>
        <v>146.06571776902672</v>
      </c>
      <c r="E518" s="5">
        <f t="shared" ref="E518:E581" ca="1" si="59">$J$46*(B518-$B$46)+$J$47*(C518-$B$47)+$J$48*(D518-$B$48)</f>
        <v>-28.95146385823146</v>
      </c>
      <c r="F518" s="5">
        <f t="shared" ca="1" si="57"/>
        <v>-11.831353301087976</v>
      </c>
      <c r="G518">
        <f t="shared" ca="1" si="58"/>
        <v>0.115</v>
      </c>
    </row>
    <row r="519" spans="1:7" x14ac:dyDescent="0.3">
      <c r="A519">
        <v>463</v>
      </c>
      <c r="B519" s="5">
        <f t="shared" ca="1" si="54"/>
        <v>69.951268299442106</v>
      </c>
      <c r="C519" s="5">
        <f t="shared" ca="1" si="55"/>
        <v>31.189463578237326</v>
      </c>
      <c r="D519" s="5">
        <f t="shared" ca="1" si="56"/>
        <v>144.54868503074775</v>
      </c>
      <c r="E519" s="5">
        <f t="shared" ca="1" si="59"/>
        <v>-14.485635539579363</v>
      </c>
      <c r="F519" s="5">
        <f t="shared" ca="1" si="57"/>
        <v>2.6344750175641209</v>
      </c>
      <c r="G519">
        <f t="shared" ca="1" si="58"/>
        <v>0.45700000000000002</v>
      </c>
    </row>
    <row r="520" spans="1:7" x14ac:dyDescent="0.3">
      <c r="A520">
        <v>464</v>
      </c>
      <c r="B520" s="5">
        <f t="shared" ca="1" si="54"/>
        <v>67.117051367666321</v>
      </c>
      <c r="C520" s="5">
        <f t="shared" ca="1" si="55"/>
        <v>32.556978464384805</v>
      </c>
      <c r="D520" s="5">
        <f t="shared" ca="1" si="56"/>
        <v>152.12010307775873</v>
      </c>
      <c r="E520" s="5">
        <f t="shared" ca="1" si="59"/>
        <v>-30.301020425140198</v>
      </c>
      <c r="F520" s="5">
        <f t="shared" ca="1" si="57"/>
        <v>-13.180909867996714</v>
      </c>
      <c r="G520">
        <f t="shared" ca="1" si="58"/>
        <v>8.8999999999999996E-2</v>
      </c>
    </row>
    <row r="521" spans="1:7" x14ac:dyDescent="0.3">
      <c r="A521">
        <v>465</v>
      </c>
      <c r="B521" s="5">
        <f t="shared" ca="1" si="54"/>
        <v>71.372498164396362</v>
      </c>
      <c r="C521" s="5">
        <f t="shared" ca="1" si="55"/>
        <v>29.982678940924163</v>
      </c>
      <c r="D521" s="5">
        <f t="shared" ca="1" si="56"/>
        <v>146.1290010665312</v>
      </c>
      <c r="E521" s="5">
        <f t="shared" ca="1" si="59"/>
        <v>-7.9972153768352756</v>
      </c>
      <c r="F521" s="5">
        <f t="shared" ca="1" si="57"/>
        <v>9.122895180308209</v>
      </c>
      <c r="G521">
        <f t="shared" ca="1" si="58"/>
        <v>0.65500000000000003</v>
      </c>
    </row>
    <row r="522" spans="1:7" x14ac:dyDescent="0.3">
      <c r="A522">
        <v>466</v>
      </c>
      <c r="B522" s="5">
        <f t="shared" ca="1" si="54"/>
        <v>70.186573072495975</v>
      </c>
      <c r="C522" s="5">
        <f t="shared" ca="1" si="55"/>
        <v>33.020158356535077</v>
      </c>
      <c r="D522" s="5">
        <f t="shared" ca="1" si="56"/>
        <v>152.27509421378426</v>
      </c>
      <c r="E522" s="5">
        <f t="shared" ca="1" si="59"/>
        <v>-23.105066800008409</v>
      </c>
      <c r="F522" s="5">
        <f t="shared" ca="1" si="57"/>
        <v>-5.984956242864925</v>
      </c>
      <c r="G522">
        <f t="shared" ca="1" si="58"/>
        <v>0.218</v>
      </c>
    </row>
    <row r="523" spans="1:7" x14ac:dyDescent="0.3">
      <c r="A523">
        <v>467</v>
      </c>
      <c r="B523" s="5">
        <f t="shared" ca="1" si="54"/>
        <v>73.934111193805492</v>
      </c>
      <c r="C523" s="5">
        <f t="shared" ca="1" si="55"/>
        <v>31.895213415574659</v>
      </c>
      <c r="D523" s="5">
        <f t="shared" ca="1" si="56"/>
        <v>156.82996158208005</v>
      </c>
      <c r="E523" s="5">
        <f t="shared" ca="1" si="59"/>
        <v>-11.950776259607945</v>
      </c>
      <c r="F523" s="5">
        <f t="shared" ca="1" si="57"/>
        <v>5.1693342975355385</v>
      </c>
      <c r="G523">
        <f t="shared" ca="1" si="58"/>
        <v>0.54200000000000004</v>
      </c>
    </row>
    <row r="524" spans="1:7" x14ac:dyDescent="0.3">
      <c r="A524">
        <v>468</v>
      </c>
      <c r="B524" s="5">
        <f t="shared" ca="1" si="54"/>
        <v>68.850611557847017</v>
      </c>
      <c r="C524" s="5">
        <f t="shared" ca="1" si="55"/>
        <v>24.54536569031492</v>
      </c>
      <c r="D524" s="5">
        <f t="shared" ca="1" si="56"/>
        <v>159.96119741904806</v>
      </c>
      <c r="E524" s="5">
        <f t="shared" ca="1" si="59"/>
        <v>-7.3082292771479729</v>
      </c>
      <c r="F524" s="5">
        <f t="shared" ca="1" si="57"/>
        <v>9.8118812799955109</v>
      </c>
      <c r="G524">
        <f t="shared" ca="1" si="58"/>
        <v>0.67300000000000004</v>
      </c>
    </row>
    <row r="525" spans="1:7" x14ac:dyDescent="0.3">
      <c r="A525">
        <v>469</v>
      </c>
      <c r="B525" s="5">
        <f t="shared" ca="1" si="54"/>
        <v>71.678818217922242</v>
      </c>
      <c r="C525" s="5">
        <f t="shared" ca="1" si="55"/>
        <v>34.181118183943234</v>
      </c>
      <c r="D525" s="5">
        <f t="shared" ca="1" si="56"/>
        <v>145.657345131966</v>
      </c>
      <c r="E525" s="5">
        <f t="shared" ca="1" si="59"/>
        <v>-18.613684801293218</v>
      </c>
      <c r="F525" s="5">
        <f t="shared" ca="1" si="57"/>
        <v>-1.4935742441497339</v>
      </c>
      <c r="G525">
        <f t="shared" ca="1" si="58"/>
        <v>0.33400000000000002</v>
      </c>
    </row>
    <row r="526" spans="1:7" x14ac:dyDescent="0.3">
      <c r="A526">
        <v>470</v>
      </c>
      <c r="B526" s="5">
        <f t="shared" ca="1" si="54"/>
        <v>68.702804981069121</v>
      </c>
      <c r="C526" s="5">
        <f t="shared" ca="1" si="55"/>
        <v>28.248382018992594</v>
      </c>
      <c r="D526" s="5">
        <f t="shared" ca="1" si="56"/>
        <v>134.65401516306548</v>
      </c>
      <c r="E526" s="5">
        <f t="shared" ca="1" si="59"/>
        <v>-4.4262364354249488</v>
      </c>
      <c r="F526" s="5">
        <f t="shared" ca="1" si="57"/>
        <v>12.693874121718535</v>
      </c>
      <c r="G526">
        <f t="shared" ca="1" si="58"/>
        <v>0.76200000000000001</v>
      </c>
    </row>
    <row r="527" spans="1:7" x14ac:dyDescent="0.3">
      <c r="A527">
        <v>471</v>
      </c>
      <c r="B527" s="5">
        <f t="shared" ca="1" si="54"/>
        <v>73.001642829007594</v>
      </c>
      <c r="C527" s="5">
        <f t="shared" ca="1" si="55"/>
        <v>30.654591152405292</v>
      </c>
      <c r="D527" s="5">
        <f t="shared" ca="1" si="56"/>
        <v>145.48108997580911</v>
      </c>
      <c r="E527" s="5">
        <f t="shared" ca="1" si="59"/>
        <v>-4.9745395384464164</v>
      </c>
      <c r="F527" s="5">
        <f t="shared" ca="1" si="57"/>
        <v>12.145571018697067</v>
      </c>
      <c r="G527">
        <f t="shared" ca="1" si="58"/>
        <v>0.745</v>
      </c>
    </row>
    <row r="528" spans="1:7" x14ac:dyDescent="0.3">
      <c r="A528">
        <v>472</v>
      </c>
      <c r="B528" s="5">
        <f t="shared" ca="1" si="54"/>
        <v>73.01658210525413</v>
      </c>
      <c r="C528" s="5">
        <f t="shared" ca="1" si="55"/>
        <v>26.887454797063967</v>
      </c>
      <c r="D528" s="5">
        <f t="shared" ca="1" si="56"/>
        <v>138.15072127666303</v>
      </c>
      <c r="E528" s="5">
        <f t="shared" ca="1" si="59"/>
        <v>9.5388576090144426</v>
      </c>
      <c r="F528" s="5">
        <f t="shared" ca="1" si="57"/>
        <v>26.658968166157926</v>
      </c>
      <c r="G528">
        <f t="shared" ca="1" si="58"/>
        <v>0.96599999999999997</v>
      </c>
    </row>
    <row r="529" spans="1:7" x14ac:dyDescent="0.3">
      <c r="A529">
        <v>473</v>
      </c>
      <c r="B529" s="5">
        <f t="shared" ca="1" si="54"/>
        <v>72.882774021814583</v>
      </c>
      <c r="C529" s="5">
        <f t="shared" ca="1" si="55"/>
        <v>25.740185570024167</v>
      </c>
      <c r="D529" s="5">
        <f t="shared" ca="1" si="56"/>
        <v>147.20022768650409</v>
      </c>
      <c r="E529" s="5">
        <f t="shared" ca="1" si="59"/>
        <v>7.4929310750956502</v>
      </c>
      <c r="F529" s="5">
        <f t="shared" ca="1" si="57"/>
        <v>24.613041632239135</v>
      </c>
      <c r="G529">
        <f t="shared" ca="1" si="58"/>
        <v>0.95399999999999996</v>
      </c>
    </row>
    <row r="530" spans="1:7" x14ac:dyDescent="0.3">
      <c r="A530">
        <v>474</v>
      </c>
      <c r="B530" s="5">
        <f t="shared" ca="1" si="54"/>
        <v>69.488354512072306</v>
      </c>
      <c r="C530" s="5">
        <f t="shared" ca="1" si="55"/>
        <v>29.981894874919625</v>
      </c>
      <c r="D530" s="5">
        <f t="shared" ca="1" si="56"/>
        <v>157.2283638103255</v>
      </c>
      <c r="E530" s="5">
        <f t="shared" ca="1" si="59"/>
        <v>-19.238525168271071</v>
      </c>
      <c r="F530" s="5">
        <f t="shared" ca="1" si="57"/>
        <v>-2.1184146111275872</v>
      </c>
      <c r="G530">
        <f t="shared" ca="1" si="58"/>
        <v>0.316</v>
      </c>
    </row>
    <row r="531" spans="1:7" x14ac:dyDescent="0.3">
      <c r="A531">
        <v>475</v>
      </c>
      <c r="B531" s="5">
        <f t="shared" ca="1" si="54"/>
        <v>73.541135271089473</v>
      </c>
      <c r="C531" s="5">
        <f t="shared" ca="1" si="55"/>
        <v>28.398934136906522</v>
      </c>
      <c r="D531" s="5">
        <f t="shared" ca="1" si="56"/>
        <v>157.58025801566978</v>
      </c>
      <c r="E531" s="5">
        <f t="shared" ca="1" si="59"/>
        <v>-3.6876086953345295</v>
      </c>
      <c r="F531" s="5">
        <f t="shared" ca="1" si="57"/>
        <v>13.432501861808955</v>
      </c>
      <c r="G531">
        <f t="shared" ca="1" si="58"/>
        <v>0.78300000000000003</v>
      </c>
    </row>
    <row r="532" spans="1:7" x14ac:dyDescent="0.3">
      <c r="A532">
        <v>476</v>
      </c>
      <c r="B532" s="5">
        <f t="shared" ca="1" si="54"/>
        <v>70.60655862649115</v>
      </c>
      <c r="C532" s="5">
        <f t="shared" ca="1" si="55"/>
        <v>26.747933661697033</v>
      </c>
      <c r="D532" s="5">
        <f t="shared" ca="1" si="56"/>
        <v>147.20954862457188</v>
      </c>
      <c r="E532" s="5">
        <f t="shared" ca="1" si="59"/>
        <v>-1.684152617176657</v>
      </c>
      <c r="F532" s="5">
        <f t="shared" ca="1" si="57"/>
        <v>15.435957939966826</v>
      </c>
      <c r="G532">
        <f t="shared" ca="1" si="58"/>
        <v>0.83299999999999996</v>
      </c>
    </row>
    <row r="533" spans="1:7" x14ac:dyDescent="0.3">
      <c r="A533">
        <v>477</v>
      </c>
      <c r="B533" s="5">
        <f t="shared" ca="1" si="54"/>
        <v>70.574233259563087</v>
      </c>
      <c r="C533" s="5">
        <f t="shared" ca="1" si="55"/>
        <v>30.098166839742206</v>
      </c>
      <c r="D533" s="5">
        <f t="shared" ca="1" si="56"/>
        <v>148.12862226478882</v>
      </c>
      <c r="E533" s="5">
        <f t="shared" ca="1" si="59"/>
        <v>-11.626849354810346</v>
      </c>
      <c r="F533" s="5">
        <f t="shared" ca="1" si="57"/>
        <v>5.4932612023331373</v>
      </c>
      <c r="G533">
        <f t="shared" ca="1" si="58"/>
        <v>0.55300000000000005</v>
      </c>
    </row>
    <row r="534" spans="1:7" x14ac:dyDescent="0.3">
      <c r="A534">
        <v>478</v>
      </c>
      <c r="B534" s="5">
        <f t="shared" ca="1" si="54"/>
        <v>72.020653900959132</v>
      </c>
      <c r="C534" s="5">
        <f t="shared" ca="1" si="55"/>
        <v>33.973115729365198</v>
      </c>
      <c r="D534" s="5">
        <f t="shared" ca="1" si="56"/>
        <v>143.51361227505404</v>
      </c>
      <c r="E534" s="5">
        <f t="shared" ca="1" si="59"/>
        <v>-15.922801581515607</v>
      </c>
      <c r="F534" s="5">
        <f t="shared" ca="1" si="57"/>
        <v>1.1973089756278767</v>
      </c>
      <c r="G534">
        <f t="shared" ca="1" si="58"/>
        <v>0.40899999999999997</v>
      </c>
    </row>
    <row r="535" spans="1:7" x14ac:dyDescent="0.3">
      <c r="A535">
        <v>479</v>
      </c>
      <c r="B535" s="5">
        <f t="shared" ca="1" si="54"/>
        <v>74.076845206479135</v>
      </c>
      <c r="C535" s="5">
        <f t="shared" ca="1" si="55"/>
        <v>32.656218599034446</v>
      </c>
      <c r="D535" s="5">
        <f t="shared" ca="1" si="56"/>
        <v>154.60374209741514</v>
      </c>
      <c r="E535" s="5">
        <f t="shared" ca="1" si="59"/>
        <v>-12.477955295965026</v>
      </c>
      <c r="F535" s="5">
        <f t="shared" ca="1" si="57"/>
        <v>4.6421552611784573</v>
      </c>
      <c r="G535">
        <f t="shared" ca="1" si="58"/>
        <v>0.51800000000000002</v>
      </c>
    </row>
    <row r="536" spans="1:7" x14ac:dyDescent="0.3">
      <c r="A536">
        <v>480</v>
      </c>
      <c r="B536" s="5">
        <f t="shared" ca="1" si="54"/>
        <v>72.7473758205645</v>
      </c>
      <c r="C536" s="5">
        <f t="shared" ca="1" si="55"/>
        <v>22.784487222901721</v>
      </c>
      <c r="D536" s="5">
        <f t="shared" ca="1" si="56"/>
        <v>157.4550712958418</v>
      </c>
      <c r="E536" s="5">
        <f t="shared" ca="1" si="59"/>
        <v>9.8439586907492238</v>
      </c>
      <c r="F536" s="5">
        <f t="shared" ca="1" si="57"/>
        <v>26.964069247892709</v>
      </c>
      <c r="G536">
        <f t="shared" ca="1" si="58"/>
        <v>0.96899999999999997</v>
      </c>
    </row>
    <row r="537" spans="1:7" x14ac:dyDescent="0.3">
      <c r="A537">
        <v>481</v>
      </c>
      <c r="B537" s="5">
        <f t="shared" ca="1" si="54"/>
        <v>67.499956815603213</v>
      </c>
      <c r="C537" s="5">
        <f t="shared" ca="1" si="55"/>
        <v>28.20961018194664</v>
      </c>
      <c r="D537" s="5">
        <f t="shared" ca="1" si="56"/>
        <v>153.31610751681288</v>
      </c>
      <c r="E537" s="5">
        <f t="shared" ca="1" si="59"/>
        <v>-17.733927645551805</v>
      </c>
      <c r="F537" s="5">
        <f t="shared" ca="1" si="57"/>
        <v>-0.61381708840832161</v>
      </c>
      <c r="G537">
        <f t="shared" ca="1" si="58"/>
        <v>0.36199999999999999</v>
      </c>
    </row>
    <row r="538" spans="1:7" x14ac:dyDescent="0.3">
      <c r="A538">
        <v>482</v>
      </c>
      <c r="B538" s="5">
        <f t="shared" ca="1" si="54"/>
        <v>68.833417225286837</v>
      </c>
      <c r="C538" s="5">
        <f t="shared" ca="1" si="55"/>
        <v>34.067355342088874</v>
      </c>
      <c r="D538" s="5">
        <f t="shared" ca="1" si="56"/>
        <v>155.815353163689</v>
      </c>
      <c r="E538" s="5">
        <f t="shared" ca="1" si="59"/>
        <v>-31.716956039223646</v>
      </c>
      <c r="F538" s="5">
        <f t="shared" ca="1" si="57"/>
        <v>-14.596845482080163</v>
      </c>
      <c r="G538">
        <f t="shared" ca="1" si="58"/>
        <v>7.1999999999999995E-2</v>
      </c>
    </row>
    <row r="539" spans="1:7" x14ac:dyDescent="0.3">
      <c r="A539">
        <v>483</v>
      </c>
      <c r="B539" s="5">
        <f t="shared" ca="1" si="54"/>
        <v>70.515626173666988</v>
      </c>
      <c r="C539" s="5">
        <f t="shared" ca="1" si="55"/>
        <v>25.036007931135174</v>
      </c>
      <c r="D539" s="5">
        <f t="shared" ca="1" si="56"/>
        <v>151.2265694658652</v>
      </c>
      <c r="E539" s="5">
        <f t="shared" ca="1" si="59"/>
        <v>0.67860497882025128</v>
      </c>
      <c r="F539" s="5">
        <f t="shared" ca="1" si="57"/>
        <v>17.798715535963733</v>
      </c>
      <c r="G539">
        <f t="shared" ca="1" si="58"/>
        <v>0.879</v>
      </c>
    </row>
    <row r="540" spans="1:7" x14ac:dyDescent="0.3">
      <c r="A540">
        <v>484</v>
      </c>
      <c r="B540" s="5">
        <f t="shared" ca="1" si="54"/>
        <v>68.521751282243613</v>
      </c>
      <c r="C540" s="5">
        <f t="shared" ca="1" si="55"/>
        <v>24.427425930687257</v>
      </c>
      <c r="D540" s="5">
        <f t="shared" ca="1" si="56"/>
        <v>142.90721122912282</v>
      </c>
      <c r="E540" s="5">
        <f t="shared" ca="1" si="59"/>
        <v>1.2925559884653834</v>
      </c>
      <c r="F540" s="5">
        <f t="shared" ca="1" si="57"/>
        <v>18.412666545608868</v>
      </c>
      <c r="G540">
        <f t="shared" ca="1" si="58"/>
        <v>0.89300000000000002</v>
      </c>
    </row>
    <row r="541" spans="1:7" x14ac:dyDescent="0.3">
      <c r="A541">
        <v>485</v>
      </c>
      <c r="B541" s="5">
        <f t="shared" ca="1" si="54"/>
        <v>68.705290861248201</v>
      </c>
      <c r="C541" s="5">
        <f t="shared" ca="1" si="55"/>
        <v>30.723523415257645</v>
      </c>
      <c r="D541" s="5">
        <f t="shared" ca="1" si="56"/>
        <v>142.30283203766001</v>
      </c>
      <c r="E541" s="5">
        <f t="shared" ca="1" si="59"/>
        <v>-15.454044976388172</v>
      </c>
      <c r="F541" s="5">
        <f t="shared" ca="1" si="57"/>
        <v>1.666065580755312</v>
      </c>
      <c r="G541">
        <f t="shared" ca="1" si="58"/>
        <v>0.42199999999999999</v>
      </c>
    </row>
    <row r="542" spans="1:7" x14ac:dyDescent="0.3">
      <c r="A542">
        <v>486</v>
      </c>
      <c r="B542" s="5">
        <f t="shared" ca="1" si="54"/>
        <v>65.09662576206189</v>
      </c>
      <c r="C542" s="5">
        <f t="shared" ca="1" si="55"/>
        <v>28.77572954772603</v>
      </c>
      <c r="D542" s="5">
        <f t="shared" ca="1" si="56"/>
        <v>156.38486139312448</v>
      </c>
      <c r="E542" s="5">
        <f t="shared" ca="1" si="59"/>
        <v>-27.68121795235345</v>
      </c>
      <c r="F542" s="5">
        <f t="shared" ca="1" si="57"/>
        <v>-10.561107395209966</v>
      </c>
      <c r="G542">
        <f t="shared" ca="1" si="58"/>
        <v>0.13500000000000001</v>
      </c>
    </row>
    <row r="543" spans="1:7" x14ac:dyDescent="0.3">
      <c r="A543">
        <v>487</v>
      </c>
      <c r="B543" s="5">
        <f t="shared" ca="1" si="54"/>
        <v>72.339970978089653</v>
      </c>
      <c r="C543" s="5">
        <f t="shared" ca="1" si="55"/>
        <v>30.336776171141477</v>
      </c>
      <c r="D543" s="5">
        <f t="shared" ca="1" si="56"/>
        <v>151.28344108351706</v>
      </c>
      <c r="E543" s="5">
        <f t="shared" ca="1" si="59"/>
        <v>-9.0616401113027951</v>
      </c>
      <c r="F543" s="5">
        <f t="shared" ca="1" si="57"/>
        <v>8.0584704458406886</v>
      </c>
      <c r="G543">
        <f t="shared" ca="1" si="58"/>
        <v>0.626</v>
      </c>
    </row>
    <row r="544" spans="1:7" x14ac:dyDescent="0.3">
      <c r="A544">
        <v>488</v>
      </c>
      <c r="B544" s="5">
        <f t="shared" ca="1" si="54"/>
        <v>74.708376397634808</v>
      </c>
      <c r="C544" s="5">
        <f t="shared" ca="1" si="55"/>
        <v>34.715072424669245</v>
      </c>
      <c r="D544" s="5">
        <f t="shared" ca="1" si="56"/>
        <v>152.02132962760214</v>
      </c>
      <c r="E544" s="5">
        <f t="shared" ca="1" si="59"/>
        <v>-15.072861226717224</v>
      </c>
      <c r="F544" s="5">
        <f t="shared" ca="1" si="57"/>
        <v>2.0472493304262596</v>
      </c>
      <c r="G544">
        <f t="shared" ca="1" si="58"/>
        <v>0.437</v>
      </c>
    </row>
    <row r="545" spans="1:7" x14ac:dyDescent="0.3">
      <c r="A545">
        <v>489</v>
      </c>
      <c r="B545" s="5">
        <f t="shared" ca="1" si="54"/>
        <v>67.201252671713007</v>
      </c>
      <c r="C545" s="5">
        <f t="shared" ca="1" si="55"/>
        <v>32.560985448340055</v>
      </c>
      <c r="D545" s="5">
        <f t="shared" ca="1" si="56"/>
        <v>159.74409383527558</v>
      </c>
      <c r="E545" s="5">
        <f t="shared" ca="1" si="59"/>
        <v>-34.185379491747</v>
      </c>
      <c r="F545" s="5">
        <f t="shared" ca="1" si="57"/>
        <v>-17.065268934603516</v>
      </c>
      <c r="G545">
        <f t="shared" ca="1" si="58"/>
        <v>5.0999999999999997E-2</v>
      </c>
    </row>
    <row r="546" spans="1:7" x14ac:dyDescent="0.3">
      <c r="A546">
        <v>490</v>
      </c>
      <c r="B546" s="5">
        <f t="shared" ca="1" si="54"/>
        <v>69.054205393173604</v>
      </c>
      <c r="C546" s="5">
        <f t="shared" ca="1" si="55"/>
        <v>34.288015711928473</v>
      </c>
      <c r="D546" s="5">
        <f t="shared" ca="1" si="56"/>
        <v>157.75889965322523</v>
      </c>
      <c r="E546" s="5">
        <f t="shared" ca="1" si="59"/>
        <v>-32.763918177487007</v>
      </c>
      <c r="F546" s="5">
        <f t="shared" ca="1" si="57"/>
        <v>-15.643807620343523</v>
      </c>
      <c r="G546">
        <f t="shared" ca="1" si="58"/>
        <v>6.7000000000000004E-2</v>
      </c>
    </row>
    <row r="547" spans="1:7" x14ac:dyDescent="0.3">
      <c r="A547">
        <v>491</v>
      </c>
      <c r="B547" s="5">
        <f t="shared" ca="1" si="54"/>
        <v>73.148987257342711</v>
      </c>
      <c r="C547" s="5">
        <f t="shared" ca="1" si="55"/>
        <v>28.663829620570521</v>
      </c>
      <c r="D547" s="5">
        <f t="shared" ca="1" si="56"/>
        <v>156.20285810040667</v>
      </c>
      <c r="E547" s="5">
        <f t="shared" ca="1" si="59"/>
        <v>-4.7804817399822461</v>
      </c>
      <c r="F547" s="5">
        <f t="shared" ca="1" si="57"/>
        <v>12.339628817161238</v>
      </c>
      <c r="G547">
        <f t="shared" ca="1" si="58"/>
        <v>0.754</v>
      </c>
    </row>
    <row r="548" spans="1:7" x14ac:dyDescent="0.3">
      <c r="A548">
        <v>492</v>
      </c>
      <c r="B548" s="5">
        <f t="shared" ca="1" si="54"/>
        <v>69.590024557048267</v>
      </c>
      <c r="C548" s="5">
        <f t="shared" ca="1" si="55"/>
        <v>34.521471529465295</v>
      </c>
      <c r="D548" s="5">
        <f t="shared" ca="1" si="56"/>
        <v>155.97262219491924</v>
      </c>
      <c r="E548" s="5">
        <f t="shared" ca="1" si="59"/>
        <v>-30.956850373171921</v>
      </c>
      <c r="F548" s="5">
        <f t="shared" ca="1" si="57"/>
        <v>-13.836739816028437</v>
      </c>
      <c r="G548">
        <f t="shared" ca="1" si="58"/>
        <v>8.4000000000000005E-2</v>
      </c>
    </row>
    <row r="549" spans="1:7" x14ac:dyDescent="0.3">
      <c r="A549">
        <v>493</v>
      </c>
      <c r="B549" s="5">
        <f t="shared" ca="1" si="54"/>
        <v>74.506321060659687</v>
      </c>
      <c r="C549" s="5">
        <f t="shared" ca="1" si="55"/>
        <v>29.713371938041444</v>
      </c>
      <c r="D549" s="5">
        <f t="shared" ca="1" si="56"/>
        <v>148.54686222345197</v>
      </c>
      <c r="E549" s="5">
        <f t="shared" ca="1" si="59"/>
        <v>0.20476248312984047</v>
      </c>
      <c r="F549" s="5">
        <f t="shared" ca="1" si="57"/>
        <v>17.324873040273324</v>
      </c>
      <c r="G549">
        <f t="shared" ca="1" si="58"/>
        <v>0.86899999999999999</v>
      </c>
    </row>
    <row r="550" spans="1:7" x14ac:dyDescent="0.3">
      <c r="A550">
        <v>494</v>
      </c>
      <c r="B550" s="5">
        <f t="shared" ca="1" si="54"/>
        <v>67.832927309000141</v>
      </c>
      <c r="C550" s="5">
        <f t="shared" ca="1" si="55"/>
        <v>31.249227483786036</v>
      </c>
      <c r="D550" s="5">
        <f t="shared" ca="1" si="56"/>
        <v>143.94332729386704</v>
      </c>
      <c r="E550" s="5">
        <f t="shared" ca="1" si="59"/>
        <v>-20.242840767584411</v>
      </c>
      <c r="F550" s="5">
        <f t="shared" ca="1" si="57"/>
        <v>-3.1227302104409276</v>
      </c>
      <c r="G550">
        <f t="shared" ca="1" si="58"/>
        <v>0.28399999999999997</v>
      </c>
    </row>
    <row r="551" spans="1:7" x14ac:dyDescent="0.3">
      <c r="A551">
        <v>495</v>
      </c>
      <c r="B551" s="5">
        <f t="shared" ca="1" si="54"/>
        <v>69.033123736976194</v>
      </c>
      <c r="C551" s="5">
        <f t="shared" ca="1" si="55"/>
        <v>32.317398708561953</v>
      </c>
      <c r="D551" s="5">
        <f t="shared" ca="1" si="56"/>
        <v>153.98001435894787</v>
      </c>
      <c r="E551" s="5">
        <f t="shared" ca="1" si="59"/>
        <v>-25.282566834705186</v>
      </c>
      <c r="F551" s="5">
        <f t="shared" ca="1" si="57"/>
        <v>-8.1624562775617022</v>
      </c>
      <c r="G551">
        <f t="shared" ca="1" si="58"/>
        <v>0.17</v>
      </c>
    </row>
    <row r="552" spans="1:7" x14ac:dyDescent="0.3">
      <c r="A552">
        <v>496</v>
      </c>
      <c r="B552" s="5">
        <f t="shared" ca="1" si="54"/>
        <v>69.8870041730693</v>
      </c>
      <c r="C552" s="5">
        <f t="shared" ca="1" si="55"/>
        <v>26.620575273959091</v>
      </c>
      <c r="D552" s="5">
        <f t="shared" ca="1" si="56"/>
        <v>148.7866587654903</v>
      </c>
      <c r="E552" s="5">
        <f t="shared" ca="1" si="59"/>
        <v>-4.1880048614235426</v>
      </c>
      <c r="F552" s="5">
        <f t="shared" ca="1" si="57"/>
        <v>12.93210569571994</v>
      </c>
      <c r="G552">
        <f t="shared" ca="1" si="58"/>
        <v>0.77200000000000002</v>
      </c>
    </row>
    <row r="553" spans="1:7" x14ac:dyDescent="0.3">
      <c r="A553">
        <v>497</v>
      </c>
      <c r="B553" s="5">
        <f t="shared" ca="1" si="54"/>
        <v>73.215988899035509</v>
      </c>
      <c r="C553" s="5">
        <f t="shared" ca="1" si="55"/>
        <v>31.581260643248523</v>
      </c>
      <c r="D553" s="5">
        <f t="shared" ca="1" si="56"/>
        <v>142.58111948903706</v>
      </c>
      <c r="E553" s="5">
        <f t="shared" ca="1" si="59"/>
        <v>-5.4013408381454227</v>
      </c>
      <c r="F553" s="5">
        <f t="shared" ca="1" si="57"/>
        <v>11.718769718998061</v>
      </c>
      <c r="G553">
        <f t="shared" ca="1" si="58"/>
        <v>0.73099999999999998</v>
      </c>
    </row>
    <row r="554" spans="1:7" x14ac:dyDescent="0.3">
      <c r="A554">
        <v>498</v>
      </c>
      <c r="B554" s="5">
        <f t="shared" ca="1" si="54"/>
        <v>74.037706271449125</v>
      </c>
      <c r="C554" s="5">
        <f t="shared" ca="1" si="55"/>
        <v>33.524193218484406</v>
      </c>
      <c r="D554" s="5">
        <f t="shared" ca="1" si="56"/>
        <v>149.30943286068614</v>
      </c>
      <c r="E554" s="5">
        <f t="shared" ca="1" si="59"/>
        <v>-12.158564983195827</v>
      </c>
      <c r="F554" s="5">
        <f t="shared" ca="1" si="57"/>
        <v>4.9615455739476566</v>
      </c>
      <c r="G554">
        <f t="shared" ca="1" si="58"/>
        <v>0.53300000000000003</v>
      </c>
    </row>
    <row r="555" spans="1:7" x14ac:dyDescent="0.3">
      <c r="A555">
        <v>499</v>
      </c>
      <c r="B555" s="5">
        <f t="shared" ca="1" si="54"/>
        <v>74.648719623992008</v>
      </c>
      <c r="C555" s="5">
        <f t="shared" ca="1" si="55"/>
        <v>24.736231187840108</v>
      </c>
      <c r="D555" s="5">
        <f t="shared" ca="1" si="56"/>
        <v>147.39731680708874</v>
      </c>
      <c r="E555" s="5">
        <f t="shared" ca="1" si="59"/>
        <v>15.123014883394406</v>
      </c>
      <c r="F555" s="5">
        <f t="shared" ca="1" si="57"/>
        <v>32.243125440537888</v>
      </c>
      <c r="G555">
        <f t="shared" ca="1" si="58"/>
        <v>0.98699999999999999</v>
      </c>
    </row>
    <row r="556" spans="1:7" x14ac:dyDescent="0.3">
      <c r="A556">
        <v>500</v>
      </c>
      <c r="B556" s="5">
        <f t="shared" ca="1" si="54"/>
        <v>71.04334470043257</v>
      </c>
      <c r="C556" s="5">
        <f t="shared" ca="1" si="55"/>
        <v>28.155599838064497</v>
      </c>
      <c r="D556" s="5">
        <f t="shared" ca="1" si="56"/>
        <v>158.90864980742955</v>
      </c>
      <c r="E556" s="5">
        <f t="shared" ca="1" si="59"/>
        <v>-10.700101961490132</v>
      </c>
      <c r="F556" s="5">
        <f t="shared" ca="1" si="57"/>
        <v>6.4200085956533517</v>
      </c>
      <c r="G556">
        <f t="shared" ca="1" si="58"/>
        <v>0.58099999999999996</v>
      </c>
    </row>
    <row r="557" spans="1:7" x14ac:dyDescent="0.3">
      <c r="A557">
        <v>501</v>
      </c>
      <c r="B557" s="5">
        <f t="shared" ca="1" si="54"/>
        <v>70.356398693996198</v>
      </c>
      <c r="C557" s="5">
        <f t="shared" ca="1" si="55"/>
        <v>28.768381531799456</v>
      </c>
      <c r="D557" s="5">
        <f t="shared" ca="1" si="56"/>
        <v>155.12730660836829</v>
      </c>
      <c r="E557" s="5">
        <f t="shared" ca="1" si="59"/>
        <v>-12.292569235725747</v>
      </c>
      <c r="F557" s="5">
        <f t="shared" ca="1" si="57"/>
        <v>4.827541321417737</v>
      </c>
      <c r="G557">
        <f t="shared" ca="1" si="58"/>
        <v>0.52400000000000002</v>
      </c>
    </row>
    <row r="558" spans="1:7" x14ac:dyDescent="0.3">
      <c r="A558">
        <v>502</v>
      </c>
      <c r="B558" s="5">
        <f t="shared" ca="1" si="54"/>
        <v>68.126545286069614</v>
      </c>
      <c r="C558" s="5">
        <f t="shared" ca="1" si="55"/>
        <v>28.848799497190303</v>
      </c>
      <c r="D558" s="5">
        <f t="shared" ca="1" si="56"/>
        <v>147.6174527894245</v>
      </c>
      <c r="E558" s="5">
        <f t="shared" ca="1" si="59"/>
        <v>-14.698287017402418</v>
      </c>
      <c r="F558" s="5">
        <f t="shared" ca="1" si="57"/>
        <v>2.4218235397410659</v>
      </c>
      <c r="G558">
        <f t="shared" ca="1" si="58"/>
        <v>0.45100000000000001</v>
      </c>
    </row>
    <row r="559" spans="1:7" x14ac:dyDescent="0.3">
      <c r="A559">
        <v>503</v>
      </c>
      <c r="B559" s="5">
        <f t="shared" ca="1" si="54"/>
        <v>72.902954161059341</v>
      </c>
      <c r="C559" s="5">
        <f t="shared" ca="1" si="55"/>
        <v>30.086687409218847</v>
      </c>
      <c r="D559" s="5">
        <f t="shared" ca="1" si="56"/>
        <v>153.2964559477368</v>
      </c>
      <c r="E559" s="5">
        <f t="shared" ca="1" si="59"/>
        <v>-7.8754958320107917</v>
      </c>
      <c r="F559" s="5">
        <f t="shared" ca="1" si="57"/>
        <v>9.244614725132692</v>
      </c>
      <c r="G559">
        <f t="shared" ca="1" si="58"/>
        <v>0.66</v>
      </c>
    </row>
    <row r="560" spans="1:7" x14ac:dyDescent="0.3">
      <c r="A560">
        <v>504</v>
      </c>
      <c r="B560" s="5">
        <f t="shared" ca="1" si="54"/>
        <v>73.587599595298812</v>
      </c>
      <c r="C560" s="5">
        <f t="shared" ca="1" si="55"/>
        <v>30.659825618799108</v>
      </c>
      <c r="D560" s="5">
        <f t="shared" ca="1" si="56"/>
        <v>148.40060780885824</v>
      </c>
      <c r="E560" s="5">
        <f t="shared" ca="1" si="59"/>
        <v>-4.9258316820708501</v>
      </c>
      <c r="F560" s="5">
        <f t="shared" ca="1" si="57"/>
        <v>12.194278875072634</v>
      </c>
      <c r="G560">
        <f t="shared" ca="1" si="58"/>
        <v>0.747</v>
      </c>
    </row>
    <row r="561" spans="1:7" x14ac:dyDescent="0.3">
      <c r="A561">
        <v>505</v>
      </c>
      <c r="B561" s="5">
        <f t="shared" ca="1" si="54"/>
        <v>64.807187510508527</v>
      </c>
      <c r="C561" s="5">
        <f t="shared" ca="1" si="55"/>
        <v>32.402938900091591</v>
      </c>
      <c r="D561" s="5">
        <f t="shared" ca="1" si="56"/>
        <v>146.13940817329737</v>
      </c>
      <c r="E561" s="5">
        <f t="shared" ca="1" si="59"/>
        <v>-33.099387825858798</v>
      </c>
      <c r="F561" s="5">
        <f t="shared" ca="1" si="57"/>
        <v>-15.979277268715315</v>
      </c>
      <c r="G561">
        <f t="shared" ca="1" si="58"/>
        <v>6.2E-2</v>
      </c>
    </row>
    <row r="562" spans="1:7" x14ac:dyDescent="0.3">
      <c r="A562">
        <v>506</v>
      </c>
      <c r="B562" s="5">
        <f t="shared" ca="1" si="54"/>
        <v>70.773683046405935</v>
      </c>
      <c r="C562" s="5">
        <f t="shared" ca="1" si="55"/>
        <v>28.708100414291572</v>
      </c>
      <c r="D562" s="5">
        <f t="shared" ca="1" si="56"/>
        <v>155.87633667746459</v>
      </c>
      <c r="E562" s="5">
        <f t="shared" ca="1" si="59"/>
        <v>-11.362365921287067</v>
      </c>
      <c r="F562" s="5">
        <f t="shared" ca="1" si="57"/>
        <v>5.757744635856417</v>
      </c>
      <c r="G562">
        <f t="shared" ca="1" si="58"/>
        <v>0.56399999999999995</v>
      </c>
    </row>
    <row r="563" spans="1:7" x14ac:dyDescent="0.3">
      <c r="A563">
        <v>507</v>
      </c>
      <c r="B563" s="5">
        <f t="shared" ca="1" si="54"/>
        <v>67.554372230640666</v>
      </c>
      <c r="C563" s="5">
        <f t="shared" ca="1" si="55"/>
        <v>24.811360213447131</v>
      </c>
      <c r="D563" s="5">
        <f t="shared" ca="1" si="56"/>
        <v>143.23817876250888</v>
      </c>
      <c r="E563" s="5">
        <f t="shared" ca="1" si="59"/>
        <v>-2.6599904549171485</v>
      </c>
      <c r="F563" s="5">
        <f t="shared" ca="1" si="57"/>
        <v>14.460120102226336</v>
      </c>
      <c r="G563">
        <f t="shared" ca="1" si="58"/>
        <v>0.81699999999999995</v>
      </c>
    </row>
    <row r="564" spans="1:7" x14ac:dyDescent="0.3">
      <c r="A564">
        <v>508</v>
      </c>
      <c r="B564" s="5">
        <f t="shared" ca="1" si="54"/>
        <v>68.458654798640424</v>
      </c>
      <c r="C564" s="5">
        <f t="shared" ca="1" si="55"/>
        <v>27.437587976202369</v>
      </c>
      <c r="D564" s="5">
        <f t="shared" ca="1" si="56"/>
        <v>154.68077333753911</v>
      </c>
      <c r="E564" s="5">
        <f t="shared" ca="1" si="59"/>
        <v>-13.6354296327694</v>
      </c>
      <c r="F564" s="5">
        <f t="shared" ca="1" si="57"/>
        <v>3.4846809243740839</v>
      </c>
      <c r="G564">
        <f t="shared" ca="1" si="58"/>
        <v>0.48599999999999999</v>
      </c>
    </row>
    <row r="565" spans="1:7" x14ac:dyDescent="0.3">
      <c r="A565">
        <v>509</v>
      </c>
      <c r="B565" s="5">
        <f t="shared" ca="1" si="54"/>
        <v>65.768250078355535</v>
      </c>
      <c r="C565" s="5">
        <f t="shared" ca="1" si="55"/>
        <v>27.885626598766365</v>
      </c>
      <c r="D565" s="5">
        <f t="shared" ca="1" si="56"/>
        <v>153.1900131814136</v>
      </c>
      <c r="E565" s="5">
        <f t="shared" ca="1" si="59"/>
        <v>-21.597728900491425</v>
      </c>
      <c r="F565" s="5">
        <f t="shared" ca="1" si="57"/>
        <v>-4.4776183433479417</v>
      </c>
      <c r="G565">
        <f t="shared" ca="1" si="58"/>
        <v>0.25</v>
      </c>
    </row>
    <row r="566" spans="1:7" x14ac:dyDescent="0.3">
      <c r="A566">
        <v>510</v>
      </c>
      <c r="B566" s="5">
        <f t="shared" ca="1" si="54"/>
        <v>63.078149544454931</v>
      </c>
      <c r="C566" s="5">
        <f t="shared" ca="1" si="55"/>
        <v>29.880074474983378</v>
      </c>
      <c r="D566" s="5">
        <f t="shared" ca="1" si="56"/>
        <v>165.17684472437736</v>
      </c>
      <c r="E566" s="5">
        <f t="shared" ca="1" si="59"/>
        <v>-41.140947587317363</v>
      </c>
      <c r="F566" s="5">
        <f t="shared" ca="1" si="57"/>
        <v>-24.02083703017388</v>
      </c>
      <c r="G566">
        <f t="shared" ca="1" si="58"/>
        <v>1.2E-2</v>
      </c>
    </row>
    <row r="567" spans="1:7" x14ac:dyDescent="0.3">
      <c r="A567">
        <v>511</v>
      </c>
      <c r="B567" s="5">
        <f t="shared" ca="1" si="54"/>
        <v>69.687810868983206</v>
      </c>
      <c r="C567" s="5">
        <f t="shared" ca="1" si="55"/>
        <v>28.353615596361877</v>
      </c>
      <c r="D567" s="5">
        <f t="shared" ca="1" si="56"/>
        <v>157.86071052910799</v>
      </c>
      <c r="E567" s="5">
        <f t="shared" ca="1" si="59"/>
        <v>-14.474439601369468</v>
      </c>
      <c r="F567" s="5">
        <f t="shared" ca="1" si="57"/>
        <v>2.6456709557740155</v>
      </c>
      <c r="G567">
        <f t="shared" ca="1" si="58"/>
        <v>0.45800000000000002</v>
      </c>
    </row>
    <row r="568" spans="1:7" x14ac:dyDescent="0.3">
      <c r="A568">
        <v>512</v>
      </c>
      <c r="B568" s="5">
        <f t="shared" ca="1" si="54"/>
        <v>70.415579485446557</v>
      </c>
      <c r="C568" s="5">
        <f t="shared" ca="1" si="55"/>
        <v>33.705496246185199</v>
      </c>
      <c r="D568" s="5">
        <f t="shared" ca="1" si="56"/>
        <v>152.62541981561949</v>
      </c>
      <c r="E568" s="5">
        <f t="shared" ca="1" si="59"/>
        <v>-24.56837378079635</v>
      </c>
      <c r="F568" s="5">
        <f t="shared" ca="1" si="57"/>
        <v>-7.4482632236528659</v>
      </c>
      <c r="G568">
        <f t="shared" ca="1" si="58"/>
        <v>0.189</v>
      </c>
    </row>
    <row r="569" spans="1:7" x14ac:dyDescent="0.3">
      <c r="A569">
        <v>513</v>
      </c>
      <c r="B569" s="5">
        <f t="shared" ca="1" si="54"/>
        <v>68.287416161604085</v>
      </c>
      <c r="C569" s="5">
        <f t="shared" ca="1" si="55"/>
        <v>26.44191446308146</v>
      </c>
      <c r="D569" s="5">
        <f t="shared" ca="1" si="56"/>
        <v>145.85956836519247</v>
      </c>
      <c r="E569" s="5">
        <f t="shared" ca="1" si="59"/>
        <v>-6.579311812710535</v>
      </c>
      <c r="F569" s="5">
        <f t="shared" ca="1" si="57"/>
        <v>10.540798744432948</v>
      </c>
      <c r="G569">
        <f t="shared" ca="1" si="58"/>
        <v>0.69</v>
      </c>
    </row>
    <row r="570" spans="1:7" x14ac:dyDescent="0.3">
      <c r="A570">
        <v>514</v>
      </c>
      <c r="B570" s="5">
        <f t="shared" ref="B570:B633" ca="1" si="60">_xlfn.NORM.INV(RAND(),$B$52,$C$52)</f>
        <v>68.491303778811442</v>
      </c>
      <c r="C570" s="5">
        <f t="shared" ref="C570:C633" ca="1" si="61">_xlfn.NORM.INV(RAND(),$B$53,$C$53)</f>
        <v>23.16876670300471</v>
      </c>
      <c r="D570" s="5">
        <f t="shared" ref="D570:D633" ca="1" si="62">_xlfn.NORM.INV(RAND(),$B$54,$C$54)</f>
        <v>158.48663586439014</v>
      </c>
      <c r="E570" s="5">
        <f t="shared" ca="1" si="59"/>
        <v>-3.6723530217959528</v>
      </c>
      <c r="F570" s="5">
        <f t="shared" ref="F570:F633" ca="1" si="63">E570+$C$46</f>
        <v>13.447757535347531</v>
      </c>
      <c r="G570">
        <f t="shared" ref="G570:G633" ca="1" si="64">COUNTIF($F$57:$F$1056,"&lt;"&amp;F570)/COUNT($F$57:$F$1056)</f>
        <v>0.78400000000000003</v>
      </c>
    </row>
    <row r="571" spans="1:7" x14ac:dyDescent="0.3">
      <c r="A571">
        <v>515</v>
      </c>
      <c r="B571" s="5">
        <f t="shared" ca="1" si="60"/>
        <v>75.366595945670156</v>
      </c>
      <c r="C571" s="5">
        <f t="shared" ca="1" si="61"/>
        <v>24.861504532823844</v>
      </c>
      <c r="D571" s="5">
        <f t="shared" ca="1" si="62"/>
        <v>142.57134053216726</v>
      </c>
      <c r="E571" s="5">
        <f t="shared" ca="1" si="59"/>
        <v>19.378720417664809</v>
      </c>
      <c r="F571" s="5">
        <f t="shared" ca="1" si="63"/>
        <v>36.498830974808293</v>
      </c>
      <c r="G571">
        <f t="shared" ca="1" si="64"/>
        <v>0.99199999999999999</v>
      </c>
    </row>
    <row r="572" spans="1:7" x14ac:dyDescent="0.3">
      <c r="A572">
        <v>516</v>
      </c>
      <c r="B572" s="5">
        <f t="shared" ca="1" si="60"/>
        <v>68.543900110385437</v>
      </c>
      <c r="C572" s="5">
        <f t="shared" ca="1" si="61"/>
        <v>30.331219674437332</v>
      </c>
      <c r="D572" s="5">
        <f t="shared" ca="1" si="62"/>
        <v>135.10219897305115</v>
      </c>
      <c r="E572" s="5">
        <f t="shared" ca="1" si="59"/>
        <v>-10.928902643549673</v>
      </c>
      <c r="F572" s="5">
        <f t="shared" ca="1" si="63"/>
        <v>6.1912079135938107</v>
      </c>
      <c r="G572">
        <f t="shared" ca="1" si="64"/>
        <v>0.57299999999999995</v>
      </c>
    </row>
    <row r="573" spans="1:7" x14ac:dyDescent="0.3">
      <c r="A573">
        <v>517</v>
      </c>
      <c r="B573" s="5">
        <f t="shared" ca="1" si="60"/>
        <v>64.659375901985214</v>
      </c>
      <c r="C573" s="5">
        <f t="shared" ca="1" si="61"/>
        <v>29.023905398938894</v>
      </c>
      <c r="D573" s="5">
        <f t="shared" ca="1" si="62"/>
        <v>150.4108681598936</v>
      </c>
      <c r="E573" s="5">
        <f t="shared" ca="1" si="59"/>
        <v>-26.376395430257325</v>
      </c>
      <c r="F573" s="5">
        <f t="shared" ca="1" si="63"/>
        <v>-9.2562848731138416</v>
      </c>
      <c r="G573">
        <f t="shared" ca="1" si="64"/>
        <v>0.156</v>
      </c>
    </row>
    <row r="574" spans="1:7" x14ac:dyDescent="0.3">
      <c r="A574">
        <v>518</v>
      </c>
      <c r="B574" s="5">
        <f t="shared" ca="1" si="60"/>
        <v>73.913668638882356</v>
      </c>
      <c r="C574" s="5">
        <f t="shared" ca="1" si="61"/>
        <v>32.375939410651661</v>
      </c>
      <c r="D574" s="5">
        <f t="shared" ca="1" si="62"/>
        <v>153.49361993483637</v>
      </c>
      <c r="E574" s="5">
        <f t="shared" ca="1" si="59"/>
        <v>-11.552677794756583</v>
      </c>
      <c r="F574" s="5">
        <f t="shared" ca="1" si="63"/>
        <v>5.5674327623869004</v>
      </c>
      <c r="G574">
        <f t="shared" ca="1" si="64"/>
        <v>0.55900000000000005</v>
      </c>
    </row>
    <row r="575" spans="1:7" x14ac:dyDescent="0.3">
      <c r="A575">
        <v>519</v>
      </c>
      <c r="B575" s="5">
        <f t="shared" ca="1" si="60"/>
        <v>66.036020011058056</v>
      </c>
      <c r="C575" s="5">
        <f t="shared" ca="1" si="61"/>
        <v>30.995998189222448</v>
      </c>
      <c r="D575" s="5">
        <f t="shared" ca="1" si="62"/>
        <v>154.22226355191697</v>
      </c>
      <c r="E575" s="5">
        <f t="shared" ca="1" si="59"/>
        <v>-30.093321680631291</v>
      </c>
      <c r="F575" s="5">
        <f t="shared" ca="1" si="63"/>
        <v>-12.973211123487808</v>
      </c>
      <c r="G575">
        <f t="shared" ca="1" si="64"/>
        <v>9.1999999999999998E-2</v>
      </c>
    </row>
    <row r="576" spans="1:7" x14ac:dyDescent="0.3">
      <c r="A576">
        <v>520</v>
      </c>
      <c r="B576" s="5">
        <f t="shared" ca="1" si="60"/>
        <v>74.776227923581715</v>
      </c>
      <c r="C576" s="5">
        <f t="shared" ca="1" si="61"/>
        <v>33.474753000413138</v>
      </c>
      <c r="D576" s="5">
        <f t="shared" ca="1" si="62"/>
        <v>166.11924805255248</v>
      </c>
      <c r="E576" s="5">
        <f t="shared" ca="1" si="59"/>
        <v>-19.016105926072289</v>
      </c>
      <c r="F576" s="5">
        <f t="shared" ca="1" si="63"/>
        <v>-1.8959953689288049</v>
      </c>
      <c r="G576">
        <f t="shared" ca="1" si="64"/>
        <v>0.32400000000000001</v>
      </c>
    </row>
    <row r="577" spans="1:7" x14ac:dyDescent="0.3">
      <c r="A577">
        <v>521</v>
      </c>
      <c r="B577" s="5">
        <f t="shared" ca="1" si="60"/>
        <v>68.729963878279918</v>
      </c>
      <c r="C577" s="5">
        <f t="shared" ca="1" si="61"/>
        <v>30.614970035699525</v>
      </c>
      <c r="D577" s="5">
        <f t="shared" ca="1" si="62"/>
        <v>153.86903279881892</v>
      </c>
      <c r="E577" s="5">
        <f t="shared" ca="1" si="59"/>
        <v>-21.314625314984355</v>
      </c>
      <c r="F577" s="5">
        <f t="shared" ca="1" si="63"/>
        <v>-4.1945147578408708</v>
      </c>
      <c r="G577">
        <f t="shared" ca="1" si="64"/>
        <v>0.25700000000000001</v>
      </c>
    </row>
    <row r="578" spans="1:7" x14ac:dyDescent="0.3">
      <c r="A578">
        <v>522</v>
      </c>
      <c r="B578" s="5">
        <f t="shared" ca="1" si="60"/>
        <v>70.812307846054225</v>
      </c>
      <c r="C578" s="5">
        <f t="shared" ca="1" si="61"/>
        <v>34.553403469212157</v>
      </c>
      <c r="D578" s="5">
        <f t="shared" ca="1" si="62"/>
        <v>162.44572221156568</v>
      </c>
      <c r="E578" s="5">
        <f t="shared" ca="1" si="59"/>
        <v>-31.120376856513602</v>
      </c>
      <c r="F578" s="5">
        <f t="shared" ca="1" si="63"/>
        <v>-14.000266299370118</v>
      </c>
      <c r="G578">
        <f t="shared" ca="1" si="64"/>
        <v>0.08</v>
      </c>
    </row>
    <row r="579" spans="1:7" x14ac:dyDescent="0.3">
      <c r="A579">
        <v>523</v>
      </c>
      <c r="B579" s="5">
        <f t="shared" ca="1" si="60"/>
        <v>66.807378025067692</v>
      </c>
      <c r="C579" s="5">
        <f t="shared" ca="1" si="61"/>
        <v>28.424474679495201</v>
      </c>
      <c r="D579" s="5">
        <f t="shared" ca="1" si="62"/>
        <v>145.11000696403084</v>
      </c>
      <c r="E579" s="5">
        <f t="shared" ca="1" si="59"/>
        <v>-15.846381018430279</v>
      </c>
      <c r="F579" s="5">
        <f t="shared" ca="1" si="63"/>
        <v>1.273729538713205</v>
      </c>
      <c r="G579">
        <f t="shared" ca="1" si="64"/>
        <v>0.41299999999999998</v>
      </c>
    </row>
    <row r="580" spans="1:7" x14ac:dyDescent="0.3">
      <c r="A580">
        <v>524</v>
      </c>
      <c r="B580" s="5">
        <f t="shared" ca="1" si="60"/>
        <v>71.083688927483522</v>
      </c>
      <c r="C580" s="5">
        <f t="shared" ca="1" si="61"/>
        <v>27.244453093123351</v>
      </c>
      <c r="D580" s="5">
        <f t="shared" ca="1" si="62"/>
        <v>149.71546914578457</v>
      </c>
      <c r="E580" s="5">
        <f t="shared" ca="1" si="59"/>
        <v>-3.0886717912549568</v>
      </c>
      <c r="F580" s="5">
        <f t="shared" ca="1" si="63"/>
        <v>14.031438765888527</v>
      </c>
      <c r="G580">
        <f t="shared" ca="1" si="64"/>
        <v>0.80400000000000005</v>
      </c>
    </row>
    <row r="581" spans="1:7" x14ac:dyDescent="0.3">
      <c r="A581">
        <v>525</v>
      </c>
      <c r="B581" s="5">
        <f t="shared" ca="1" si="60"/>
        <v>76.009166726523503</v>
      </c>
      <c r="C581" s="5">
        <f t="shared" ca="1" si="61"/>
        <v>35.069772191182601</v>
      </c>
      <c r="D581" s="5">
        <f t="shared" ca="1" si="62"/>
        <v>161.21967575101513</v>
      </c>
      <c r="E581" s="5">
        <f t="shared" ca="1" si="59"/>
        <v>-17.387158056872849</v>
      </c>
      <c r="F581" s="5">
        <f t="shared" ca="1" si="63"/>
        <v>-0.26704749972936526</v>
      </c>
      <c r="G581">
        <f t="shared" ca="1" si="64"/>
        <v>0.373</v>
      </c>
    </row>
    <row r="582" spans="1:7" x14ac:dyDescent="0.3">
      <c r="A582">
        <v>526</v>
      </c>
      <c r="B582" s="5">
        <f t="shared" ca="1" si="60"/>
        <v>75.759494036662915</v>
      </c>
      <c r="C582" s="5">
        <f t="shared" ca="1" si="61"/>
        <v>26.228615864876076</v>
      </c>
      <c r="D582" s="5">
        <f t="shared" ca="1" si="62"/>
        <v>151.14601132073176</v>
      </c>
      <c r="E582" s="5">
        <f t="shared" ref="E582:E645" ca="1" si="65">$J$46*(B582-$B$46)+$J$47*(C582-$B$47)+$J$48*(D582-$B$48)</f>
        <v>12.037123762091573</v>
      </c>
      <c r="F582" s="5">
        <f t="shared" ca="1" si="63"/>
        <v>29.157234319235059</v>
      </c>
      <c r="G582">
        <f t="shared" ca="1" si="64"/>
        <v>0.97699999999999998</v>
      </c>
    </row>
    <row r="583" spans="1:7" x14ac:dyDescent="0.3">
      <c r="A583">
        <v>527</v>
      </c>
      <c r="B583" s="5">
        <f t="shared" ca="1" si="60"/>
        <v>68.181202465348591</v>
      </c>
      <c r="C583" s="5">
        <f t="shared" ca="1" si="61"/>
        <v>25.724196116050688</v>
      </c>
      <c r="D583" s="5">
        <f t="shared" ca="1" si="62"/>
        <v>146.39934389912108</v>
      </c>
      <c r="E583" s="5">
        <f t="shared" ca="1" si="65"/>
        <v>-5.162257358098751</v>
      </c>
      <c r="F583" s="5">
        <f t="shared" ca="1" si="63"/>
        <v>11.957853199044733</v>
      </c>
      <c r="G583">
        <f t="shared" ca="1" si="64"/>
        <v>0.73899999999999999</v>
      </c>
    </row>
    <row r="584" spans="1:7" x14ac:dyDescent="0.3">
      <c r="A584">
        <v>528</v>
      </c>
      <c r="B584" s="5">
        <f t="shared" ca="1" si="60"/>
        <v>66.660499166749872</v>
      </c>
      <c r="C584" s="5">
        <f t="shared" ca="1" si="61"/>
        <v>26.437420882592033</v>
      </c>
      <c r="D584" s="5">
        <f t="shared" ca="1" si="62"/>
        <v>142.9516895297871</v>
      </c>
      <c r="E584" s="5">
        <f t="shared" ca="1" si="65"/>
        <v>-9.5437472140631865</v>
      </c>
      <c r="F584" s="5">
        <f t="shared" ca="1" si="63"/>
        <v>7.5763633430802972</v>
      </c>
      <c r="G584">
        <f t="shared" ca="1" si="64"/>
        <v>0.61299999999999999</v>
      </c>
    </row>
    <row r="585" spans="1:7" x14ac:dyDescent="0.3">
      <c r="A585">
        <v>529</v>
      </c>
      <c r="B585" s="5">
        <f t="shared" ca="1" si="60"/>
        <v>65.93804858335848</v>
      </c>
      <c r="C585" s="5">
        <f t="shared" ca="1" si="61"/>
        <v>32.876134655823769</v>
      </c>
      <c r="D585" s="5">
        <f t="shared" ca="1" si="62"/>
        <v>154.21403457017635</v>
      </c>
      <c r="E585" s="5">
        <f t="shared" ca="1" si="65"/>
        <v>-35.613713100688038</v>
      </c>
      <c r="F585" s="5">
        <f t="shared" ca="1" si="63"/>
        <v>-18.493602543544554</v>
      </c>
      <c r="G585">
        <f t="shared" ca="1" si="64"/>
        <v>4.4999999999999998E-2</v>
      </c>
    </row>
    <row r="586" spans="1:7" x14ac:dyDescent="0.3">
      <c r="A586">
        <v>530</v>
      </c>
      <c r="B586" s="5">
        <f t="shared" ca="1" si="60"/>
        <v>78.534640457552371</v>
      </c>
      <c r="C586" s="5">
        <f t="shared" ca="1" si="61"/>
        <v>29.752067025506488</v>
      </c>
      <c r="D586" s="5">
        <f t="shared" ca="1" si="62"/>
        <v>162.12744555375815</v>
      </c>
      <c r="E586" s="5">
        <f t="shared" ca="1" si="65"/>
        <v>4.029553333351938</v>
      </c>
      <c r="F586" s="5">
        <f t="shared" ca="1" si="63"/>
        <v>21.149663890495422</v>
      </c>
      <c r="G586">
        <f t="shared" ca="1" si="64"/>
        <v>0.92500000000000004</v>
      </c>
    </row>
    <row r="587" spans="1:7" x14ac:dyDescent="0.3">
      <c r="A587">
        <v>531</v>
      </c>
      <c r="B587" s="5">
        <f t="shared" ca="1" si="60"/>
        <v>74.273278818974589</v>
      </c>
      <c r="C587" s="5">
        <f t="shared" ca="1" si="61"/>
        <v>39.165731077217373</v>
      </c>
      <c r="D587" s="5">
        <f t="shared" ca="1" si="62"/>
        <v>135.35560928679732</v>
      </c>
      <c r="E587" s="5">
        <f t="shared" ca="1" si="65"/>
        <v>-19.738047069798164</v>
      </c>
      <c r="F587" s="5">
        <f t="shared" ca="1" si="63"/>
        <v>-2.6179365126546799</v>
      </c>
      <c r="G587">
        <f t="shared" ca="1" si="64"/>
        <v>0.30099999999999999</v>
      </c>
    </row>
    <row r="588" spans="1:7" x14ac:dyDescent="0.3">
      <c r="A588">
        <v>532</v>
      </c>
      <c r="B588" s="5">
        <f t="shared" ca="1" si="60"/>
        <v>71.696204461930222</v>
      </c>
      <c r="C588" s="5">
        <f t="shared" ca="1" si="61"/>
        <v>29.539127081381334</v>
      </c>
      <c r="D588" s="5">
        <f t="shared" ca="1" si="62"/>
        <v>156.07790139329981</v>
      </c>
      <c r="E588" s="5">
        <f t="shared" ca="1" si="65"/>
        <v>-11.215439653970632</v>
      </c>
      <c r="F588" s="5">
        <f t="shared" ca="1" si="63"/>
        <v>5.9046709031728515</v>
      </c>
      <c r="G588">
        <f t="shared" ca="1" si="64"/>
        <v>0.56899999999999995</v>
      </c>
    </row>
    <row r="589" spans="1:7" x14ac:dyDescent="0.3">
      <c r="A589">
        <v>533</v>
      </c>
      <c r="B589" s="5">
        <f t="shared" ca="1" si="60"/>
        <v>71.322671511380292</v>
      </c>
      <c r="C589" s="5">
        <f t="shared" ca="1" si="61"/>
        <v>25.033392407035933</v>
      </c>
      <c r="D589" s="5">
        <f t="shared" ca="1" si="62"/>
        <v>147.54968917359679</v>
      </c>
      <c r="E589" s="5">
        <f t="shared" ca="1" si="65"/>
        <v>4.9213364824978854</v>
      </c>
      <c r="F589" s="5">
        <f t="shared" ca="1" si="63"/>
        <v>22.041447039641369</v>
      </c>
      <c r="G589">
        <f t="shared" ca="1" si="64"/>
        <v>0.93100000000000005</v>
      </c>
    </row>
    <row r="590" spans="1:7" x14ac:dyDescent="0.3">
      <c r="A590">
        <v>534</v>
      </c>
      <c r="B590" s="5">
        <f t="shared" ca="1" si="60"/>
        <v>69.10228477871371</v>
      </c>
      <c r="C590" s="5">
        <f t="shared" ca="1" si="61"/>
        <v>32.574565591280113</v>
      </c>
      <c r="D590" s="5">
        <f t="shared" ca="1" si="62"/>
        <v>149.8932660890969</v>
      </c>
      <c r="E590" s="5">
        <f t="shared" ca="1" si="65"/>
        <v>-23.605437919933642</v>
      </c>
      <c r="F590" s="5">
        <f t="shared" ca="1" si="63"/>
        <v>-6.4853273627901586</v>
      </c>
      <c r="G590">
        <f t="shared" ca="1" si="64"/>
        <v>0.20599999999999999</v>
      </c>
    </row>
    <row r="591" spans="1:7" x14ac:dyDescent="0.3">
      <c r="A591">
        <v>535</v>
      </c>
      <c r="B591" s="5">
        <f t="shared" ca="1" si="60"/>
        <v>73.232402010253097</v>
      </c>
      <c r="C591" s="5">
        <f t="shared" ca="1" si="61"/>
        <v>31.13703922538965</v>
      </c>
      <c r="D591" s="5">
        <f t="shared" ca="1" si="62"/>
        <v>143.18220278720497</v>
      </c>
      <c r="E591" s="5">
        <f t="shared" ca="1" si="65"/>
        <v>-4.4387012982127949</v>
      </c>
      <c r="F591" s="5">
        <f t="shared" ca="1" si="63"/>
        <v>12.681409258930689</v>
      </c>
      <c r="G591">
        <f t="shared" ca="1" si="64"/>
        <v>0.76</v>
      </c>
    </row>
    <row r="592" spans="1:7" x14ac:dyDescent="0.3">
      <c r="A592">
        <v>536</v>
      </c>
      <c r="B592" s="5">
        <f t="shared" ca="1" si="60"/>
        <v>68.251669373626214</v>
      </c>
      <c r="C592" s="5">
        <f t="shared" ca="1" si="61"/>
        <v>30.949633486946063</v>
      </c>
      <c r="D592" s="5">
        <f t="shared" ca="1" si="62"/>
        <v>154.82835676631174</v>
      </c>
      <c r="E592" s="5">
        <f t="shared" ca="1" si="65"/>
        <v>-24.102155725459212</v>
      </c>
      <c r="F592" s="5">
        <f t="shared" ca="1" si="63"/>
        <v>-6.9820451683157287</v>
      </c>
      <c r="G592">
        <f t="shared" ca="1" si="64"/>
        <v>0.19800000000000001</v>
      </c>
    </row>
    <row r="593" spans="1:7" x14ac:dyDescent="0.3">
      <c r="A593">
        <v>537</v>
      </c>
      <c r="B593" s="5">
        <f t="shared" ca="1" si="60"/>
        <v>71.316384168592506</v>
      </c>
      <c r="C593" s="5">
        <f t="shared" ca="1" si="61"/>
        <v>31.673731715922074</v>
      </c>
      <c r="D593" s="5">
        <f t="shared" ca="1" si="62"/>
        <v>144.63550002866413</v>
      </c>
      <c r="E593" s="5">
        <f t="shared" ca="1" si="65"/>
        <v>-12.07222300193343</v>
      </c>
      <c r="F593" s="5">
        <f t="shared" ca="1" si="63"/>
        <v>5.0478875552100533</v>
      </c>
      <c r="G593">
        <f t="shared" ca="1" si="64"/>
        <v>0.53800000000000003</v>
      </c>
    </row>
    <row r="594" spans="1:7" x14ac:dyDescent="0.3">
      <c r="A594">
        <v>538</v>
      </c>
      <c r="B594" s="5">
        <f t="shared" ca="1" si="60"/>
        <v>67.604170586157011</v>
      </c>
      <c r="C594" s="5">
        <f t="shared" ca="1" si="61"/>
        <v>26.152625257031197</v>
      </c>
      <c r="D594" s="5">
        <f t="shared" ca="1" si="62"/>
        <v>150.6688914855319</v>
      </c>
      <c r="E594" s="5">
        <f t="shared" ca="1" si="65"/>
        <v>-10.271226456005852</v>
      </c>
      <c r="F594" s="5">
        <f t="shared" ca="1" si="63"/>
        <v>6.8488841011376316</v>
      </c>
      <c r="G594">
        <f t="shared" ca="1" si="64"/>
        <v>0.59</v>
      </c>
    </row>
    <row r="595" spans="1:7" x14ac:dyDescent="0.3">
      <c r="A595">
        <v>539</v>
      </c>
      <c r="B595" s="5">
        <f t="shared" ca="1" si="60"/>
        <v>68.038127467734824</v>
      </c>
      <c r="C595" s="5">
        <f t="shared" ca="1" si="61"/>
        <v>29.275094599342726</v>
      </c>
      <c r="D595" s="5">
        <f t="shared" ca="1" si="62"/>
        <v>163.34943171878342</v>
      </c>
      <c r="E595" s="5">
        <f t="shared" ca="1" si="65"/>
        <v>-24.613365446834599</v>
      </c>
      <c r="F595" s="5">
        <f t="shared" ca="1" si="63"/>
        <v>-7.4932548896911157</v>
      </c>
      <c r="G595">
        <f t="shared" ca="1" si="64"/>
        <v>0.188</v>
      </c>
    </row>
    <row r="596" spans="1:7" x14ac:dyDescent="0.3">
      <c r="A596">
        <v>540</v>
      </c>
      <c r="B596" s="5">
        <f t="shared" ca="1" si="60"/>
        <v>72.046955107067319</v>
      </c>
      <c r="C596" s="5">
        <f t="shared" ca="1" si="61"/>
        <v>32.098839578314596</v>
      </c>
      <c r="D596" s="5">
        <f t="shared" ca="1" si="62"/>
        <v>151.03727276228815</v>
      </c>
      <c r="E596" s="5">
        <f t="shared" ca="1" si="65"/>
        <v>-14.668793061861392</v>
      </c>
      <c r="F596" s="5">
        <f t="shared" ca="1" si="63"/>
        <v>2.4513174952820922</v>
      </c>
      <c r="G596">
        <f t="shared" ca="1" si="64"/>
        <v>0.45300000000000001</v>
      </c>
    </row>
    <row r="597" spans="1:7" x14ac:dyDescent="0.3">
      <c r="A597">
        <v>541</v>
      </c>
      <c r="B597" s="5">
        <f t="shared" ca="1" si="60"/>
        <v>69.140424265993772</v>
      </c>
      <c r="C597" s="5">
        <f t="shared" ca="1" si="61"/>
        <v>30.896564373992</v>
      </c>
      <c r="D597" s="5">
        <f t="shared" ca="1" si="62"/>
        <v>142.83129637416019</v>
      </c>
      <c r="E597" s="5">
        <f t="shared" ca="1" si="65"/>
        <v>-15.006798319284872</v>
      </c>
      <c r="F597" s="5">
        <f t="shared" ca="1" si="63"/>
        <v>2.1133122378586116</v>
      </c>
      <c r="G597">
        <f t="shared" ca="1" si="64"/>
        <v>0.441</v>
      </c>
    </row>
    <row r="598" spans="1:7" x14ac:dyDescent="0.3">
      <c r="A598">
        <v>542</v>
      </c>
      <c r="B598" s="5">
        <f t="shared" ca="1" si="60"/>
        <v>69.58464497430154</v>
      </c>
      <c r="C598" s="5">
        <f t="shared" ca="1" si="61"/>
        <v>30.174009640772756</v>
      </c>
      <c r="D598" s="5">
        <f t="shared" ca="1" si="62"/>
        <v>155.74011614362931</v>
      </c>
      <c r="E598" s="5">
        <f t="shared" ca="1" si="65"/>
        <v>-18.704188857943461</v>
      </c>
      <c r="F598" s="5">
        <f t="shared" ca="1" si="63"/>
        <v>-1.5840783007999768</v>
      </c>
      <c r="G598">
        <f t="shared" ca="1" si="64"/>
        <v>0.33</v>
      </c>
    </row>
    <row r="599" spans="1:7" x14ac:dyDescent="0.3">
      <c r="A599">
        <v>543</v>
      </c>
      <c r="B599" s="5">
        <f t="shared" ca="1" si="60"/>
        <v>65.730503574758885</v>
      </c>
      <c r="C599" s="5">
        <f t="shared" ca="1" si="61"/>
        <v>29.420887829638311</v>
      </c>
      <c r="D599" s="5">
        <f t="shared" ca="1" si="62"/>
        <v>143.94764197221028</v>
      </c>
      <c r="E599" s="5">
        <f t="shared" ca="1" si="65"/>
        <v>-21.01067855631096</v>
      </c>
      <c r="F599" s="5">
        <f t="shared" ca="1" si="63"/>
        <v>-3.8905679991674766</v>
      </c>
      <c r="G599">
        <f t="shared" ca="1" si="64"/>
        <v>0.26800000000000002</v>
      </c>
    </row>
    <row r="600" spans="1:7" x14ac:dyDescent="0.3">
      <c r="A600">
        <v>544</v>
      </c>
      <c r="B600" s="5">
        <f t="shared" ca="1" si="60"/>
        <v>76.513260052934442</v>
      </c>
      <c r="C600" s="5">
        <f t="shared" ca="1" si="61"/>
        <v>35.080039196895619</v>
      </c>
      <c r="D600" s="5">
        <f t="shared" ca="1" si="62"/>
        <v>146.06806292366821</v>
      </c>
      <c r="E600" s="5">
        <f t="shared" ca="1" si="65"/>
        <v>-7.8431575233433151</v>
      </c>
      <c r="F600" s="5">
        <f t="shared" ca="1" si="63"/>
        <v>9.2769530338001687</v>
      </c>
      <c r="G600">
        <f t="shared" ca="1" si="64"/>
        <v>0.66100000000000003</v>
      </c>
    </row>
    <row r="601" spans="1:7" x14ac:dyDescent="0.3">
      <c r="A601">
        <v>545</v>
      </c>
      <c r="B601" s="5">
        <f t="shared" ca="1" si="60"/>
        <v>77.217109623197189</v>
      </c>
      <c r="C601" s="5">
        <f t="shared" ca="1" si="61"/>
        <v>25.893564744537965</v>
      </c>
      <c r="D601" s="5">
        <f t="shared" ca="1" si="62"/>
        <v>151.14802210438719</v>
      </c>
      <c r="E601" s="5">
        <f t="shared" ca="1" si="65"/>
        <v>17.042931519344815</v>
      </c>
      <c r="F601" s="5">
        <f t="shared" ca="1" si="63"/>
        <v>34.163042076488296</v>
      </c>
      <c r="G601">
        <f t="shared" ca="1" si="64"/>
        <v>0.99</v>
      </c>
    </row>
    <row r="602" spans="1:7" x14ac:dyDescent="0.3">
      <c r="A602">
        <v>546</v>
      </c>
      <c r="B602" s="5">
        <f t="shared" ca="1" si="60"/>
        <v>75.561819531825279</v>
      </c>
      <c r="C602" s="5">
        <f t="shared" ca="1" si="61"/>
        <v>26.598599090331739</v>
      </c>
      <c r="D602" s="5">
        <f t="shared" ca="1" si="62"/>
        <v>148.64083258627355</v>
      </c>
      <c r="E602" s="5">
        <f t="shared" ca="1" si="65"/>
        <v>11.801630104958564</v>
      </c>
      <c r="F602" s="5">
        <f t="shared" ca="1" si="63"/>
        <v>28.921740662102046</v>
      </c>
      <c r="G602">
        <f t="shared" ca="1" si="64"/>
        <v>0.97599999999999998</v>
      </c>
    </row>
    <row r="603" spans="1:7" x14ac:dyDescent="0.3">
      <c r="A603">
        <v>547</v>
      </c>
      <c r="B603" s="5">
        <f t="shared" ca="1" si="60"/>
        <v>69.094003199886657</v>
      </c>
      <c r="C603" s="5">
        <f t="shared" ca="1" si="61"/>
        <v>28.328320464009874</v>
      </c>
      <c r="D603" s="5">
        <f t="shared" ca="1" si="62"/>
        <v>143.78695855752511</v>
      </c>
      <c r="E603" s="5">
        <f t="shared" ca="1" si="65"/>
        <v>-8.478362591520213</v>
      </c>
      <c r="F603" s="5">
        <f t="shared" ca="1" si="63"/>
        <v>8.6417479656232707</v>
      </c>
      <c r="G603">
        <f t="shared" ca="1" si="64"/>
        <v>0.64200000000000002</v>
      </c>
    </row>
    <row r="604" spans="1:7" x14ac:dyDescent="0.3">
      <c r="A604">
        <v>548</v>
      </c>
      <c r="B604" s="5">
        <f t="shared" ca="1" si="60"/>
        <v>72.709932218059905</v>
      </c>
      <c r="C604" s="5">
        <f t="shared" ca="1" si="61"/>
        <v>32.293366058461835</v>
      </c>
      <c r="D604" s="5">
        <f t="shared" ca="1" si="62"/>
        <v>162.09327254866483</v>
      </c>
      <c r="E604" s="5">
        <f t="shared" ca="1" si="65"/>
        <v>-19.318165080041936</v>
      </c>
      <c r="F604" s="5">
        <f t="shared" ca="1" si="63"/>
        <v>-2.1980545228984525</v>
      </c>
      <c r="G604">
        <f t="shared" ca="1" si="64"/>
        <v>0.312</v>
      </c>
    </row>
    <row r="605" spans="1:7" x14ac:dyDescent="0.3">
      <c r="A605">
        <v>549</v>
      </c>
      <c r="B605" s="5">
        <f t="shared" ca="1" si="60"/>
        <v>71.160563505887936</v>
      </c>
      <c r="C605" s="5">
        <f t="shared" ca="1" si="61"/>
        <v>30.38359165965716</v>
      </c>
      <c r="D605" s="5">
        <f t="shared" ca="1" si="62"/>
        <v>151.66704738223925</v>
      </c>
      <c r="E605" s="5">
        <f t="shared" ca="1" si="65"/>
        <v>-12.69317646777675</v>
      </c>
      <c r="F605" s="5">
        <f t="shared" ca="1" si="63"/>
        <v>4.4269340893667337</v>
      </c>
      <c r="G605">
        <f t="shared" ca="1" si="64"/>
        <v>0.51100000000000001</v>
      </c>
    </row>
    <row r="606" spans="1:7" x14ac:dyDescent="0.3">
      <c r="A606">
        <v>550</v>
      </c>
      <c r="B606" s="5">
        <f t="shared" ca="1" si="60"/>
        <v>70.917462375623074</v>
      </c>
      <c r="C606" s="5">
        <f t="shared" ca="1" si="61"/>
        <v>25.598553391165911</v>
      </c>
      <c r="D606" s="5">
        <f t="shared" ca="1" si="62"/>
        <v>152.73181272765913</v>
      </c>
      <c r="E606" s="5">
        <f t="shared" ca="1" si="65"/>
        <v>-0.58138415155356271</v>
      </c>
      <c r="F606" s="5">
        <f t="shared" ca="1" si="63"/>
        <v>16.538726405589919</v>
      </c>
      <c r="G606">
        <f t="shared" ca="1" si="64"/>
        <v>0.85399999999999998</v>
      </c>
    </row>
    <row r="607" spans="1:7" x14ac:dyDescent="0.3">
      <c r="A607">
        <v>551</v>
      </c>
      <c r="B607" s="5">
        <f t="shared" ca="1" si="60"/>
        <v>67.793667881066071</v>
      </c>
      <c r="C607" s="5">
        <f t="shared" ca="1" si="61"/>
        <v>25.454762964421128</v>
      </c>
      <c r="D607" s="5">
        <f t="shared" ca="1" si="62"/>
        <v>150.47125661078709</v>
      </c>
      <c r="E607" s="5">
        <f t="shared" ca="1" si="65"/>
        <v>-7.686344872618422</v>
      </c>
      <c r="F607" s="5">
        <f t="shared" ca="1" si="63"/>
        <v>9.4337656845250617</v>
      </c>
      <c r="G607">
        <f t="shared" ca="1" si="64"/>
        <v>0.66500000000000004</v>
      </c>
    </row>
    <row r="608" spans="1:7" x14ac:dyDescent="0.3">
      <c r="A608">
        <v>552</v>
      </c>
      <c r="B608" s="5">
        <f t="shared" ca="1" si="60"/>
        <v>71.093431687856778</v>
      </c>
      <c r="C608" s="5">
        <f t="shared" ca="1" si="61"/>
        <v>31.645102598762062</v>
      </c>
      <c r="D608" s="5">
        <f t="shared" ca="1" si="62"/>
        <v>140.43461681608048</v>
      </c>
      <c r="E608" s="5">
        <f t="shared" ca="1" si="65"/>
        <v>-10.351234926180201</v>
      </c>
      <c r="F608" s="5">
        <f t="shared" ca="1" si="63"/>
        <v>6.7688756309632829</v>
      </c>
      <c r="G608">
        <f t="shared" ca="1" si="64"/>
        <v>0.58799999999999997</v>
      </c>
    </row>
    <row r="609" spans="1:7" x14ac:dyDescent="0.3">
      <c r="A609">
        <v>553</v>
      </c>
      <c r="B609" s="5">
        <f t="shared" ca="1" si="60"/>
        <v>70.464534232650678</v>
      </c>
      <c r="C609" s="5">
        <f t="shared" ca="1" si="61"/>
        <v>32.873140352942848</v>
      </c>
      <c r="D609" s="5">
        <f t="shared" ca="1" si="62"/>
        <v>145.23054570620454</v>
      </c>
      <c r="E609" s="5">
        <f t="shared" ca="1" si="65"/>
        <v>-18.122009845104657</v>
      </c>
      <c r="F609" s="5">
        <f t="shared" ca="1" si="63"/>
        <v>-1.001899287961173</v>
      </c>
      <c r="G609">
        <f t="shared" ca="1" si="64"/>
        <v>0.34599999999999997</v>
      </c>
    </row>
    <row r="610" spans="1:7" x14ac:dyDescent="0.3">
      <c r="A610">
        <v>554</v>
      </c>
      <c r="B610" s="5">
        <f t="shared" ca="1" si="60"/>
        <v>68.640650397032204</v>
      </c>
      <c r="C610" s="5">
        <f t="shared" ca="1" si="61"/>
        <v>29.717501576578989</v>
      </c>
      <c r="D610" s="5">
        <f t="shared" ca="1" si="62"/>
        <v>141.38596497776516</v>
      </c>
      <c r="E610" s="5">
        <f t="shared" ca="1" si="65"/>
        <v>-12.330708635767493</v>
      </c>
      <c r="F610" s="5">
        <f t="shared" ca="1" si="63"/>
        <v>4.7894019213759904</v>
      </c>
      <c r="G610">
        <f t="shared" ca="1" si="64"/>
        <v>0.52</v>
      </c>
    </row>
    <row r="611" spans="1:7" x14ac:dyDescent="0.3">
      <c r="A611">
        <v>555</v>
      </c>
      <c r="B611" s="5">
        <f t="shared" ca="1" si="60"/>
        <v>72.652315767663197</v>
      </c>
      <c r="C611" s="5">
        <f t="shared" ca="1" si="61"/>
        <v>30.26803803085993</v>
      </c>
      <c r="D611" s="5">
        <f t="shared" ca="1" si="62"/>
        <v>147.02448916710148</v>
      </c>
      <c r="E611" s="5">
        <f t="shared" ca="1" si="65"/>
        <v>-5.7022593736483991</v>
      </c>
      <c r="F611" s="5">
        <f t="shared" ca="1" si="63"/>
        <v>11.417851183495085</v>
      </c>
      <c r="G611">
        <f t="shared" ca="1" si="64"/>
        <v>0.72</v>
      </c>
    </row>
    <row r="612" spans="1:7" x14ac:dyDescent="0.3">
      <c r="A612">
        <v>556</v>
      </c>
      <c r="B612" s="5">
        <f t="shared" ca="1" si="60"/>
        <v>69.670866430493533</v>
      </c>
      <c r="C612" s="5">
        <f t="shared" ca="1" si="61"/>
        <v>32.352488304283696</v>
      </c>
      <c r="D612" s="5">
        <f t="shared" ca="1" si="62"/>
        <v>158.02203007342152</v>
      </c>
      <c r="E612" s="5">
        <f t="shared" ca="1" si="65"/>
        <v>-25.777487124731451</v>
      </c>
      <c r="F612" s="5">
        <f t="shared" ca="1" si="63"/>
        <v>-8.657376567587967</v>
      </c>
      <c r="G612">
        <f t="shared" ca="1" si="64"/>
        <v>0.16500000000000001</v>
      </c>
    </row>
    <row r="613" spans="1:7" x14ac:dyDescent="0.3">
      <c r="A613">
        <v>557</v>
      </c>
      <c r="B613" s="5">
        <f t="shared" ca="1" si="60"/>
        <v>68.390744869362763</v>
      </c>
      <c r="C613" s="5">
        <f t="shared" ca="1" si="61"/>
        <v>28.764464592444604</v>
      </c>
      <c r="D613" s="5">
        <f t="shared" ca="1" si="62"/>
        <v>150.44661890207666</v>
      </c>
      <c r="E613" s="5">
        <f t="shared" ca="1" si="65"/>
        <v>-15.249388407972624</v>
      </c>
      <c r="F613" s="5">
        <f t="shared" ca="1" si="63"/>
        <v>1.8707221491708594</v>
      </c>
      <c r="G613">
        <f t="shared" ca="1" si="64"/>
        <v>0.43</v>
      </c>
    </row>
    <row r="614" spans="1:7" x14ac:dyDescent="0.3">
      <c r="A614">
        <v>558</v>
      </c>
      <c r="B614" s="5">
        <f t="shared" ca="1" si="60"/>
        <v>69.89607307785684</v>
      </c>
      <c r="C614" s="5">
        <f t="shared" ca="1" si="61"/>
        <v>23.710067675285998</v>
      </c>
      <c r="D614" s="5">
        <f t="shared" ca="1" si="62"/>
        <v>143.90030940494739</v>
      </c>
      <c r="E614" s="5">
        <f t="shared" ca="1" si="65"/>
        <v>6.5994361905314509</v>
      </c>
      <c r="F614" s="5">
        <f t="shared" ca="1" si="63"/>
        <v>23.719546747674933</v>
      </c>
      <c r="G614">
        <f t="shared" ca="1" si="64"/>
        <v>0.94399999999999995</v>
      </c>
    </row>
    <row r="615" spans="1:7" x14ac:dyDescent="0.3">
      <c r="A615">
        <v>559</v>
      </c>
      <c r="B615" s="5">
        <f t="shared" ca="1" si="60"/>
        <v>73.497162677176505</v>
      </c>
      <c r="C615" s="5">
        <f t="shared" ca="1" si="61"/>
        <v>25.544461655649481</v>
      </c>
      <c r="D615" s="5">
        <f t="shared" ca="1" si="62"/>
        <v>152.17712146842007</v>
      </c>
      <c r="E615" s="5">
        <f t="shared" ca="1" si="65"/>
        <v>7.0736641577400521</v>
      </c>
      <c r="F615" s="5">
        <f t="shared" ca="1" si="63"/>
        <v>24.193774714883535</v>
      </c>
      <c r="G615">
        <f t="shared" ca="1" si="64"/>
        <v>0.95</v>
      </c>
    </row>
    <row r="616" spans="1:7" x14ac:dyDescent="0.3">
      <c r="A616">
        <v>560</v>
      </c>
      <c r="B616" s="5">
        <f t="shared" ca="1" si="60"/>
        <v>72.53436232219839</v>
      </c>
      <c r="C616" s="5">
        <f t="shared" ca="1" si="61"/>
        <v>27.184052048434967</v>
      </c>
      <c r="D616" s="5">
        <f t="shared" ca="1" si="62"/>
        <v>145.29699067160126</v>
      </c>
      <c r="E616" s="5">
        <f t="shared" ca="1" si="65"/>
        <v>3.5127224279044253</v>
      </c>
      <c r="F616" s="5">
        <f t="shared" ca="1" si="63"/>
        <v>20.632832985047909</v>
      </c>
      <c r="G616">
        <f t="shared" ca="1" si="64"/>
        <v>0.92100000000000004</v>
      </c>
    </row>
    <row r="617" spans="1:7" x14ac:dyDescent="0.3">
      <c r="A617">
        <v>561</v>
      </c>
      <c r="B617" s="5">
        <f t="shared" ca="1" si="60"/>
        <v>69.768033930280552</v>
      </c>
      <c r="C617" s="5">
        <f t="shared" ca="1" si="61"/>
        <v>30.178523179767559</v>
      </c>
      <c r="D617" s="5">
        <f t="shared" ca="1" si="62"/>
        <v>152.31032533505871</v>
      </c>
      <c r="E617" s="5">
        <f t="shared" ca="1" si="65"/>
        <v>-16.35638080309581</v>
      </c>
      <c r="F617" s="5">
        <f t="shared" ca="1" si="63"/>
        <v>0.76372975404767374</v>
      </c>
      <c r="G617">
        <f t="shared" ca="1" si="64"/>
        <v>0.39900000000000002</v>
      </c>
    </row>
    <row r="618" spans="1:7" x14ac:dyDescent="0.3">
      <c r="A618">
        <v>562</v>
      </c>
      <c r="B618" s="5">
        <f t="shared" ca="1" si="60"/>
        <v>69.484826407007162</v>
      </c>
      <c r="C618" s="5">
        <f t="shared" ca="1" si="61"/>
        <v>31.693293884680777</v>
      </c>
      <c r="D618" s="5">
        <f t="shared" ca="1" si="62"/>
        <v>155.52034037854654</v>
      </c>
      <c r="E618" s="5">
        <f t="shared" ca="1" si="65"/>
        <v>-23.107888214057603</v>
      </c>
      <c r="F618" s="5">
        <f t="shared" ca="1" si="63"/>
        <v>-5.987777656914119</v>
      </c>
      <c r="G618">
        <f t="shared" ca="1" si="64"/>
        <v>0.217</v>
      </c>
    </row>
    <row r="619" spans="1:7" x14ac:dyDescent="0.3">
      <c r="A619">
        <v>563</v>
      </c>
      <c r="B619" s="5">
        <f t="shared" ca="1" si="60"/>
        <v>65.01812934459474</v>
      </c>
      <c r="C619" s="5">
        <f t="shared" ca="1" si="61"/>
        <v>27.866625600983173</v>
      </c>
      <c r="D619" s="5">
        <f t="shared" ca="1" si="62"/>
        <v>151.11849297673569</v>
      </c>
      <c r="E619" s="5">
        <f t="shared" ca="1" si="65"/>
        <v>-22.523455107414659</v>
      </c>
      <c r="F619" s="5">
        <f t="shared" ca="1" si="63"/>
        <v>-5.403344550271175</v>
      </c>
      <c r="G619">
        <f t="shared" ca="1" si="64"/>
        <v>0.23100000000000001</v>
      </c>
    </row>
    <row r="620" spans="1:7" x14ac:dyDescent="0.3">
      <c r="A620">
        <v>564</v>
      </c>
      <c r="B620" s="5">
        <f t="shared" ca="1" si="60"/>
        <v>64.498250951346364</v>
      </c>
      <c r="C620" s="5">
        <f t="shared" ca="1" si="61"/>
        <v>30.151505700322179</v>
      </c>
      <c r="D620" s="5">
        <f t="shared" ca="1" si="62"/>
        <v>148.93760590133647</v>
      </c>
      <c r="E620" s="5">
        <f t="shared" ca="1" si="65"/>
        <v>-29.181888820875525</v>
      </c>
      <c r="F620" s="5">
        <f t="shared" ca="1" si="63"/>
        <v>-12.061778263732041</v>
      </c>
      <c r="G620">
        <f t="shared" ca="1" si="64"/>
        <v>0.109</v>
      </c>
    </row>
    <row r="621" spans="1:7" x14ac:dyDescent="0.3">
      <c r="A621">
        <v>565</v>
      </c>
      <c r="B621" s="5">
        <f t="shared" ca="1" si="60"/>
        <v>70.899637619791932</v>
      </c>
      <c r="C621" s="5">
        <f t="shared" ca="1" si="61"/>
        <v>31.303495135739137</v>
      </c>
      <c r="D621" s="5">
        <f t="shared" ca="1" si="62"/>
        <v>149.36514979139173</v>
      </c>
      <c r="E621" s="5">
        <f t="shared" ca="1" si="65"/>
        <v>-14.750791453280625</v>
      </c>
      <c r="F621" s="5">
        <f t="shared" ca="1" si="63"/>
        <v>2.3693191038628587</v>
      </c>
      <c r="G621">
        <f t="shared" ca="1" si="64"/>
        <v>0.44900000000000001</v>
      </c>
    </row>
    <row r="622" spans="1:7" x14ac:dyDescent="0.3">
      <c r="A622">
        <v>566</v>
      </c>
      <c r="B622" s="5">
        <f t="shared" ca="1" si="60"/>
        <v>71.391559808305303</v>
      </c>
      <c r="C622" s="5">
        <f t="shared" ca="1" si="61"/>
        <v>30.251796668575118</v>
      </c>
      <c r="D622" s="5">
        <f t="shared" ca="1" si="62"/>
        <v>148.50990661749668</v>
      </c>
      <c r="E622" s="5">
        <f t="shared" ca="1" si="65"/>
        <v>-9.9786170740197786</v>
      </c>
      <c r="F622" s="5">
        <f t="shared" ca="1" si="63"/>
        <v>7.1414934831237051</v>
      </c>
      <c r="G622">
        <f t="shared" ca="1" si="64"/>
        <v>0.59299999999999997</v>
      </c>
    </row>
    <row r="623" spans="1:7" x14ac:dyDescent="0.3">
      <c r="A623">
        <v>567</v>
      </c>
      <c r="B623" s="5">
        <f t="shared" ca="1" si="60"/>
        <v>66.075963943369047</v>
      </c>
      <c r="C623" s="5">
        <f t="shared" ca="1" si="61"/>
        <v>30.402326258812504</v>
      </c>
      <c r="D623" s="5">
        <f t="shared" ca="1" si="62"/>
        <v>155.57066467423644</v>
      </c>
      <c r="E623" s="5">
        <f t="shared" ca="1" si="65"/>
        <v>-29.050255087151907</v>
      </c>
      <c r="F623" s="5">
        <f t="shared" ca="1" si="63"/>
        <v>-11.930144530008423</v>
      </c>
      <c r="G623">
        <f t="shared" ca="1" si="64"/>
        <v>0.113</v>
      </c>
    </row>
    <row r="624" spans="1:7" x14ac:dyDescent="0.3">
      <c r="A624">
        <v>568</v>
      </c>
      <c r="B624" s="5">
        <f t="shared" ca="1" si="60"/>
        <v>76.237694335535622</v>
      </c>
      <c r="C624" s="5">
        <f t="shared" ca="1" si="61"/>
        <v>28.621968382279562</v>
      </c>
      <c r="D624" s="5">
        <f t="shared" ca="1" si="62"/>
        <v>154.33741012077087</v>
      </c>
      <c r="E624" s="5">
        <f t="shared" ca="1" si="65"/>
        <v>4.9683828849048925</v>
      </c>
      <c r="F624" s="5">
        <f t="shared" ca="1" si="63"/>
        <v>22.088493442048375</v>
      </c>
      <c r="G624">
        <f t="shared" ca="1" si="64"/>
        <v>0.93200000000000005</v>
      </c>
    </row>
    <row r="625" spans="1:7" x14ac:dyDescent="0.3">
      <c r="A625">
        <v>569</v>
      </c>
      <c r="B625" s="5">
        <f t="shared" ca="1" si="60"/>
        <v>71.347496287442183</v>
      </c>
      <c r="C625" s="5">
        <f t="shared" ca="1" si="61"/>
        <v>29.140074469447875</v>
      </c>
      <c r="D625" s="5">
        <f t="shared" ca="1" si="62"/>
        <v>140.74270914013294</v>
      </c>
      <c r="E625" s="5">
        <f t="shared" ca="1" si="65"/>
        <v>-2.8111519273006573</v>
      </c>
      <c r="F625" s="5">
        <f t="shared" ca="1" si="63"/>
        <v>14.308958629842827</v>
      </c>
      <c r="G625">
        <f t="shared" ca="1" si="64"/>
        <v>0.81399999999999995</v>
      </c>
    </row>
    <row r="626" spans="1:7" x14ac:dyDescent="0.3">
      <c r="A626">
        <v>570</v>
      </c>
      <c r="B626" s="5">
        <f t="shared" ca="1" si="60"/>
        <v>65.618424408221841</v>
      </c>
      <c r="C626" s="5">
        <f t="shared" ca="1" si="61"/>
        <v>32.099260954318751</v>
      </c>
      <c r="D626" s="5">
        <f t="shared" ca="1" si="62"/>
        <v>158.03730155590782</v>
      </c>
      <c r="E626" s="5">
        <f t="shared" ca="1" si="65"/>
        <v>-36.396866243985087</v>
      </c>
      <c r="F626" s="5">
        <f t="shared" ca="1" si="63"/>
        <v>-19.276755686841604</v>
      </c>
      <c r="G626">
        <f t="shared" ca="1" si="64"/>
        <v>3.7999999999999999E-2</v>
      </c>
    </row>
    <row r="627" spans="1:7" x14ac:dyDescent="0.3">
      <c r="A627">
        <v>571</v>
      </c>
      <c r="B627" s="5">
        <f t="shared" ca="1" si="60"/>
        <v>70.609004163188303</v>
      </c>
      <c r="C627" s="5">
        <f t="shared" ca="1" si="61"/>
        <v>31.069644521984525</v>
      </c>
      <c r="D627" s="5">
        <f t="shared" ca="1" si="62"/>
        <v>141.89512823789678</v>
      </c>
      <c r="E627" s="5">
        <f t="shared" ca="1" si="65"/>
        <v>-10.884013879973034</v>
      </c>
      <c r="F627" s="5">
        <f t="shared" ca="1" si="63"/>
        <v>6.2360966771704494</v>
      </c>
      <c r="G627">
        <f t="shared" ca="1" si="64"/>
        <v>0.57499999999999996</v>
      </c>
    </row>
    <row r="628" spans="1:7" x14ac:dyDescent="0.3">
      <c r="A628">
        <v>572</v>
      </c>
      <c r="B628" s="5">
        <f t="shared" ca="1" si="60"/>
        <v>69.384109974598104</v>
      </c>
      <c r="C628" s="5">
        <f t="shared" ca="1" si="61"/>
        <v>31.736958017066598</v>
      </c>
      <c r="D628" s="5">
        <f t="shared" ca="1" si="62"/>
        <v>152.09327910131742</v>
      </c>
      <c r="E628" s="5">
        <f t="shared" ca="1" si="65"/>
        <v>-21.664400145816952</v>
      </c>
      <c r="F628" s="5">
        <f t="shared" ca="1" si="63"/>
        <v>-4.5442895886734682</v>
      </c>
      <c r="G628">
        <f t="shared" ca="1" si="64"/>
        <v>0.248</v>
      </c>
    </row>
    <row r="629" spans="1:7" x14ac:dyDescent="0.3">
      <c r="A629">
        <v>573</v>
      </c>
      <c r="B629" s="5">
        <f t="shared" ca="1" si="60"/>
        <v>70.212144139862232</v>
      </c>
      <c r="C629" s="5">
        <f t="shared" ca="1" si="61"/>
        <v>27.55517678698757</v>
      </c>
      <c r="D629" s="5">
        <f t="shared" ca="1" si="62"/>
        <v>153.66810267287963</v>
      </c>
      <c r="E629" s="5">
        <f t="shared" ca="1" si="65"/>
        <v>-8.5206859765839624</v>
      </c>
      <c r="F629" s="5">
        <f t="shared" ca="1" si="63"/>
        <v>8.5994245805595213</v>
      </c>
      <c r="G629">
        <f t="shared" ca="1" si="64"/>
        <v>0.63900000000000001</v>
      </c>
    </row>
    <row r="630" spans="1:7" x14ac:dyDescent="0.3">
      <c r="A630">
        <v>574</v>
      </c>
      <c r="B630" s="5">
        <f t="shared" ca="1" si="60"/>
        <v>70.723788075205221</v>
      </c>
      <c r="C630" s="5">
        <f t="shared" ca="1" si="61"/>
        <v>32.138766921177329</v>
      </c>
      <c r="D630" s="5">
        <f t="shared" ca="1" si="62"/>
        <v>157.52243571274607</v>
      </c>
      <c r="E630" s="5">
        <f t="shared" ca="1" si="65"/>
        <v>-21.970555627548322</v>
      </c>
      <c r="F630" s="5">
        <f t="shared" ca="1" si="63"/>
        <v>-4.8504450704048381</v>
      </c>
      <c r="G630">
        <f t="shared" ca="1" si="64"/>
        <v>0.24</v>
      </c>
    </row>
    <row r="631" spans="1:7" x14ac:dyDescent="0.3">
      <c r="A631">
        <v>575</v>
      </c>
      <c r="B631" s="5">
        <f t="shared" ca="1" si="60"/>
        <v>73.710981977042579</v>
      </c>
      <c r="C631" s="5">
        <f t="shared" ca="1" si="61"/>
        <v>32.910723273280901</v>
      </c>
      <c r="D631" s="5">
        <f t="shared" ca="1" si="62"/>
        <v>150.45425646137443</v>
      </c>
      <c r="E631" s="5">
        <f t="shared" ca="1" si="65"/>
        <v>-11.97459986735192</v>
      </c>
      <c r="F631" s="5">
        <f t="shared" ca="1" si="63"/>
        <v>5.1455106897915641</v>
      </c>
      <c r="G631">
        <f t="shared" ca="1" si="64"/>
        <v>0.54</v>
      </c>
    </row>
    <row r="632" spans="1:7" x14ac:dyDescent="0.3">
      <c r="A632">
        <v>576</v>
      </c>
      <c r="B632" s="5">
        <f t="shared" ca="1" si="60"/>
        <v>69.631531679337655</v>
      </c>
      <c r="C632" s="5">
        <f t="shared" ca="1" si="61"/>
        <v>30.449773370953281</v>
      </c>
      <c r="D632" s="5">
        <f t="shared" ca="1" si="62"/>
        <v>147.82323761128066</v>
      </c>
      <c r="E632" s="5">
        <f t="shared" ca="1" si="65"/>
        <v>-15.077269901181765</v>
      </c>
      <c r="F632" s="5">
        <f t="shared" ca="1" si="63"/>
        <v>2.0428406559617187</v>
      </c>
      <c r="G632">
        <f t="shared" ca="1" si="64"/>
        <v>0.436</v>
      </c>
    </row>
    <row r="633" spans="1:7" x14ac:dyDescent="0.3">
      <c r="A633">
        <v>577</v>
      </c>
      <c r="B633" s="5">
        <f t="shared" ca="1" si="60"/>
        <v>75.877167742828391</v>
      </c>
      <c r="C633" s="5">
        <f t="shared" ca="1" si="61"/>
        <v>29.977312418121816</v>
      </c>
      <c r="D633" s="5">
        <f t="shared" ca="1" si="62"/>
        <v>149.80224395978016</v>
      </c>
      <c r="E633" s="5">
        <f t="shared" ca="1" si="65"/>
        <v>2.61984728296708</v>
      </c>
      <c r="F633" s="5">
        <f t="shared" ca="1" si="63"/>
        <v>19.739957840110563</v>
      </c>
      <c r="G633">
        <f t="shared" ca="1" si="64"/>
        <v>0.91300000000000003</v>
      </c>
    </row>
    <row r="634" spans="1:7" x14ac:dyDescent="0.3">
      <c r="A634">
        <v>578</v>
      </c>
      <c r="B634" s="5">
        <f t="shared" ref="B634:B697" ca="1" si="66">_xlfn.NORM.INV(RAND(),$B$52,$C$52)</f>
        <v>68.705846811777207</v>
      </c>
      <c r="C634" s="5">
        <f t="shared" ref="C634:C697" ca="1" si="67">_xlfn.NORM.INV(RAND(),$B$53,$C$53)</f>
        <v>29.558558334528445</v>
      </c>
      <c r="D634" s="5">
        <f t="shared" ref="D634:D697" ca="1" si="68">_xlfn.NORM.INV(RAND(),$B$54,$C$54)</f>
        <v>151.35817280511654</v>
      </c>
      <c r="E634" s="5">
        <f t="shared" ca="1" si="65"/>
        <v>-17.078414478497542</v>
      </c>
      <c r="F634" s="5">
        <f t="shared" ref="F634:F697" ca="1" si="69">E634+$C$46</f>
        <v>4.169607864594127E-2</v>
      </c>
      <c r="G634">
        <f t="shared" ref="G634:G697" ca="1" si="70">COUNTIF($F$57:$F$1056,"&lt;"&amp;F634)/COUNT($F$57:$F$1056)</f>
        <v>0.378</v>
      </c>
    </row>
    <row r="635" spans="1:7" x14ac:dyDescent="0.3">
      <c r="A635">
        <v>579</v>
      </c>
      <c r="B635" s="5">
        <f t="shared" ca="1" si="66"/>
        <v>64.515485895712601</v>
      </c>
      <c r="C635" s="5">
        <f t="shared" ca="1" si="67"/>
        <v>29.913564369519211</v>
      </c>
      <c r="D635" s="5">
        <f t="shared" ca="1" si="68"/>
        <v>155.9849003607801</v>
      </c>
      <c r="E635" s="5">
        <f t="shared" ca="1" si="65"/>
        <v>-32.266761515872751</v>
      </c>
      <c r="F635" s="5">
        <f t="shared" ca="1" si="69"/>
        <v>-15.146650958729268</v>
      </c>
      <c r="G635">
        <f t="shared" ca="1" si="70"/>
        <v>7.0999999999999994E-2</v>
      </c>
    </row>
    <row r="636" spans="1:7" x14ac:dyDescent="0.3">
      <c r="A636">
        <v>580</v>
      </c>
      <c r="B636" s="5">
        <f t="shared" ca="1" si="66"/>
        <v>76.371250629519281</v>
      </c>
      <c r="C636" s="5">
        <f t="shared" ca="1" si="67"/>
        <v>28.653026734195041</v>
      </c>
      <c r="D636" s="5">
        <f t="shared" ca="1" si="68"/>
        <v>145.0795089846379</v>
      </c>
      <c r="E636" s="5">
        <f t="shared" ca="1" si="65"/>
        <v>10.243464144730112</v>
      </c>
      <c r="F636" s="5">
        <f t="shared" ca="1" si="69"/>
        <v>27.363574701873596</v>
      </c>
      <c r="G636">
        <f t="shared" ca="1" si="70"/>
        <v>0.97099999999999997</v>
      </c>
    </row>
    <row r="637" spans="1:7" x14ac:dyDescent="0.3">
      <c r="A637">
        <v>581</v>
      </c>
      <c r="B637" s="5">
        <f t="shared" ca="1" si="66"/>
        <v>68.752147539492256</v>
      </c>
      <c r="C637" s="5">
        <f t="shared" ca="1" si="67"/>
        <v>28.921353975496643</v>
      </c>
      <c r="D637" s="5">
        <f t="shared" ca="1" si="68"/>
        <v>145.22651787900824</v>
      </c>
      <c r="E637" s="5">
        <f t="shared" ca="1" si="65"/>
        <v>-11.865229534673402</v>
      </c>
      <c r="F637" s="5">
        <f t="shared" ca="1" si="69"/>
        <v>5.2548810224700819</v>
      </c>
      <c r="G637">
        <f t="shared" ca="1" si="70"/>
        <v>0.54400000000000004</v>
      </c>
    </row>
    <row r="638" spans="1:7" x14ac:dyDescent="0.3">
      <c r="A638">
        <v>582</v>
      </c>
      <c r="B638" s="5">
        <f t="shared" ca="1" si="66"/>
        <v>72.913699883192976</v>
      </c>
      <c r="C638" s="5">
        <f t="shared" ca="1" si="67"/>
        <v>28.423620968203846</v>
      </c>
      <c r="D638" s="5">
        <f t="shared" ca="1" si="68"/>
        <v>158.3297058770261</v>
      </c>
      <c r="E638" s="5">
        <f t="shared" ca="1" si="65"/>
        <v>-5.9128313413013176</v>
      </c>
      <c r="F638" s="5">
        <f t="shared" ca="1" si="69"/>
        <v>11.207279215842167</v>
      </c>
      <c r="G638">
        <f t="shared" ca="1" si="70"/>
        <v>0.71499999999999997</v>
      </c>
    </row>
    <row r="639" spans="1:7" x14ac:dyDescent="0.3">
      <c r="A639">
        <v>583</v>
      </c>
      <c r="B639" s="5">
        <f t="shared" ca="1" si="66"/>
        <v>70.429586431799081</v>
      </c>
      <c r="C639" s="5">
        <f t="shared" ca="1" si="67"/>
        <v>24.623090438120418</v>
      </c>
      <c r="D639" s="5">
        <f t="shared" ca="1" si="68"/>
        <v>151.53606183786871</v>
      </c>
      <c r="E639" s="5">
        <f t="shared" ca="1" si="65"/>
        <v>1.4247934672303799</v>
      </c>
      <c r="F639" s="5">
        <f t="shared" ca="1" si="69"/>
        <v>18.544904024373864</v>
      </c>
      <c r="G639">
        <f t="shared" ca="1" si="70"/>
        <v>0.89700000000000002</v>
      </c>
    </row>
    <row r="640" spans="1:7" x14ac:dyDescent="0.3">
      <c r="A640">
        <v>584</v>
      </c>
      <c r="B640" s="5">
        <f t="shared" ca="1" si="66"/>
        <v>64.125524403911641</v>
      </c>
      <c r="C640" s="5">
        <f t="shared" ca="1" si="67"/>
        <v>33.310678288376472</v>
      </c>
      <c r="D640" s="5">
        <f t="shared" ca="1" si="68"/>
        <v>158.81458700869945</v>
      </c>
      <c r="E640" s="5">
        <f t="shared" ca="1" si="65"/>
        <v>-44.368840018948866</v>
      </c>
      <c r="F640" s="5">
        <f t="shared" ca="1" si="69"/>
        <v>-27.248729461805382</v>
      </c>
      <c r="G640">
        <f t="shared" ca="1" si="70"/>
        <v>2E-3</v>
      </c>
    </row>
    <row r="641" spans="1:7" x14ac:dyDescent="0.3">
      <c r="A641">
        <v>585</v>
      </c>
      <c r="B641" s="5">
        <f t="shared" ca="1" si="66"/>
        <v>68.070145899929642</v>
      </c>
      <c r="C641" s="5">
        <f t="shared" ca="1" si="67"/>
        <v>32.755155034869816</v>
      </c>
      <c r="D641" s="5">
        <f t="shared" ca="1" si="68"/>
        <v>154.42049600070163</v>
      </c>
      <c r="E641" s="5">
        <f t="shared" ca="1" si="65"/>
        <v>-29.432158792212824</v>
      </c>
      <c r="F641" s="5">
        <f t="shared" ca="1" si="69"/>
        <v>-12.312048235069341</v>
      </c>
      <c r="G641">
        <f t="shared" ca="1" si="70"/>
        <v>0.105</v>
      </c>
    </row>
    <row r="642" spans="1:7" x14ac:dyDescent="0.3">
      <c r="A642">
        <v>586</v>
      </c>
      <c r="B642" s="5">
        <f t="shared" ca="1" si="66"/>
        <v>74.33528627886534</v>
      </c>
      <c r="C642" s="5">
        <f t="shared" ca="1" si="67"/>
        <v>33.331956670784216</v>
      </c>
      <c r="D642" s="5">
        <f t="shared" ca="1" si="68"/>
        <v>144.80499133198759</v>
      </c>
      <c r="E642" s="5">
        <f t="shared" ca="1" si="65"/>
        <v>-8.3632058459252683</v>
      </c>
      <c r="F642" s="5">
        <f t="shared" ca="1" si="69"/>
        <v>8.7569047112182155</v>
      </c>
      <c r="G642">
        <f t="shared" ca="1" si="70"/>
        <v>0.64600000000000002</v>
      </c>
    </row>
    <row r="643" spans="1:7" x14ac:dyDescent="0.3">
      <c r="A643">
        <v>587</v>
      </c>
      <c r="B643" s="5">
        <f t="shared" ca="1" si="66"/>
        <v>74.431835667759316</v>
      </c>
      <c r="C643" s="5">
        <f t="shared" ca="1" si="67"/>
        <v>29.053644446339408</v>
      </c>
      <c r="D643" s="5">
        <f t="shared" ca="1" si="68"/>
        <v>146.63070100354295</v>
      </c>
      <c r="E643" s="5">
        <f t="shared" ca="1" si="65"/>
        <v>2.871896888096154</v>
      </c>
      <c r="F643" s="5">
        <f t="shared" ca="1" si="69"/>
        <v>19.992007445239636</v>
      </c>
      <c r="G643">
        <f t="shared" ca="1" si="70"/>
        <v>0.91700000000000004</v>
      </c>
    </row>
    <row r="644" spans="1:7" x14ac:dyDescent="0.3">
      <c r="A644">
        <v>588</v>
      </c>
      <c r="B644" s="5">
        <f t="shared" ca="1" si="66"/>
        <v>73.98943873251784</v>
      </c>
      <c r="C644" s="5">
        <f t="shared" ca="1" si="67"/>
        <v>27.295962914818023</v>
      </c>
      <c r="D644" s="5">
        <f t="shared" ca="1" si="68"/>
        <v>156.40053771177048</v>
      </c>
      <c r="E644" s="5">
        <f t="shared" ca="1" si="65"/>
        <v>1.280794290249391</v>
      </c>
      <c r="F644" s="5">
        <f t="shared" ca="1" si="69"/>
        <v>18.400904847392873</v>
      </c>
      <c r="G644">
        <f t="shared" ca="1" si="70"/>
        <v>0.89200000000000002</v>
      </c>
    </row>
    <row r="645" spans="1:7" x14ac:dyDescent="0.3">
      <c r="A645">
        <v>589</v>
      </c>
      <c r="B645" s="5">
        <f t="shared" ca="1" si="66"/>
        <v>65.824630421986143</v>
      </c>
      <c r="C645" s="5">
        <f t="shared" ca="1" si="67"/>
        <v>32.059176086539061</v>
      </c>
      <c r="D645" s="5">
        <f t="shared" ca="1" si="68"/>
        <v>150.38457136391594</v>
      </c>
      <c r="E645" s="5">
        <f t="shared" ca="1" si="65"/>
        <v>-31.58515206909215</v>
      </c>
      <c r="F645" s="5">
        <f t="shared" ca="1" si="69"/>
        <v>-14.465041511948666</v>
      </c>
      <c r="G645">
        <f t="shared" ca="1" si="70"/>
        <v>7.4999999999999997E-2</v>
      </c>
    </row>
    <row r="646" spans="1:7" x14ac:dyDescent="0.3">
      <c r="A646">
        <v>590</v>
      </c>
      <c r="B646" s="5">
        <f t="shared" ca="1" si="66"/>
        <v>70.631905056825829</v>
      </c>
      <c r="C646" s="5">
        <f t="shared" ca="1" si="67"/>
        <v>29.250932630939591</v>
      </c>
      <c r="D646" s="5">
        <f t="shared" ca="1" si="68"/>
        <v>147.5764936471972</v>
      </c>
      <c r="E646" s="5">
        <f t="shared" ref="E646:E709" ca="1" si="71">$J$46*(B646-$B$46)+$J$47*(C646-$B$47)+$J$48*(D646-$B$48)</f>
        <v>-8.8019348108320141</v>
      </c>
      <c r="F646" s="5">
        <f t="shared" ca="1" si="69"/>
        <v>8.3181757463114696</v>
      </c>
      <c r="G646">
        <f t="shared" ca="1" si="70"/>
        <v>0.63200000000000001</v>
      </c>
    </row>
    <row r="647" spans="1:7" x14ac:dyDescent="0.3">
      <c r="A647">
        <v>591</v>
      </c>
      <c r="B647" s="5">
        <f t="shared" ca="1" si="66"/>
        <v>71.143288907015418</v>
      </c>
      <c r="C647" s="5">
        <f t="shared" ca="1" si="67"/>
        <v>31.16045608818624</v>
      </c>
      <c r="D647" s="5">
        <f t="shared" ca="1" si="68"/>
        <v>146.19245359469338</v>
      </c>
      <c r="E647" s="5">
        <f t="shared" ca="1" si="71"/>
        <v>-11.961100037519872</v>
      </c>
      <c r="F647" s="5">
        <f t="shared" ca="1" si="69"/>
        <v>5.159010519623612</v>
      </c>
      <c r="G647">
        <f t="shared" ca="1" si="70"/>
        <v>0.54100000000000004</v>
      </c>
    </row>
    <row r="648" spans="1:7" x14ac:dyDescent="0.3">
      <c r="A648">
        <v>592</v>
      </c>
      <c r="B648" s="5">
        <f t="shared" ca="1" si="66"/>
        <v>69.541405149379258</v>
      </c>
      <c r="C648" s="5">
        <f t="shared" ca="1" si="67"/>
        <v>30.799614540833513</v>
      </c>
      <c r="D648" s="5">
        <f t="shared" ca="1" si="68"/>
        <v>142.41058873108861</v>
      </c>
      <c r="E648" s="5">
        <f t="shared" ca="1" si="71"/>
        <v>-13.389378506540588</v>
      </c>
      <c r="F648" s="5">
        <f t="shared" ca="1" si="69"/>
        <v>3.7307320506028958</v>
      </c>
      <c r="G648">
        <f t="shared" ca="1" si="70"/>
        <v>0.49099999999999999</v>
      </c>
    </row>
    <row r="649" spans="1:7" x14ac:dyDescent="0.3">
      <c r="A649">
        <v>593</v>
      </c>
      <c r="B649" s="5">
        <f t="shared" ca="1" si="66"/>
        <v>68.727099957160362</v>
      </c>
      <c r="C649" s="5">
        <f t="shared" ca="1" si="67"/>
        <v>33.160376347676198</v>
      </c>
      <c r="D649" s="5">
        <f t="shared" ca="1" si="68"/>
        <v>150.88146241645956</v>
      </c>
      <c r="E649" s="5">
        <f t="shared" ca="1" si="71"/>
        <v>-26.821993646569748</v>
      </c>
      <c r="F649" s="5">
        <f t="shared" ca="1" si="69"/>
        <v>-9.7018830894262642</v>
      </c>
      <c r="G649">
        <f t="shared" ca="1" si="70"/>
        <v>0.15</v>
      </c>
    </row>
    <row r="650" spans="1:7" x14ac:dyDescent="0.3">
      <c r="A650">
        <v>594</v>
      </c>
      <c r="B650" s="5">
        <f t="shared" ca="1" si="66"/>
        <v>70.074701225350864</v>
      </c>
      <c r="C650" s="5">
        <f t="shared" ca="1" si="67"/>
        <v>31.390618741785975</v>
      </c>
      <c r="D650" s="5">
        <f t="shared" ca="1" si="68"/>
        <v>151.75130813638239</v>
      </c>
      <c r="E650" s="5">
        <f t="shared" ca="1" si="71"/>
        <v>-18.583990765286824</v>
      </c>
      <c r="F650" s="5">
        <f t="shared" ca="1" si="69"/>
        <v>-1.4638802081433404</v>
      </c>
      <c r="G650">
        <f t="shared" ca="1" si="70"/>
        <v>0.33500000000000002</v>
      </c>
    </row>
    <row r="651" spans="1:7" x14ac:dyDescent="0.3">
      <c r="A651">
        <v>595</v>
      </c>
      <c r="B651" s="5">
        <f t="shared" ca="1" si="66"/>
        <v>73.234155326613632</v>
      </c>
      <c r="C651" s="5">
        <f t="shared" ca="1" si="67"/>
        <v>32.74574311253896</v>
      </c>
      <c r="D651" s="5">
        <f t="shared" ca="1" si="68"/>
        <v>154.25544845560762</v>
      </c>
      <c r="E651" s="5">
        <f t="shared" ca="1" si="71"/>
        <v>-14.893931131297371</v>
      </c>
      <c r="F651" s="5">
        <f t="shared" ca="1" si="69"/>
        <v>2.2261794258461123</v>
      </c>
      <c r="G651">
        <f t="shared" ca="1" si="70"/>
        <v>0.442</v>
      </c>
    </row>
    <row r="652" spans="1:7" x14ac:dyDescent="0.3">
      <c r="A652">
        <v>596</v>
      </c>
      <c r="B652" s="5">
        <f t="shared" ca="1" si="66"/>
        <v>71.094684260696866</v>
      </c>
      <c r="C652" s="5">
        <f t="shared" ca="1" si="67"/>
        <v>27.724420743244462</v>
      </c>
      <c r="D652" s="5">
        <f t="shared" ca="1" si="68"/>
        <v>154.13755908788812</v>
      </c>
      <c r="E652" s="5">
        <f t="shared" ca="1" si="71"/>
        <v>-6.7814364757974026</v>
      </c>
      <c r="F652" s="5">
        <f t="shared" ca="1" si="69"/>
        <v>10.338674081346081</v>
      </c>
      <c r="G652">
        <f t="shared" ca="1" si="70"/>
        <v>0.68600000000000005</v>
      </c>
    </row>
    <row r="653" spans="1:7" x14ac:dyDescent="0.3">
      <c r="A653">
        <v>597</v>
      </c>
      <c r="B653" s="5">
        <f t="shared" ca="1" si="66"/>
        <v>68.992797162234041</v>
      </c>
      <c r="C653" s="5">
        <f t="shared" ca="1" si="67"/>
        <v>34.355251888064373</v>
      </c>
      <c r="D653" s="5">
        <f t="shared" ca="1" si="68"/>
        <v>141.32710633932572</v>
      </c>
      <c r="E653" s="5">
        <f t="shared" ca="1" si="71"/>
        <v>-24.268618102465641</v>
      </c>
      <c r="F653" s="5">
        <f t="shared" ca="1" si="69"/>
        <v>-7.1485075453221576</v>
      </c>
      <c r="G653">
        <f t="shared" ca="1" si="70"/>
        <v>0.19500000000000001</v>
      </c>
    </row>
    <row r="654" spans="1:7" x14ac:dyDescent="0.3">
      <c r="A654">
        <v>598</v>
      </c>
      <c r="B654" s="5">
        <f t="shared" ca="1" si="66"/>
        <v>66.247351820645292</v>
      </c>
      <c r="C654" s="5">
        <f t="shared" ca="1" si="67"/>
        <v>27.887800481612285</v>
      </c>
      <c r="D654" s="5">
        <f t="shared" ca="1" si="68"/>
        <v>152.85941692849727</v>
      </c>
      <c r="E654" s="5">
        <f t="shared" ca="1" si="71"/>
        <v>-20.087528086728625</v>
      </c>
      <c r="F654" s="5">
        <f t="shared" ca="1" si="69"/>
        <v>-2.9674175295851413</v>
      </c>
      <c r="G654">
        <f t="shared" ca="1" si="70"/>
        <v>0.28899999999999998</v>
      </c>
    </row>
    <row r="655" spans="1:7" x14ac:dyDescent="0.3">
      <c r="A655">
        <v>599</v>
      </c>
      <c r="B655" s="5">
        <f t="shared" ca="1" si="66"/>
        <v>66.191262434100679</v>
      </c>
      <c r="C655" s="5">
        <f t="shared" ca="1" si="67"/>
        <v>37.262732698590519</v>
      </c>
      <c r="D655" s="5">
        <f t="shared" ca="1" si="68"/>
        <v>144.81087247398253</v>
      </c>
      <c r="E655" s="5">
        <f t="shared" ca="1" si="71"/>
        <v>-42.091110519713048</v>
      </c>
      <c r="F655" s="5">
        <f t="shared" ca="1" si="69"/>
        <v>-24.970999962569564</v>
      </c>
      <c r="G655">
        <f t="shared" ca="1" si="70"/>
        <v>7.0000000000000001E-3</v>
      </c>
    </row>
    <row r="656" spans="1:7" x14ac:dyDescent="0.3">
      <c r="A656">
        <v>600</v>
      </c>
      <c r="B656" s="5">
        <f t="shared" ca="1" si="66"/>
        <v>71.064206842641681</v>
      </c>
      <c r="C656" s="5">
        <f t="shared" ca="1" si="67"/>
        <v>33.764219892668756</v>
      </c>
      <c r="D656" s="5">
        <f t="shared" ca="1" si="68"/>
        <v>147.75644702070417</v>
      </c>
      <c r="E656" s="5">
        <f t="shared" ca="1" si="71"/>
        <v>-20.297037717357036</v>
      </c>
      <c r="F656" s="5">
        <f t="shared" ca="1" si="69"/>
        <v>-3.1769271602135518</v>
      </c>
      <c r="G656">
        <f t="shared" ca="1" si="70"/>
        <v>0.28100000000000003</v>
      </c>
    </row>
    <row r="657" spans="1:7" x14ac:dyDescent="0.3">
      <c r="A657">
        <v>601</v>
      </c>
      <c r="B657" s="5">
        <f t="shared" ca="1" si="66"/>
        <v>64.580983333125587</v>
      </c>
      <c r="C657" s="5">
        <f t="shared" ca="1" si="67"/>
        <v>29.371464815602511</v>
      </c>
      <c r="D657" s="5">
        <f t="shared" ca="1" si="68"/>
        <v>150.56355059999035</v>
      </c>
      <c r="E657" s="5">
        <f t="shared" ca="1" si="71"/>
        <v>-27.648348957604718</v>
      </c>
      <c r="F657" s="5">
        <f t="shared" ca="1" si="69"/>
        <v>-10.528238400461234</v>
      </c>
      <c r="G657">
        <f t="shared" ca="1" si="70"/>
        <v>0.13800000000000001</v>
      </c>
    </row>
    <row r="658" spans="1:7" x14ac:dyDescent="0.3">
      <c r="A658">
        <v>602</v>
      </c>
      <c r="B658" s="5">
        <f t="shared" ca="1" si="66"/>
        <v>70.723318585493786</v>
      </c>
      <c r="C658" s="5">
        <f t="shared" ca="1" si="67"/>
        <v>27.026440077291241</v>
      </c>
      <c r="D658" s="5">
        <f t="shared" ca="1" si="68"/>
        <v>155.00792552168826</v>
      </c>
      <c r="E658" s="5">
        <f t="shared" ca="1" si="71"/>
        <v>-6.3382201307222577</v>
      </c>
      <c r="F658" s="5">
        <f t="shared" ca="1" si="69"/>
        <v>10.781890426421226</v>
      </c>
      <c r="G658">
        <f t="shared" ca="1" si="70"/>
        <v>0.69799999999999995</v>
      </c>
    </row>
    <row r="659" spans="1:7" x14ac:dyDescent="0.3">
      <c r="A659">
        <v>603</v>
      </c>
      <c r="B659" s="5">
        <f t="shared" ca="1" si="66"/>
        <v>68.256915895327438</v>
      </c>
      <c r="C659" s="5">
        <f t="shared" ca="1" si="67"/>
        <v>26.763883697314974</v>
      </c>
      <c r="D659" s="5">
        <f t="shared" ca="1" si="68"/>
        <v>153.39846869510035</v>
      </c>
      <c r="E659" s="5">
        <f t="shared" ca="1" si="71"/>
        <v>-11.626241774505186</v>
      </c>
      <c r="F659" s="5">
        <f t="shared" ca="1" si="69"/>
        <v>5.4938687826382981</v>
      </c>
      <c r="G659">
        <f t="shared" ca="1" si="70"/>
        <v>0.55400000000000005</v>
      </c>
    </row>
    <row r="660" spans="1:7" x14ac:dyDescent="0.3">
      <c r="A660">
        <v>604</v>
      </c>
      <c r="B660" s="5">
        <f t="shared" ca="1" si="66"/>
        <v>69.945796868244997</v>
      </c>
      <c r="C660" s="5">
        <f t="shared" ca="1" si="67"/>
        <v>31.176782341027643</v>
      </c>
      <c r="D660" s="5">
        <f t="shared" ca="1" si="68"/>
        <v>145.74120760385577</v>
      </c>
      <c r="E660" s="5">
        <f t="shared" ca="1" si="71"/>
        <v>-15.108113408284263</v>
      </c>
      <c r="F660" s="5">
        <f t="shared" ca="1" si="69"/>
        <v>2.011997148859221</v>
      </c>
      <c r="G660">
        <f t="shared" ca="1" si="70"/>
        <v>0.435</v>
      </c>
    </row>
    <row r="661" spans="1:7" x14ac:dyDescent="0.3">
      <c r="A661">
        <v>605</v>
      </c>
      <c r="B661" s="5">
        <f t="shared" ca="1" si="66"/>
        <v>67.750067787323189</v>
      </c>
      <c r="C661" s="5">
        <f t="shared" ca="1" si="67"/>
        <v>33.004418735360595</v>
      </c>
      <c r="D661" s="5">
        <f t="shared" ca="1" si="68"/>
        <v>142.82454694877748</v>
      </c>
      <c r="E661" s="5">
        <f t="shared" ca="1" si="71"/>
        <v>-24.773611826953001</v>
      </c>
      <c r="F661" s="5">
        <f t="shared" ca="1" si="69"/>
        <v>-7.6535012698095173</v>
      </c>
      <c r="G661">
        <f t="shared" ca="1" si="70"/>
        <v>0.183</v>
      </c>
    </row>
    <row r="662" spans="1:7" x14ac:dyDescent="0.3">
      <c r="A662">
        <v>606</v>
      </c>
      <c r="B662" s="5">
        <f t="shared" ca="1" si="66"/>
        <v>69.996060284761057</v>
      </c>
      <c r="C662" s="5">
        <f t="shared" ca="1" si="67"/>
        <v>30.166606464618383</v>
      </c>
      <c r="D662" s="5">
        <f t="shared" ca="1" si="68"/>
        <v>156.33622806083818</v>
      </c>
      <c r="E662" s="5">
        <f t="shared" ca="1" si="71"/>
        <v>-17.85566197086079</v>
      </c>
      <c r="F662" s="5">
        <f t="shared" ca="1" si="69"/>
        <v>-0.7355514137173067</v>
      </c>
      <c r="G662">
        <f t="shared" ca="1" si="70"/>
        <v>0.35599999999999998</v>
      </c>
    </row>
    <row r="663" spans="1:7" x14ac:dyDescent="0.3">
      <c r="A663">
        <v>607</v>
      </c>
      <c r="B663" s="5">
        <f t="shared" ca="1" si="66"/>
        <v>67.254609033237585</v>
      </c>
      <c r="C663" s="5">
        <f t="shared" ca="1" si="67"/>
        <v>28.951045580990918</v>
      </c>
      <c r="D663" s="5">
        <f t="shared" ca="1" si="68"/>
        <v>151.99493319216324</v>
      </c>
      <c r="E663" s="5">
        <f t="shared" ca="1" si="71"/>
        <v>-19.778056986563229</v>
      </c>
      <c r="F663" s="5">
        <f t="shared" ca="1" si="69"/>
        <v>-2.657946429419745</v>
      </c>
      <c r="G663">
        <f t="shared" ca="1" si="70"/>
        <v>0.29899999999999999</v>
      </c>
    </row>
    <row r="664" spans="1:7" x14ac:dyDescent="0.3">
      <c r="A664">
        <v>608</v>
      </c>
      <c r="B664" s="5">
        <f t="shared" ca="1" si="66"/>
        <v>69.16602124263224</v>
      </c>
      <c r="C664" s="5">
        <f t="shared" ca="1" si="67"/>
        <v>35.614727745855916</v>
      </c>
      <c r="D664" s="5">
        <f t="shared" ca="1" si="68"/>
        <v>148.12435796809945</v>
      </c>
      <c r="E664" s="5">
        <f t="shared" ca="1" si="71"/>
        <v>-30.965338688047638</v>
      </c>
      <c r="F664" s="5">
        <f t="shared" ca="1" si="69"/>
        <v>-13.845228130904154</v>
      </c>
      <c r="G664">
        <f t="shared" ca="1" si="70"/>
        <v>8.3000000000000004E-2</v>
      </c>
    </row>
    <row r="665" spans="1:7" x14ac:dyDescent="0.3">
      <c r="A665">
        <v>609</v>
      </c>
      <c r="B665" s="5">
        <f t="shared" ca="1" si="66"/>
        <v>69.838225951350978</v>
      </c>
      <c r="C665" s="5">
        <f t="shared" ca="1" si="67"/>
        <v>27.756114275341755</v>
      </c>
      <c r="D665" s="5">
        <f t="shared" ca="1" si="68"/>
        <v>151.40979832421414</v>
      </c>
      <c r="E665" s="5">
        <f t="shared" ca="1" si="71"/>
        <v>-8.9093166139400104</v>
      </c>
      <c r="F665" s="5">
        <f t="shared" ca="1" si="69"/>
        <v>8.2107939432034733</v>
      </c>
      <c r="G665">
        <f t="shared" ca="1" si="70"/>
        <v>0.629</v>
      </c>
    </row>
    <row r="666" spans="1:7" x14ac:dyDescent="0.3">
      <c r="A666">
        <v>610</v>
      </c>
      <c r="B666" s="5">
        <f t="shared" ca="1" si="66"/>
        <v>65.473748909824963</v>
      </c>
      <c r="C666" s="5">
        <f t="shared" ca="1" si="67"/>
        <v>28.957729159352283</v>
      </c>
      <c r="D666" s="5">
        <f t="shared" ca="1" si="68"/>
        <v>150.30994379246616</v>
      </c>
      <c r="E666" s="5">
        <f t="shared" ca="1" si="71"/>
        <v>-23.862649424930162</v>
      </c>
      <c r="F666" s="5">
        <f t="shared" ca="1" si="69"/>
        <v>-6.7425388677866778</v>
      </c>
      <c r="G666">
        <f t="shared" ca="1" si="70"/>
        <v>0.20200000000000001</v>
      </c>
    </row>
    <row r="667" spans="1:7" x14ac:dyDescent="0.3">
      <c r="A667">
        <v>611</v>
      </c>
      <c r="B667" s="5">
        <f t="shared" ca="1" si="66"/>
        <v>68.419776391346645</v>
      </c>
      <c r="C667" s="5">
        <f t="shared" ca="1" si="67"/>
        <v>35.91667330423995</v>
      </c>
      <c r="D667" s="5">
        <f t="shared" ca="1" si="68"/>
        <v>147.51377995619126</v>
      </c>
      <c r="E667" s="5">
        <f t="shared" ca="1" si="71"/>
        <v>-33.563896600099426</v>
      </c>
      <c r="F667" s="5">
        <f t="shared" ca="1" si="69"/>
        <v>-16.443786042955942</v>
      </c>
      <c r="G667">
        <f t="shared" ca="1" si="70"/>
        <v>5.8000000000000003E-2</v>
      </c>
    </row>
    <row r="668" spans="1:7" x14ac:dyDescent="0.3">
      <c r="A668">
        <v>612</v>
      </c>
      <c r="B668" s="5">
        <f t="shared" ca="1" si="66"/>
        <v>73.770277977421017</v>
      </c>
      <c r="C668" s="5">
        <f t="shared" ca="1" si="67"/>
        <v>26.833234991556729</v>
      </c>
      <c r="D668" s="5">
        <f t="shared" ca="1" si="68"/>
        <v>146.81037003627679</v>
      </c>
      <c r="E668" s="5">
        <f t="shared" ca="1" si="71"/>
        <v>7.1289282900504976</v>
      </c>
      <c r="F668" s="5">
        <f t="shared" ca="1" si="69"/>
        <v>24.24903884719398</v>
      </c>
      <c r="G668">
        <f t="shared" ca="1" si="70"/>
        <v>0.95099999999999996</v>
      </c>
    </row>
    <row r="669" spans="1:7" x14ac:dyDescent="0.3">
      <c r="A669">
        <v>613</v>
      </c>
      <c r="B669" s="5">
        <f t="shared" ca="1" si="66"/>
        <v>73.724659122494643</v>
      </c>
      <c r="C669" s="5">
        <f t="shared" ca="1" si="67"/>
        <v>26.02657641229375</v>
      </c>
      <c r="D669" s="5">
        <f t="shared" ca="1" si="68"/>
        <v>140.30513203434663</v>
      </c>
      <c r="E669" s="5">
        <f t="shared" ca="1" si="71"/>
        <v>12.759979063936234</v>
      </c>
      <c r="F669" s="5">
        <f t="shared" ca="1" si="69"/>
        <v>29.880089621079719</v>
      </c>
      <c r="G669">
        <f t="shared" ca="1" si="70"/>
        <v>0.98099999999999998</v>
      </c>
    </row>
    <row r="670" spans="1:7" x14ac:dyDescent="0.3">
      <c r="A670">
        <v>614</v>
      </c>
      <c r="B670" s="5">
        <f t="shared" ca="1" si="66"/>
        <v>63.280120112689161</v>
      </c>
      <c r="C670" s="5">
        <f t="shared" ca="1" si="67"/>
        <v>26.09401995087725</v>
      </c>
      <c r="D670" s="5">
        <f t="shared" ca="1" si="68"/>
        <v>153.88066442267663</v>
      </c>
      <c r="E670" s="5">
        <f t="shared" ca="1" si="71"/>
        <v>-23.915279410819409</v>
      </c>
      <c r="F670" s="5">
        <f t="shared" ca="1" si="69"/>
        <v>-6.7951688536759249</v>
      </c>
      <c r="G670">
        <f t="shared" ca="1" si="70"/>
        <v>0.2</v>
      </c>
    </row>
    <row r="671" spans="1:7" x14ac:dyDescent="0.3">
      <c r="A671">
        <v>615</v>
      </c>
      <c r="B671" s="5">
        <f t="shared" ca="1" si="66"/>
        <v>68.9406743113652</v>
      </c>
      <c r="C671" s="5">
        <f t="shared" ca="1" si="67"/>
        <v>31.246123695560712</v>
      </c>
      <c r="D671" s="5">
        <f t="shared" ca="1" si="68"/>
        <v>149.37319396470019</v>
      </c>
      <c r="E671" s="5">
        <f t="shared" ca="1" si="71"/>
        <v>-20.066243873200712</v>
      </c>
      <c r="F671" s="5">
        <f t="shared" ca="1" si="69"/>
        <v>-2.9461333160572281</v>
      </c>
      <c r="G671">
        <f t="shared" ca="1" si="70"/>
        <v>0.28999999999999998</v>
      </c>
    </row>
    <row r="672" spans="1:7" x14ac:dyDescent="0.3">
      <c r="A672">
        <v>616</v>
      </c>
      <c r="B672" s="5">
        <f t="shared" ca="1" si="66"/>
        <v>72.13985547936197</v>
      </c>
      <c r="C672" s="5">
        <f t="shared" ca="1" si="67"/>
        <v>31.412233472699725</v>
      </c>
      <c r="D672" s="5">
        <f t="shared" ca="1" si="68"/>
        <v>151.98244819589837</v>
      </c>
      <c r="E672" s="5">
        <f t="shared" ca="1" si="71"/>
        <v>-13.000969897398125</v>
      </c>
      <c r="F672" s="5">
        <f t="shared" ca="1" si="69"/>
        <v>4.1191406597453586</v>
      </c>
      <c r="G672">
        <f t="shared" ca="1" si="70"/>
        <v>0.5</v>
      </c>
    </row>
    <row r="673" spans="1:7" x14ac:dyDescent="0.3">
      <c r="A673">
        <v>617</v>
      </c>
      <c r="B673" s="5">
        <f t="shared" ca="1" si="66"/>
        <v>74.022791495648164</v>
      </c>
      <c r="C673" s="5">
        <f t="shared" ca="1" si="67"/>
        <v>27.298382117467408</v>
      </c>
      <c r="D673" s="5">
        <f t="shared" ca="1" si="68"/>
        <v>145.84539648708542</v>
      </c>
      <c r="E673" s="5">
        <f t="shared" ca="1" si="71"/>
        <v>7.0550411886437718</v>
      </c>
      <c r="F673" s="5">
        <f t="shared" ca="1" si="69"/>
        <v>24.175151745787254</v>
      </c>
      <c r="G673">
        <f t="shared" ca="1" si="70"/>
        <v>0.94899999999999995</v>
      </c>
    </row>
    <row r="674" spans="1:7" x14ac:dyDescent="0.3">
      <c r="A674">
        <v>618</v>
      </c>
      <c r="B674" s="5">
        <f t="shared" ca="1" si="66"/>
        <v>71.027224656647661</v>
      </c>
      <c r="C674" s="5">
        <f t="shared" ca="1" si="67"/>
        <v>26.540465488025607</v>
      </c>
      <c r="D674" s="5">
        <f t="shared" ca="1" si="68"/>
        <v>150.25609287399561</v>
      </c>
      <c r="E674" s="5">
        <f t="shared" ca="1" si="71"/>
        <v>-1.571474758746028</v>
      </c>
      <c r="F674" s="5">
        <f t="shared" ca="1" si="69"/>
        <v>15.548635798397456</v>
      </c>
      <c r="G674">
        <f t="shared" ca="1" si="70"/>
        <v>0.83599999999999997</v>
      </c>
    </row>
    <row r="675" spans="1:7" x14ac:dyDescent="0.3">
      <c r="A675">
        <v>619</v>
      </c>
      <c r="B675" s="5">
        <f t="shared" ca="1" si="66"/>
        <v>69.398247004161362</v>
      </c>
      <c r="C675" s="5">
        <f t="shared" ca="1" si="67"/>
        <v>27.865102214419231</v>
      </c>
      <c r="D675" s="5">
        <f t="shared" ca="1" si="68"/>
        <v>150.25064454776523</v>
      </c>
      <c r="E675" s="5">
        <f t="shared" ca="1" si="71"/>
        <v>-9.8179396165971387</v>
      </c>
      <c r="F675" s="5">
        <f t="shared" ca="1" si="69"/>
        <v>7.3021709405463451</v>
      </c>
      <c r="G675">
        <f t="shared" ca="1" si="70"/>
        <v>0.60299999999999998</v>
      </c>
    </row>
    <row r="676" spans="1:7" x14ac:dyDescent="0.3">
      <c r="A676">
        <v>620</v>
      </c>
      <c r="B676" s="5">
        <f t="shared" ca="1" si="66"/>
        <v>68.382730847036498</v>
      </c>
      <c r="C676" s="5">
        <f t="shared" ca="1" si="67"/>
        <v>35.12935892691408</v>
      </c>
      <c r="D676" s="5">
        <f t="shared" ca="1" si="68"/>
        <v>154.23083205946361</v>
      </c>
      <c r="E676" s="5">
        <f t="shared" ca="1" si="71"/>
        <v>-35.088025454664596</v>
      </c>
      <c r="F676" s="5">
        <f t="shared" ca="1" si="69"/>
        <v>-17.967914897521112</v>
      </c>
      <c r="G676">
        <f t="shared" ca="1" si="70"/>
        <v>4.7E-2</v>
      </c>
    </row>
    <row r="677" spans="1:7" x14ac:dyDescent="0.3">
      <c r="A677">
        <v>621</v>
      </c>
      <c r="B677" s="5">
        <f t="shared" ca="1" si="66"/>
        <v>70.366343088840893</v>
      </c>
      <c r="C677" s="5">
        <f t="shared" ca="1" si="67"/>
        <v>27.449805169251935</v>
      </c>
      <c r="D677" s="5">
        <f t="shared" ca="1" si="68"/>
        <v>150.61067477418391</v>
      </c>
      <c r="E677" s="5">
        <f t="shared" ca="1" si="71"/>
        <v>-6.1481528107213324</v>
      </c>
      <c r="F677" s="5">
        <f t="shared" ca="1" si="69"/>
        <v>10.971957746422152</v>
      </c>
      <c r="G677">
        <f t="shared" ca="1" si="70"/>
        <v>0.70699999999999996</v>
      </c>
    </row>
    <row r="678" spans="1:7" x14ac:dyDescent="0.3">
      <c r="A678">
        <v>622</v>
      </c>
      <c r="B678" s="5">
        <f t="shared" ca="1" si="66"/>
        <v>71.142614202544834</v>
      </c>
      <c r="C678" s="5">
        <f t="shared" ca="1" si="67"/>
        <v>31.888023245417028</v>
      </c>
      <c r="D678" s="5">
        <f t="shared" ca="1" si="68"/>
        <v>155.27677811343762</v>
      </c>
      <c r="E678" s="5">
        <f t="shared" ca="1" si="71"/>
        <v>-18.890339460945594</v>
      </c>
      <c r="F678" s="5">
        <f t="shared" ca="1" si="69"/>
        <v>-1.77022890380211</v>
      </c>
      <c r="G678">
        <f t="shared" ca="1" si="70"/>
        <v>0.32800000000000001</v>
      </c>
    </row>
    <row r="679" spans="1:7" x14ac:dyDescent="0.3">
      <c r="A679">
        <v>623</v>
      </c>
      <c r="B679" s="5">
        <f t="shared" ca="1" si="66"/>
        <v>70.526746245877334</v>
      </c>
      <c r="C679" s="5">
        <f t="shared" ca="1" si="67"/>
        <v>31.078924568093374</v>
      </c>
      <c r="D679" s="5">
        <f t="shared" ca="1" si="68"/>
        <v>143.68004661754759</v>
      </c>
      <c r="E679" s="5">
        <f t="shared" ca="1" si="71"/>
        <v>-12.101517175208715</v>
      </c>
      <c r="F679" s="5">
        <f t="shared" ca="1" si="69"/>
        <v>5.0185933819347692</v>
      </c>
      <c r="G679">
        <f t="shared" ca="1" si="70"/>
        <v>0.53700000000000003</v>
      </c>
    </row>
    <row r="680" spans="1:7" x14ac:dyDescent="0.3">
      <c r="A680">
        <v>624</v>
      </c>
      <c r="B680" s="5">
        <f t="shared" ca="1" si="66"/>
        <v>70.438280681132397</v>
      </c>
      <c r="C680" s="5">
        <f t="shared" ca="1" si="67"/>
        <v>31.950847166061404</v>
      </c>
      <c r="D680" s="5">
        <f t="shared" ca="1" si="68"/>
        <v>146.48247777606829</v>
      </c>
      <c r="E680" s="5">
        <f t="shared" ca="1" si="71"/>
        <v>-16.294013291177802</v>
      </c>
      <c r="F680" s="5">
        <f t="shared" ca="1" si="69"/>
        <v>0.82609726596568223</v>
      </c>
      <c r="G680">
        <f t="shared" ca="1" si="70"/>
        <v>0.40100000000000002</v>
      </c>
    </row>
    <row r="681" spans="1:7" x14ac:dyDescent="0.3">
      <c r="A681">
        <v>625</v>
      </c>
      <c r="B681" s="5">
        <f t="shared" ca="1" si="66"/>
        <v>72.920177692341937</v>
      </c>
      <c r="C681" s="5">
        <f t="shared" ca="1" si="67"/>
        <v>27.904178627129632</v>
      </c>
      <c r="D681" s="5">
        <f t="shared" ca="1" si="68"/>
        <v>153.1304259873061</v>
      </c>
      <c r="E681" s="5">
        <f t="shared" ca="1" si="71"/>
        <v>-1.6422077909465109</v>
      </c>
      <c r="F681" s="5">
        <f t="shared" ca="1" si="69"/>
        <v>15.477902766196973</v>
      </c>
      <c r="G681">
        <f t="shared" ca="1" si="70"/>
        <v>0.83399999999999996</v>
      </c>
    </row>
    <row r="682" spans="1:7" x14ac:dyDescent="0.3">
      <c r="A682">
        <v>626</v>
      </c>
      <c r="B682" s="5">
        <f t="shared" ca="1" si="66"/>
        <v>68.849037955212069</v>
      </c>
      <c r="C682" s="5">
        <f t="shared" ca="1" si="67"/>
        <v>26.529836961289487</v>
      </c>
      <c r="D682" s="5">
        <f t="shared" ca="1" si="68"/>
        <v>154.40099499898355</v>
      </c>
      <c r="E682" s="5">
        <f t="shared" ca="1" si="71"/>
        <v>-9.8589961223191906</v>
      </c>
      <c r="F682" s="5">
        <f t="shared" ca="1" si="69"/>
        <v>7.2611144348242931</v>
      </c>
      <c r="G682">
        <f t="shared" ca="1" si="70"/>
        <v>0.6</v>
      </c>
    </row>
    <row r="683" spans="1:7" x14ac:dyDescent="0.3">
      <c r="A683">
        <v>627</v>
      </c>
      <c r="B683" s="5">
        <f t="shared" ca="1" si="66"/>
        <v>69.185234680473258</v>
      </c>
      <c r="C683" s="5">
        <f t="shared" ca="1" si="67"/>
        <v>29.484299142441103</v>
      </c>
      <c r="D683" s="5">
        <f t="shared" ca="1" si="68"/>
        <v>151.1938527942776</v>
      </c>
      <c r="E683" s="5">
        <f t="shared" ca="1" si="71"/>
        <v>-15.443539376418666</v>
      </c>
      <c r="F683" s="5">
        <f t="shared" ca="1" si="69"/>
        <v>1.6765711807248174</v>
      </c>
      <c r="G683">
        <f t="shared" ca="1" si="70"/>
        <v>0.42299999999999999</v>
      </c>
    </row>
    <row r="684" spans="1:7" x14ac:dyDescent="0.3">
      <c r="A684">
        <v>628</v>
      </c>
      <c r="B684" s="5">
        <f t="shared" ca="1" si="66"/>
        <v>68.354436141848609</v>
      </c>
      <c r="C684" s="5">
        <f t="shared" ca="1" si="67"/>
        <v>30.145958880884653</v>
      </c>
      <c r="D684" s="5">
        <f t="shared" ca="1" si="68"/>
        <v>150.45209009364478</v>
      </c>
      <c r="E684" s="5">
        <f t="shared" ca="1" si="71"/>
        <v>-19.212239294114994</v>
      </c>
      <c r="F684" s="5">
        <f t="shared" ca="1" si="69"/>
        <v>-2.0921287369715102</v>
      </c>
      <c r="G684">
        <f t="shared" ca="1" si="70"/>
        <v>0.317</v>
      </c>
    </row>
    <row r="685" spans="1:7" x14ac:dyDescent="0.3">
      <c r="A685">
        <v>629</v>
      </c>
      <c r="B685" s="5">
        <f t="shared" ca="1" si="66"/>
        <v>68.889045519618335</v>
      </c>
      <c r="C685" s="5">
        <f t="shared" ca="1" si="67"/>
        <v>29.041104181738657</v>
      </c>
      <c r="D685" s="5">
        <f t="shared" ca="1" si="68"/>
        <v>150.6892418957525</v>
      </c>
      <c r="E685" s="5">
        <f t="shared" ca="1" si="71"/>
        <v>-14.761034653980454</v>
      </c>
      <c r="F685" s="5">
        <f t="shared" ca="1" si="69"/>
        <v>2.3590759031630295</v>
      </c>
      <c r="G685">
        <f t="shared" ca="1" si="70"/>
        <v>0.44800000000000001</v>
      </c>
    </row>
    <row r="686" spans="1:7" x14ac:dyDescent="0.3">
      <c r="A686">
        <v>630</v>
      </c>
      <c r="B686" s="5">
        <f t="shared" ca="1" si="66"/>
        <v>73.280210497371272</v>
      </c>
      <c r="C686" s="5">
        <f t="shared" ca="1" si="67"/>
        <v>30.857089692650717</v>
      </c>
      <c r="D686" s="5">
        <f t="shared" ca="1" si="68"/>
        <v>151.55643674557797</v>
      </c>
      <c r="E686" s="5">
        <f t="shared" ca="1" si="71"/>
        <v>-8.0359022758632754</v>
      </c>
      <c r="F686" s="5">
        <f t="shared" ca="1" si="69"/>
        <v>9.0842082812802083</v>
      </c>
      <c r="G686">
        <f t="shared" ca="1" si="70"/>
        <v>0.65400000000000003</v>
      </c>
    </row>
    <row r="687" spans="1:7" x14ac:dyDescent="0.3">
      <c r="A687">
        <v>631</v>
      </c>
      <c r="B687" s="5">
        <f t="shared" ca="1" si="66"/>
        <v>71.058392636137683</v>
      </c>
      <c r="C687" s="5">
        <f t="shared" ca="1" si="67"/>
        <v>28.75335954318432</v>
      </c>
      <c r="D687" s="5">
        <f t="shared" ca="1" si="68"/>
        <v>147.61350756971396</v>
      </c>
      <c r="E687" s="5">
        <f t="shared" ca="1" si="71"/>
        <v>-6.2409928800694123</v>
      </c>
      <c r="F687" s="5">
        <f t="shared" ca="1" si="69"/>
        <v>10.879117677074071</v>
      </c>
      <c r="G687">
        <f t="shared" ca="1" si="70"/>
        <v>0.70099999999999996</v>
      </c>
    </row>
    <row r="688" spans="1:7" x14ac:dyDescent="0.3">
      <c r="A688">
        <v>632</v>
      </c>
      <c r="B688" s="5">
        <f t="shared" ca="1" si="66"/>
        <v>67.551679452587152</v>
      </c>
      <c r="C688" s="5">
        <f t="shared" ca="1" si="67"/>
        <v>30.956501330189393</v>
      </c>
      <c r="D688" s="5">
        <f t="shared" ca="1" si="68"/>
        <v>142.4025844153866</v>
      </c>
      <c r="E688" s="5">
        <f t="shared" ca="1" si="71"/>
        <v>-19.380521797962746</v>
      </c>
      <c r="F688" s="5">
        <f t="shared" ca="1" si="69"/>
        <v>-2.2604112408192627</v>
      </c>
      <c r="G688">
        <f t="shared" ca="1" si="70"/>
        <v>0.311</v>
      </c>
    </row>
    <row r="689" spans="1:7" x14ac:dyDescent="0.3">
      <c r="A689">
        <v>633</v>
      </c>
      <c r="B689" s="5">
        <f t="shared" ca="1" si="66"/>
        <v>70.656588616624646</v>
      </c>
      <c r="C689" s="5">
        <f t="shared" ca="1" si="67"/>
        <v>27.643945908478575</v>
      </c>
      <c r="D689" s="5">
        <f t="shared" ca="1" si="68"/>
        <v>147.47366032315921</v>
      </c>
      <c r="E689" s="5">
        <f t="shared" ca="1" si="71"/>
        <v>-4.1892903063160123</v>
      </c>
      <c r="F689" s="5">
        <f t="shared" ca="1" si="69"/>
        <v>12.930820250827471</v>
      </c>
      <c r="G689">
        <f t="shared" ca="1" si="70"/>
        <v>0.77100000000000002</v>
      </c>
    </row>
    <row r="690" spans="1:7" x14ac:dyDescent="0.3">
      <c r="A690">
        <v>634</v>
      </c>
      <c r="B690" s="5">
        <f t="shared" ca="1" si="66"/>
        <v>71.741288578757604</v>
      </c>
      <c r="C690" s="5">
        <f t="shared" ca="1" si="67"/>
        <v>35.146577335935021</v>
      </c>
      <c r="D690" s="5">
        <f t="shared" ca="1" si="68"/>
        <v>140.78079345154538</v>
      </c>
      <c r="E690" s="5">
        <f t="shared" ca="1" si="71"/>
        <v>-18.507891139181417</v>
      </c>
      <c r="F690" s="5">
        <f t="shared" ca="1" si="69"/>
        <v>-1.3877805820379336</v>
      </c>
      <c r="G690">
        <f t="shared" ca="1" si="70"/>
        <v>0.33600000000000002</v>
      </c>
    </row>
    <row r="691" spans="1:7" x14ac:dyDescent="0.3">
      <c r="A691">
        <v>635</v>
      </c>
      <c r="B691" s="5">
        <f t="shared" ca="1" si="66"/>
        <v>68.478398690291385</v>
      </c>
      <c r="C691" s="5">
        <f t="shared" ca="1" si="67"/>
        <v>30.00959846313809</v>
      </c>
      <c r="D691" s="5">
        <f t="shared" ca="1" si="68"/>
        <v>149.28970542803091</v>
      </c>
      <c r="E691" s="5">
        <f t="shared" ca="1" si="71"/>
        <v>-17.858786809781968</v>
      </c>
      <c r="F691" s="5">
        <f t="shared" ca="1" si="69"/>
        <v>-0.73867625263848424</v>
      </c>
      <c r="G691">
        <f t="shared" ca="1" si="70"/>
        <v>0.35499999999999998</v>
      </c>
    </row>
    <row r="692" spans="1:7" x14ac:dyDescent="0.3">
      <c r="A692">
        <v>636</v>
      </c>
      <c r="B692" s="5">
        <f t="shared" ca="1" si="66"/>
        <v>69.679219212844203</v>
      </c>
      <c r="C692" s="5">
        <f t="shared" ca="1" si="67"/>
        <v>26.430317482720586</v>
      </c>
      <c r="D692" s="5">
        <f t="shared" ca="1" si="68"/>
        <v>146.18131420229417</v>
      </c>
      <c r="E692" s="5">
        <f t="shared" ca="1" si="71"/>
        <v>-2.8330157169708419</v>
      </c>
      <c r="F692" s="5">
        <f t="shared" ca="1" si="69"/>
        <v>14.287094840172642</v>
      </c>
      <c r="G692">
        <f t="shared" ca="1" si="70"/>
        <v>0.81200000000000006</v>
      </c>
    </row>
    <row r="693" spans="1:7" x14ac:dyDescent="0.3">
      <c r="A693">
        <v>637</v>
      </c>
      <c r="B693" s="5">
        <f t="shared" ca="1" si="66"/>
        <v>66.946426043413325</v>
      </c>
      <c r="C693" s="5">
        <f t="shared" ca="1" si="67"/>
        <v>30.881999108397544</v>
      </c>
      <c r="D693" s="5">
        <f t="shared" ca="1" si="68"/>
        <v>153.37358758126203</v>
      </c>
      <c r="E693" s="5">
        <f t="shared" ca="1" si="71"/>
        <v>-26.774847417695497</v>
      </c>
      <c r="F693" s="5">
        <f t="shared" ca="1" si="69"/>
        <v>-9.6547368605520134</v>
      </c>
      <c r="G693">
        <f t="shared" ca="1" si="70"/>
        <v>0.151</v>
      </c>
    </row>
    <row r="694" spans="1:7" x14ac:dyDescent="0.3">
      <c r="A694">
        <v>638</v>
      </c>
      <c r="B694" s="5">
        <f t="shared" ca="1" si="66"/>
        <v>70.464754002364415</v>
      </c>
      <c r="C694" s="5">
        <f t="shared" ca="1" si="67"/>
        <v>28.100416096162288</v>
      </c>
      <c r="D694" s="5">
        <f t="shared" ca="1" si="68"/>
        <v>140.17869501572338</v>
      </c>
      <c r="E694" s="5">
        <f t="shared" ca="1" si="71"/>
        <v>-2.0689572958322389</v>
      </c>
      <c r="F694" s="5">
        <f t="shared" ca="1" si="69"/>
        <v>15.051153261311246</v>
      </c>
      <c r="G694">
        <f t="shared" ca="1" si="70"/>
        <v>0.82599999999999996</v>
      </c>
    </row>
    <row r="695" spans="1:7" x14ac:dyDescent="0.3">
      <c r="A695">
        <v>639</v>
      </c>
      <c r="B695" s="5">
        <f t="shared" ca="1" si="66"/>
        <v>72.789207676057288</v>
      </c>
      <c r="C695" s="5">
        <f t="shared" ca="1" si="67"/>
        <v>25.605485951783916</v>
      </c>
      <c r="D695" s="5">
        <f t="shared" ca="1" si="68"/>
        <v>148.42669415216156</v>
      </c>
      <c r="E695" s="5">
        <f t="shared" ca="1" si="71"/>
        <v>6.9469095925077005</v>
      </c>
      <c r="F695" s="5">
        <f t="shared" ca="1" si="69"/>
        <v>24.067020149651185</v>
      </c>
      <c r="G695">
        <f t="shared" ca="1" si="70"/>
        <v>0.94799999999999995</v>
      </c>
    </row>
    <row r="696" spans="1:7" x14ac:dyDescent="0.3">
      <c r="A696">
        <v>640</v>
      </c>
      <c r="B696" s="5">
        <f t="shared" ca="1" si="66"/>
        <v>72.212332930618544</v>
      </c>
      <c r="C696" s="5">
        <f t="shared" ca="1" si="67"/>
        <v>36.27966814296505</v>
      </c>
      <c r="D696" s="5">
        <f t="shared" ca="1" si="68"/>
        <v>146.34054184975105</v>
      </c>
      <c r="E696" s="5">
        <f t="shared" ca="1" si="71"/>
        <v>-23.352959122352168</v>
      </c>
      <c r="F696" s="5">
        <f t="shared" ca="1" si="69"/>
        <v>-6.232848565208684</v>
      </c>
      <c r="G696">
        <f t="shared" ca="1" si="70"/>
        <v>0.21199999999999999</v>
      </c>
    </row>
    <row r="697" spans="1:7" x14ac:dyDescent="0.3">
      <c r="A697">
        <v>641</v>
      </c>
      <c r="B697" s="5">
        <f t="shared" ca="1" si="66"/>
        <v>75.664840196355058</v>
      </c>
      <c r="C697" s="5">
        <f t="shared" ca="1" si="67"/>
        <v>31.586599766545838</v>
      </c>
      <c r="D697" s="5">
        <f t="shared" ca="1" si="68"/>
        <v>145.37632888671087</v>
      </c>
      <c r="E697" s="5">
        <f t="shared" ca="1" si="71"/>
        <v>-8.2902617634371456E-2</v>
      </c>
      <c r="F697" s="5">
        <f t="shared" ca="1" si="69"/>
        <v>17.037207939509113</v>
      </c>
      <c r="G697">
        <f t="shared" ca="1" si="70"/>
        <v>0.86199999999999999</v>
      </c>
    </row>
    <row r="698" spans="1:7" x14ac:dyDescent="0.3">
      <c r="A698">
        <v>642</v>
      </c>
      <c r="B698" s="5">
        <f t="shared" ref="B698:B761" ca="1" si="72">_xlfn.NORM.INV(RAND(),$B$52,$C$52)</f>
        <v>74.361003636528608</v>
      </c>
      <c r="C698" s="5">
        <f t="shared" ref="C698:C761" ca="1" si="73">_xlfn.NORM.INV(RAND(),$B$53,$C$53)</f>
        <v>32.830057015188203</v>
      </c>
      <c r="D698" s="5">
        <f t="shared" ref="D698:D761" ca="1" si="74">_xlfn.NORM.INV(RAND(),$B$54,$C$54)</f>
        <v>146.99947320065417</v>
      </c>
      <c r="E698" s="5">
        <f t="shared" ca="1" si="71"/>
        <v>-8.0721200640201278</v>
      </c>
      <c r="F698" s="5">
        <f t="shared" ref="F698:F761" ca="1" si="75">E698+$C$46</f>
        <v>9.0479904931233559</v>
      </c>
      <c r="G698">
        <f t="shared" ref="G698:G761" ca="1" si="76">COUNTIF($F$57:$F$1056,"&lt;"&amp;F698)/COUNT($F$57:$F$1056)</f>
        <v>0.65300000000000002</v>
      </c>
    </row>
    <row r="699" spans="1:7" x14ac:dyDescent="0.3">
      <c r="A699">
        <v>643</v>
      </c>
      <c r="B699" s="5">
        <f t="shared" ca="1" si="72"/>
        <v>65.258158946075554</v>
      </c>
      <c r="C699" s="5">
        <f t="shared" ca="1" si="73"/>
        <v>28.748441123989736</v>
      </c>
      <c r="D699" s="5">
        <f t="shared" ca="1" si="74"/>
        <v>148.21835711519384</v>
      </c>
      <c r="E699" s="5">
        <f t="shared" ca="1" si="71"/>
        <v>-22.753157110753758</v>
      </c>
      <c r="F699" s="5">
        <f t="shared" ca="1" si="75"/>
        <v>-5.6330465536102743</v>
      </c>
      <c r="G699">
        <f t="shared" ca="1" si="76"/>
        <v>0.22900000000000001</v>
      </c>
    </row>
    <row r="700" spans="1:7" x14ac:dyDescent="0.3">
      <c r="A700">
        <v>644</v>
      </c>
      <c r="B700" s="5">
        <f t="shared" ca="1" si="72"/>
        <v>73.580211098894452</v>
      </c>
      <c r="C700" s="5">
        <f t="shared" ca="1" si="73"/>
        <v>26.50405639904978</v>
      </c>
      <c r="D700" s="5">
        <f t="shared" ca="1" si="74"/>
        <v>151.72506329038737</v>
      </c>
      <c r="E700" s="5">
        <f t="shared" ca="1" si="71"/>
        <v>4.8690840195031537</v>
      </c>
      <c r="F700" s="5">
        <f t="shared" ca="1" si="75"/>
        <v>21.989194576646639</v>
      </c>
      <c r="G700">
        <f t="shared" ca="1" si="76"/>
        <v>0.92900000000000005</v>
      </c>
    </row>
    <row r="701" spans="1:7" x14ac:dyDescent="0.3">
      <c r="A701">
        <v>645</v>
      </c>
      <c r="B701" s="5">
        <f t="shared" ca="1" si="72"/>
        <v>70.97070107913116</v>
      </c>
      <c r="C701" s="5">
        <f t="shared" ca="1" si="73"/>
        <v>30.213123219378893</v>
      </c>
      <c r="D701" s="5">
        <f t="shared" ca="1" si="74"/>
        <v>152.26715217891876</v>
      </c>
      <c r="E701" s="5">
        <f t="shared" ca="1" si="71"/>
        <v>-13.07072210923822</v>
      </c>
      <c r="F701" s="5">
        <f t="shared" ca="1" si="75"/>
        <v>4.0493884479052635</v>
      </c>
      <c r="G701">
        <f t="shared" ca="1" si="76"/>
        <v>0.498</v>
      </c>
    </row>
    <row r="702" spans="1:7" x14ac:dyDescent="0.3">
      <c r="A702">
        <v>646</v>
      </c>
      <c r="B702" s="5">
        <f t="shared" ca="1" si="72"/>
        <v>67.047875673636554</v>
      </c>
      <c r="C702" s="5">
        <f t="shared" ca="1" si="73"/>
        <v>34.165653429088607</v>
      </c>
      <c r="D702" s="5">
        <f t="shared" ca="1" si="74"/>
        <v>137.88216555006329</v>
      </c>
      <c r="E702" s="5">
        <f t="shared" ca="1" si="71"/>
        <v>-27.314833517450868</v>
      </c>
      <c r="F702" s="5">
        <f t="shared" ca="1" si="75"/>
        <v>-10.194722960307384</v>
      </c>
      <c r="G702">
        <f t="shared" ca="1" si="76"/>
        <v>0.14399999999999999</v>
      </c>
    </row>
    <row r="703" spans="1:7" x14ac:dyDescent="0.3">
      <c r="A703">
        <v>647</v>
      </c>
      <c r="B703" s="5">
        <f t="shared" ca="1" si="72"/>
        <v>67.532404217269388</v>
      </c>
      <c r="C703" s="5">
        <f t="shared" ca="1" si="73"/>
        <v>31.226612022350587</v>
      </c>
      <c r="D703" s="5">
        <f t="shared" ca="1" si="74"/>
        <v>140.64251959272295</v>
      </c>
      <c r="E703" s="5">
        <f t="shared" ca="1" si="71"/>
        <v>-19.240326073000283</v>
      </c>
      <c r="F703" s="5">
        <f t="shared" ca="1" si="75"/>
        <v>-2.120215515856799</v>
      </c>
      <c r="G703">
        <f t="shared" ca="1" si="76"/>
        <v>0.315</v>
      </c>
    </row>
    <row r="704" spans="1:7" x14ac:dyDescent="0.3">
      <c r="A704">
        <v>648</v>
      </c>
      <c r="B704" s="5">
        <f t="shared" ca="1" si="72"/>
        <v>68.490283787385081</v>
      </c>
      <c r="C704" s="5">
        <f t="shared" ca="1" si="73"/>
        <v>33.692147786435505</v>
      </c>
      <c r="D704" s="5">
        <f t="shared" ca="1" si="74"/>
        <v>152.79967902373554</v>
      </c>
      <c r="E704" s="5">
        <f t="shared" ca="1" si="71"/>
        <v>-30.002316905627048</v>
      </c>
      <c r="F704" s="5">
        <f t="shared" ca="1" si="75"/>
        <v>-12.882206348483564</v>
      </c>
      <c r="G704">
        <f t="shared" ca="1" si="76"/>
        <v>9.6000000000000002E-2</v>
      </c>
    </row>
    <row r="705" spans="1:7" x14ac:dyDescent="0.3">
      <c r="A705">
        <v>649</v>
      </c>
      <c r="B705" s="5">
        <f t="shared" ca="1" si="72"/>
        <v>65.230063405974676</v>
      </c>
      <c r="C705" s="5">
        <f t="shared" ca="1" si="73"/>
        <v>32.768165269624767</v>
      </c>
      <c r="D705" s="5">
        <f t="shared" ca="1" si="74"/>
        <v>150.68552474745769</v>
      </c>
      <c r="E705" s="5">
        <f t="shared" ca="1" si="71"/>
        <v>-35.388139820041772</v>
      </c>
      <c r="F705" s="5">
        <f t="shared" ca="1" si="75"/>
        <v>-18.268029262898288</v>
      </c>
      <c r="G705">
        <f t="shared" ca="1" si="76"/>
        <v>4.5999999999999999E-2</v>
      </c>
    </row>
    <row r="706" spans="1:7" x14ac:dyDescent="0.3">
      <c r="A706">
        <v>650</v>
      </c>
      <c r="B706" s="5">
        <f t="shared" ca="1" si="72"/>
        <v>75.255193810917902</v>
      </c>
      <c r="C706" s="5">
        <f t="shared" ca="1" si="73"/>
        <v>26.817748298392306</v>
      </c>
      <c r="D706" s="5">
        <f t="shared" ca="1" si="74"/>
        <v>155.55506502341714</v>
      </c>
      <c r="E706" s="5">
        <f t="shared" ca="1" si="71"/>
        <v>6.6072755177963067</v>
      </c>
      <c r="F706" s="5">
        <f t="shared" ca="1" si="75"/>
        <v>23.72738607493979</v>
      </c>
      <c r="G706">
        <f t="shared" ca="1" si="76"/>
        <v>0.94499999999999995</v>
      </c>
    </row>
    <row r="707" spans="1:7" x14ac:dyDescent="0.3">
      <c r="A707">
        <v>651</v>
      </c>
      <c r="B707" s="5">
        <f t="shared" ca="1" si="72"/>
        <v>68.501058205094196</v>
      </c>
      <c r="C707" s="5">
        <f t="shared" ca="1" si="73"/>
        <v>29.709693027980293</v>
      </c>
      <c r="D707" s="5">
        <f t="shared" ca="1" si="74"/>
        <v>142.2504954970496</v>
      </c>
      <c r="E707" s="5">
        <f t="shared" ca="1" si="71"/>
        <v>-13.164648021955578</v>
      </c>
      <c r="F707" s="5">
        <f t="shared" ca="1" si="75"/>
        <v>3.9554625351879054</v>
      </c>
      <c r="G707">
        <f t="shared" ca="1" si="76"/>
        <v>0.496</v>
      </c>
    </row>
    <row r="708" spans="1:7" x14ac:dyDescent="0.3">
      <c r="A708">
        <v>652</v>
      </c>
      <c r="B708" s="5">
        <f t="shared" ca="1" si="72"/>
        <v>72.127925908140227</v>
      </c>
      <c r="C708" s="5">
        <f t="shared" ca="1" si="73"/>
        <v>28.370508921121605</v>
      </c>
      <c r="D708" s="5">
        <f t="shared" ca="1" si="74"/>
        <v>149.94414482915406</v>
      </c>
      <c r="E708" s="5">
        <f t="shared" ca="1" si="71"/>
        <v>-3.4404170951432658</v>
      </c>
      <c r="F708" s="5">
        <f t="shared" ca="1" si="75"/>
        <v>13.679693462000218</v>
      </c>
      <c r="G708">
        <f t="shared" ca="1" si="76"/>
        <v>0.79200000000000004</v>
      </c>
    </row>
    <row r="709" spans="1:7" x14ac:dyDescent="0.3">
      <c r="A709">
        <v>653</v>
      </c>
      <c r="B709" s="5">
        <f t="shared" ca="1" si="72"/>
        <v>67.302133006331445</v>
      </c>
      <c r="C709" s="5">
        <f t="shared" ca="1" si="73"/>
        <v>31.494587472419827</v>
      </c>
      <c r="D709" s="5">
        <f t="shared" ca="1" si="74"/>
        <v>161.0331376161437</v>
      </c>
      <c r="E709" s="5">
        <f t="shared" ca="1" si="71"/>
        <v>-31.619815764738828</v>
      </c>
      <c r="F709" s="5">
        <f t="shared" ca="1" si="75"/>
        <v>-14.499705207595344</v>
      </c>
      <c r="G709">
        <f t="shared" ca="1" si="76"/>
        <v>7.3999999999999996E-2</v>
      </c>
    </row>
    <row r="710" spans="1:7" x14ac:dyDescent="0.3">
      <c r="A710">
        <v>654</v>
      </c>
      <c r="B710" s="5">
        <f t="shared" ca="1" si="72"/>
        <v>71.157243792117825</v>
      </c>
      <c r="C710" s="5">
        <f t="shared" ca="1" si="73"/>
        <v>29.218025069081158</v>
      </c>
      <c r="D710" s="5">
        <f t="shared" ca="1" si="74"/>
        <v>145.93399157798939</v>
      </c>
      <c r="E710" s="5">
        <f t="shared" ref="E710:E773" ca="1" si="77">$J$46*(B710-$B$46)+$J$47*(C710-$B$47)+$J$48*(D710-$B$48)</f>
        <v>-6.3576660080477367</v>
      </c>
      <c r="F710" s="5">
        <f t="shared" ca="1" si="75"/>
        <v>10.762444549095747</v>
      </c>
      <c r="G710">
        <f t="shared" ca="1" si="76"/>
        <v>0.69599999999999995</v>
      </c>
    </row>
    <row r="711" spans="1:7" x14ac:dyDescent="0.3">
      <c r="A711">
        <v>655</v>
      </c>
      <c r="B711" s="5">
        <f t="shared" ca="1" si="72"/>
        <v>69.188328305883289</v>
      </c>
      <c r="C711" s="5">
        <f t="shared" ca="1" si="73"/>
        <v>34.421869965244198</v>
      </c>
      <c r="D711" s="5">
        <f t="shared" ca="1" si="74"/>
        <v>151.444883070337</v>
      </c>
      <c r="E711" s="5">
        <f t="shared" ca="1" si="77"/>
        <v>-29.360733116711245</v>
      </c>
      <c r="F711" s="5">
        <f t="shared" ca="1" si="75"/>
        <v>-12.240622559567761</v>
      </c>
      <c r="G711">
        <f t="shared" ca="1" si="76"/>
        <v>0.107</v>
      </c>
    </row>
    <row r="712" spans="1:7" x14ac:dyDescent="0.3">
      <c r="A712">
        <v>656</v>
      </c>
      <c r="B712" s="5">
        <f t="shared" ca="1" si="72"/>
        <v>68.109165357729239</v>
      </c>
      <c r="C712" s="5">
        <f t="shared" ca="1" si="73"/>
        <v>29.469713160872423</v>
      </c>
      <c r="D712" s="5">
        <f t="shared" ca="1" si="74"/>
        <v>150.05355752242349</v>
      </c>
      <c r="E712" s="5">
        <f t="shared" ca="1" si="77"/>
        <v>-17.793775458625458</v>
      </c>
      <c r="F712" s="5">
        <f t="shared" ca="1" si="75"/>
        <v>-0.673664901481974</v>
      </c>
      <c r="G712">
        <f t="shared" ca="1" si="76"/>
        <v>0.35799999999999998</v>
      </c>
    </row>
    <row r="713" spans="1:7" x14ac:dyDescent="0.3">
      <c r="A713">
        <v>657</v>
      </c>
      <c r="B713" s="5">
        <f t="shared" ca="1" si="72"/>
        <v>68.769452134010805</v>
      </c>
      <c r="C713" s="5">
        <f t="shared" ca="1" si="73"/>
        <v>30.180871336031807</v>
      </c>
      <c r="D713" s="5">
        <f t="shared" ca="1" si="74"/>
        <v>150.61349461718549</v>
      </c>
      <c r="E713" s="5">
        <f t="shared" ca="1" si="77"/>
        <v>-18.237591869027668</v>
      </c>
      <c r="F713" s="5">
        <f t="shared" ca="1" si="75"/>
        <v>-1.117481311884184</v>
      </c>
      <c r="G713">
        <f t="shared" ca="1" si="76"/>
        <v>0.34100000000000003</v>
      </c>
    </row>
    <row r="714" spans="1:7" x14ac:dyDescent="0.3">
      <c r="A714">
        <v>658</v>
      </c>
      <c r="B714" s="5">
        <f t="shared" ca="1" si="72"/>
        <v>70.445841200471591</v>
      </c>
      <c r="C714" s="5">
        <f t="shared" ca="1" si="73"/>
        <v>30.714516865828543</v>
      </c>
      <c r="D714" s="5">
        <f t="shared" ca="1" si="74"/>
        <v>144.36788823777175</v>
      </c>
      <c r="E714" s="5">
        <f t="shared" ca="1" si="77"/>
        <v>-11.680355770930266</v>
      </c>
      <c r="F714" s="5">
        <f t="shared" ca="1" si="75"/>
        <v>5.4397547862132178</v>
      </c>
      <c r="G714">
        <f t="shared" ca="1" si="76"/>
        <v>0.55200000000000005</v>
      </c>
    </row>
    <row r="715" spans="1:7" x14ac:dyDescent="0.3">
      <c r="A715">
        <v>659</v>
      </c>
      <c r="B715" s="5">
        <f t="shared" ca="1" si="72"/>
        <v>73.116218269163198</v>
      </c>
      <c r="C715" s="5">
        <f t="shared" ca="1" si="73"/>
        <v>28.498368641735642</v>
      </c>
      <c r="D715" s="5">
        <f t="shared" ca="1" si="74"/>
        <v>155.48031758535717</v>
      </c>
      <c r="E715" s="5">
        <f t="shared" ca="1" si="77"/>
        <v>-4.0205195200165207</v>
      </c>
      <c r="F715" s="5">
        <f t="shared" ca="1" si="75"/>
        <v>13.099591037126963</v>
      </c>
      <c r="G715">
        <f t="shared" ca="1" si="76"/>
        <v>0.77600000000000002</v>
      </c>
    </row>
    <row r="716" spans="1:7" x14ac:dyDescent="0.3">
      <c r="A716">
        <v>660</v>
      </c>
      <c r="B716" s="5">
        <f t="shared" ca="1" si="72"/>
        <v>70.434618365192136</v>
      </c>
      <c r="C716" s="5">
        <f t="shared" ca="1" si="73"/>
        <v>30.721638407076387</v>
      </c>
      <c r="D716" s="5">
        <f t="shared" ca="1" si="74"/>
        <v>148.41334166769272</v>
      </c>
      <c r="E716" s="5">
        <f t="shared" ca="1" si="77"/>
        <v>-13.911565203656286</v>
      </c>
      <c r="F716" s="5">
        <f t="shared" ca="1" si="75"/>
        <v>3.2085453534871977</v>
      </c>
      <c r="G716">
        <f t="shared" ca="1" si="76"/>
        <v>0.47899999999999998</v>
      </c>
    </row>
    <row r="717" spans="1:7" x14ac:dyDescent="0.3">
      <c r="A717">
        <v>661</v>
      </c>
      <c r="B717" s="5">
        <f t="shared" ca="1" si="72"/>
        <v>67.274005179127769</v>
      </c>
      <c r="C717" s="5">
        <f t="shared" ca="1" si="73"/>
        <v>29.748732654034885</v>
      </c>
      <c r="D717" s="5">
        <f t="shared" ca="1" si="74"/>
        <v>139.74108274408218</v>
      </c>
      <c r="E717" s="5">
        <f t="shared" ca="1" si="77"/>
        <v>-15.3485783865634</v>
      </c>
      <c r="F717" s="5">
        <f t="shared" ca="1" si="75"/>
        <v>1.7715321705800839</v>
      </c>
      <c r="G717">
        <f t="shared" ca="1" si="76"/>
        <v>0.42399999999999999</v>
      </c>
    </row>
    <row r="718" spans="1:7" x14ac:dyDescent="0.3">
      <c r="A718">
        <v>662</v>
      </c>
      <c r="B718" s="5">
        <f t="shared" ca="1" si="72"/>
        <v>70.070413993181461</v>
      </c>
      <c r="C718" s="5">
        <f t="shared" ca="1" si="73"/>
        <v>28.204106033993867</v>
      </c>
      <c r="D718" s="5">
        <f t="shared" ca="1" si="74"/>
        <v>155.69720101539176</v>
      </c>
      <c r="E718" s="5">
        <f t="shared" ca="1" si="77"/>
        <v>-11.822406252462217</v>
      </c>
      <c r="F718" s="5">
        <f t="shared" ca="1" si="75"/>
        <v>5.2977043046812664</v>
      </c>
      <c r="G718">
        <f t="shared" ca="1" si="76"/>
        <v>0.54600000000000004</v>
      </c>
    </row>
    <row r="719" spans="1:7" x14ac:dyDescent="0.3">
      <c r="A719">
        <v>663</v>
      </c>
      <c r="B719" s="5">
        <f t="shared" ca="1" si="72"/>
        <v>69.821487580990521</v>
      </c>
      <c r="C719" s="5">
        <f t="shared" ca="1" si="73"/>
        <v>30.690760319381532</v>
      </c>
      <c r="D719" s="5">
        <f t="shared" ca="1" si="74"/>
        <v>152.78937433490262</v>
      </c>
      <c r="E719" s="5">
        <f t="shared" ca="1" si="77"/>
        <v>-17.895901406680704</v>
      </c>
      <c r="F719" s="5">
        <f t="shared" ca="1" si="75"/>
        <v>-0.77579084953721988</v>
      </c>
      <c r="G719">
        <f t="shared" ca="1" si="76"/>
        <v>0.35199999999999998</v>
      </c>
    </row>
    <row r="720" spans="1:7" x14ac:dyDescent="0.3">
      <c r="A720">
        <v>664</v>
      </c>
      <c r="B720" s="5">
        <f t="shared" ca="1" si="72"/>
        <v>73.944308119709987</v>
      </c>
      <c r="C720" s="5">
        <f t="shared" ca="1" si="73"/>
        <v>29.5025123992313</v>
      </c>
      <c r="D720" s="5">
        <f t="shared" ca="1" si="74"/>
        <v>157.12786814770925</v>
      </c>
      <c r="E720" s="5">
        <f t="shared" ca="1" si="77"/>
        <v>-5.4000511734570376</v>
      </c>
      <c r="F720" s="5">
        <f t="shared" ca="1" si="75"/>
        <v>11.720059383686447</v>
      </c>
      <c r="G720">
        <f t="shared" ca="1" si="76"/>
        <v>0.73199999999999998</v>
      </c>
    </row>
    <row r="721" spans="1:7" x14ac:dyDescent="0.3">
      <c r="A721">
        <v>665</v>
      </c>
      <c r="B721" s="5">
        <f t="shared" ca="1" si="72"/>
        <v>74.169744798209379</v>
      </c>
      <c r="C721" s="5">
        <f t="shared" ca="1" si="73"/>
        <v>31.394461583458607</v>
      </c>
      <c r="D721" s="5">
        <f t="shared" ca="1" si="74"/>
        <v>157.95125240938862</v>
      </c>
      <c r="E721" s="5">
        <f t="shared" ca="1" si="77"/>
        <v>-10.498292837468078</v>
      </c>
      <c r="F721" s="5">
        <f t="shared" ca="1" si="75"/>
        <v>6.6218177196754056</v>
      </c>
      <c r="G721">
        <f t="shared" ca="1" si="76"/>
        <v>0.58599999999999997</v>
      </c>
    </row>
    <row r="722" spans="1:7" x14ac:dyDescent="0.3">
      <c r="A722">
        <v>666</v>
      </c>
      <c r="B722" s="5">
        <f t="shared" ca="1" si="72"/>
        <v>68.890189074853154</v>
      </c>
      <c r="C722" s="5">
        <f t="shared" ca="1" si="73"/>
        <v>29.935708113180546</v>
      </c>
      <c r="D722" s="5">
        <f t="shared" ca="1" si="74"/>
        <v>149.71757213081844</v>
      </c>
      <c r="E722" s="5">
        <f t="shared" ca="1" si="77"/>
        <v>-16.732852349788324</v>
      </c>
      <c r="F722" s="5">
        <f t="shared" ca="1" si="75"/>
        <v>0.38725820735515981</v>
      </c>
      <c r="G722">
        <f t="shared" ca="1" si="76"/>
        <v>0.39</v>
      </c>
    </row>
    <row r="723" spans="1:7" x14ac:dyDescent="0.3">
      <c r="A723">
        <v>667</v>
      </c>
      <c r="B723" s="5">
        <f t="shared" ca="1" si="72"/>
        <v>68.234572214304777</v>
      </c>
      <c r="C723" s="5">
        <f t="shared" ca="1" si="73"/>
        <v>22.458479359352317</v>
      </c>
      <c r="D723" s="5">
        <f t="shared" ca="1" si="74"/>
        <v>151.92282555732535</v>
      </c>
      <c r="E723" s="5">
        <f t="shared" ca="1" si="77"/>
        <v>1.1314625541338739</v>
      </c>
      <c r="F723" s="5">
        <f t="shared" ca="1" si="75"/>
        <v>18.251573111277359</v>
      </c>
      <c r="G723">
        <f t="shared" ca="1" si="76"/>
        <v>0.89100000000000001</v>
      </c>
    </row>
    <row r="724" spans="1:7" x14ac:dyDescent="0.3">
      <c r="A724">
        <v>668</v>
      </c>
      <c r="B724" s="5">
        <f t="shared" ca="1" si="72"/>
        <v>74.801905141404802</v>
      </c>
      <c r="C724" s="5">
        <f t="shared" ca="1" si="73"/>
        <v>29.846679092910026</v>
      </c>
      <c r="D724" s="5">
        <f t="shared" ca="1" si="74"/>
        <v>151.24223726056258</v>
      </c>
      <c r="E724" s="5">
        <f t="shared" ca="1" si="77"/>
        <v>-0.79445748441312758</v>
      </c>
      <c r="F724" s="5">
        <f t="shared" ca="1" si="75"/>
        <v>16.325653072730358</v>
      </c>
      <c r="G724">
        <f t="shared" ca="1" si="76"/>
        <v>0.85099999999999998</v>
      </c>
    </row>
    <row r="725" spans="1:7" x14ac:dyDescent="0.3">
      <c r="A725">
        <v>669</v>
      </c>
      <c r="B725" s="5">
        <f t="shared" ca="1" si="72"/>
        <v>73.477364521037885</v>
      </c>
      <c r="C725" s="5">
        <f t="shared" ca="1" si="73"/>
        <v>33.113074795769435</v>
      </c>
      <c r="D725" s="5">
        <f t="shared" ca="1" si="74"/>
        <v>151.46365123989435</v>
      </c>
      <c r="E725" s="5">
        <f t="shared" ca="1" si="77"/>
        <v>-13.736187363212329</v>
      </c>
      <c r="F725" s="5">
        <f t="shared" ca="1" si="75"/>
        <v>3.3839231939311549</v>
      </c>
      <c r="G725">
        <f t="shared" ca="1" si="76"/>
        <v>0.48299999999999998</v>
      </c>
    </row>
    <row r="726" spans="1:7" x14ac:dyDescent="0.3">
      <c r="A726">
        <v>670</v>
      </c>
      <c r="B726" s="5">
        <f t="shared" ca="1" si="72"/>
        <v>72.313466817405626</v>
      </c>
      <c r="C726" s="5">
        <f t="shared" ca="1" si="73"/>
        <v>35.200687166487711</v>
      </c>
      <c r="D726" s="5">
        <f t="shared" ca="1" si="74"/>
        <v>145.98295156410308</v>
      </c>
      <c r="E726" s="5">
        <f t="shared" ca="1" si="77"/>
        <v>-19.864221244026218</v>
      </c>
      <c r="F726" s="5">
        <f t="shared" ca="1" si="75"/>
        <v>-2.7441106868827347</v>
      </c>
      <c r="G726">
        <f t="shared" ca="1" si="76"/>
        <v>0.29599999999999999</v>
      </c>
    </row>
    <row r="727" spans="1:7" x14ac:dyDescent="0.3">
      <c r="A727">
        <v>671</v>
      </c>
      <c r="B727" s="5">
        <f t="shared" ca="1" si="72"/>
        <v>73.810765508232933</v>
      </c>
      <c r="C727" s="5">
        <f t="shared" ca="1" si="73"/>
        <v>24.080813744335899</v>
      </c>
      <c r="D727" s="5">
        <f t="shared" ca="1" si="74"/>
        <v>150.93546484490554</v>
      </c>
      <c r="E727" s="5">
        <f t="shared" ca="1" si="77"/>
        <v>12.70659052718824</v>
      </c>
      <c r="F727" s="5">
        <f t="shared" ca="1" si="75"/>
        <v>29.826701084331724</v>
      </c>
      <c r="G727">
        <f t="shared" ca="1" si="76"/>
        <v>0.98</v>
      </c>
    </row>
    <row r="728" spans="1:7" x14ac:dyDescent="0.3">
      <c r="A728">
        <v>672</v>
      </c>
      <c r="B728" s="5">
        <f t="shared" ca="1" si="72"/>
        <v>70.033045754703366</v>
      </c>
      <c r="C728" s="5">
        <f t="shared" ca="1" si="73"/>
        <v>25.572895183463896</v>
      </c>
      <c r="D728" s="5">
        <f t="shared" ca="1" si="74"/>
        <v>149.79848261648689</v>
      </c>
      <c r="E728" s="5">
        <f t="shared" ca="1" si="77"/>
        <v>-1.399199691662246</v>
      </c>
      <c r="F728" s="5">
        <f t="shared" ca="1" si="75"/>
        <v>15.720910865481237</v>
      </c>
      <c r="G728">
        <f t="shared" ca="1" si="76"/>
        <v>0.83899999999999997</v>
      </c>
    </row>
    <row r="729" spans="1:7" x14ac:dyDescent="0.3">
      <c r="A729">
        <v>673</v>
      </c>
      <c r="B729" s="5">
        <f t="shared" ca="1" si="72"/>
        <v>69.455337990037691</v>
      </c>
      <c r="C729" s="5">
        <f t="shared" ca="1" si="73"/>
        <v>27.046306031386209</v>
      </c>
      <c r="D729" s="5">
        <f t="shared" ca="1" si="74"/>
        <v>138.99985242915599</v>
      </c>
      <c r="E729" s="5">
        <f t="shared" ca="1" si="77"/>
        <v>-1.3088844621177484</v>
      </c>
      <c r="F729" s="5">
        <f t="shared" ca="1" si="75"/>
        <v>15.811226095025734</v>
      </c>
      <c r="G729">
        <f t="shared" ca="1" si="76"/>
        <v>0.84299999999999997</v>
      </c>
    </row>
    <row r="730" spans="1:7" x14ac:dyDescent="0.3">
      <c r="A730">
        <v>674</v>
      </c>
      <c r="B730" s="5">
        <f t="shared" ca="1" si="72"/>
        <v>65.20062272579024</v>
      </c>
      <c r="C730" s="5">
        <f t="shared" ca="1" si="73"/>
        <v>26.064452221318625</v>
      </c>
      <c r="D730" s="5">
        <f t="shared" ca="1" si="74"/>
        <v>146.54895074041551</v>
      </c>
      <c r="E730" s="5">
        <f t="shared" ca="1" si="77"/>
        <v>-14.517920872103351</v>
      </c>
      <c r="F730" s="5">
        <f t="shared" ca="1" si="75"/>
        <v>2.6021896850401323</v>
      </c>
      <c r="G730">
        <f t="shared" ca="1" si="76"/>
        <v>0.45600000000000002</v>
      </c>
    </row>
    <row r="731" spans="1:7" x14ac:dyDescent="0.3">
      <c r="A731">
        <v>675</v>
      </c>
      <c r="B731" s="5">
        <f t="shared" ca="1" si="72"/>
        <v>65.253887899078762</v>
      </c>
      <c r="C731" s="5">
        <f t="shared" ca="1" si="73"/>
        <v>25.069071987637649</v>
      </c>
      <c r="D731" s="5">
        <f t="shared" ca="1" si="74"/>
        <v>151.11231592018601</v>
      </c>
      <c r="E731" s="5">
        <f t="shared" ca="1" si="77"/>
        <v>-14.048130945572655</v>
      </c>
      <c r="F731" s="5">
        <f t="shared" ca="1" si="75"/>
        <v>3.0719796115708284</v>
      </c>
      <c r="G731">
        <f t="shared" ca="1" si="76"/>
        <v>0.47399999999999998</v>
      </c>
    </row>
    <row r="732" spans="1:7" x14ac:dyDescent="0.3">
      <c r="A732">
        <v>676</v>
      </c>
      <c r="B732" s="5">
        <f t="shared" ca="1" si="72"/>
        <v>71.183254654752318</v>
      </c>
      <c r="C732" s="5">
        <f t="shared" ca="1" si="73"/>
        <v>30.622513988039</v>
      </c>
      <c r="D732" s="5">
        <f t="shared" ca="1" si="74"/>
        <v>163.10884036681568</v>
      </c>
      <c r="E732" s="5">
        <f t="shared" ca="1" si="77"/>
        <v>-19.46274696131178</v>
      </c>
      <c r="F732" s="5">
        <f t="shared" ca="1" si="75"/>
        <v>-2.3426364041682959</v>
      </c>
      <c r="G732">
        <f t="shared" ca="1" si="76"/>
        <v>0.30499999999999999</v>
      </c>
    </row>
    <row r="733" spans="1:7" x14ac:dyDescent="0.3">
      <c r="A733">
        <v>677</v>
      </c>
      <c r="B733" s="5">
        <f t="shared" ca="1" si="72"/>
        <v>68.837769029073272</v>
      </c>
      <c r="C733" s="5">
        <f t="shared" ca="1" si="73"/>
        <v>28.896201763507914</v>
      </c>
      <c r="D733" s="5">
        <f t="shared" ca="1" si="74"/>
        <v>145.12843352551502</v>
      </c>
      <c r="E733" s="5">
        <f t="shared" ca="1" si="77"/>
        <v>-11.50298551784747</v>
      </c>
      <c r="F733" s="5">
        <f t="shared" ca="1" si="75"/>
        <v>5.6171250392960133</v>
      </c>
      <c r="G733">
        <f t="shared" ca="1" si="76"/>
        <v>0.56100000000000005</v>
      </c>
    </row>
    <row r="734" spans="1:7" x14ac:dyDescent="0.3">
      <c r="A734">
        <v>678</v>
      </c>
      <c r="B734" s="5">
        <f t="shared" ca="1" si="72"/>
        <v>69.783404853676743</v>
      </c>
      <c r="C734" s="5">
        <f t="shared" ca="1" si="73"/>
        <v>36.6270265678437</v>
      </c>
      <c r="D734" s="5">
        <f t="shared" ca="1" si="74"/>
        <v>144.06671507578844</v>
      </c>
      <c r="E734" s="5">
        <f t="shared" ca="1" si="77"/>
        <v>-29.881788567365405</v>
      </c>
      <c r="F734" s="5">
        <f t="shared" ca="1" si="75"/>
        <v>-12.761678010221921</v>
      </c>
      <c r="G734">
        <f t="shared" ca="1" si="76"/>
        <v>9.9000000000000005E-2</v>
      </c>
    </row>
    <row r="735" spans="1:7" x14ac:dyDescent="0.3">
      <c r="A735">
        <v>679</v>
      </c>
      <c r="B735" s="5">
        <f t="shared" ca="1" si="72"/>
        <v>73.025122159378583</v>
      </c>
      <c r="C735" s="5">
        <f t="shared" ca="1" si="73"/>
        <v>34.511084473401297</v>
      </c>
      <c r="D735" s="5">
        <f t="shared" ca="1" si="74"/>
        <v>152.39805435841478</v>
      </c>
      <c r="E735" s="5">
        <f t="shared" ca="1" si="77"/>
        <v>-19.407435538839088</v>
      </c>
      <c r="F735" s="5">
        <f t="shared" ca="1" si="75"/>
        <v>-2.2873249816956047</v>
      </c>
      <c r="G735">
        <f t="shared" ca="1" si="76"/>
        <v>0.31</v>
      </c>
    </row>
    <row r="736" spans="1:7" x14ac:dyDescent="0.3">
      <c r="A736">
        <v>680</v>
      </c>
      <c r="B736" s="5">
        <f t="shared" ca="1" si="72"/>
        <v>68.621183313006284</v>
      </c>
      <c r="C736" s="5">
        <f t="shared" ca="1" si="73"/>
        <v>31.2188946871584</v>
      </c>
      <c r="D736" s="5">
        <f t="shared" ca="1" si="74"/>
        <v>153.91365433105136</v>
      </c>
      <c r="E736" s="5">
        <f t="shared" ca="1" si="77"/>
        <v>-23.329245538178533</v>
      </c>
      <c r="F736" s="5">
        <f t="shared" ca="1" si="75"/>
        <v>-6.2091349810350493</v>
      </c>
      <c r="G736">
        <f t="shared" ca="1" si="76"/>
        <v>0.21299999999999999</v>
      </c>
    </row>
    <row r="737" spans="1:7" x14ac:dyDescent="0.3">
      <c r="A737">
        <v>681</v>
      </c>
      <c r="B737" s="5">
        <f t="shared" ca="1" si="72"/>
        <v>67.399078810800489</v>
      </c>
      <c r="C737" s="5">
        <f t="shared" ca="1" si="73"/>
        <v>23.505546288305148</v>
      </c>
      <c r="D737" s="5">
        <f t="shared" ca="1" si="74"/>
        <v>142.21417778446573</v>
      </c>
      <c r="E737" s="5">
        <f t="shared" ca="1" si="77"/>
        <v>1.1051996154650583</v>
      </c>
      <c r="F737" s="5">
        <f t="shared" ca="1" si="75"/>
        <v>18.225310172608541</v>
      </c>
      <c r="G737">
        <f t="shared" ca="1" si="76"/>
        <v>0.89</v>
      </c>
    </row>
    <row r="738" spans="1:7" x14ac:dyDescent="0.3">
      <c r="A738">
        <v>682</v>
      </c>
      <c r="B738" s="5">
        <f t="shared" ca="1" si="72"/>
        <v>72.045610206886096</v>
      </c>
      <c r="C738" s="5">
        <f t="shared" ca="1" si="73"/>
        <v>29.208612237775672</v>
      </c>
      <c r="D738" s="5">
        <f t="shared" ca="1" si="74"/>
        <v>149.19072147931129</v>
      </c>
      <c r="E738" s="5">
        <f t="shared" ca="1" si="77"/>
        <v>-5.6051363399928542</v>
      </c>
      <c r="F738" s="5">
        <f t="shared" ca="1" si="75"/>
        <v>11.51497421715063</v>
      </c>
      <c r="G738">
        <f t="shared" ca="1" si="76"/>
        <v>0.72499999999999998</v>
      </c>
    </row>
    <row r="739" spans="1:7" x14ac:dyDescent="0.3">
      <c r="A739">
        <v>683</v>
      </c>
      <c r="B739" s="5">
        <f t="shared" ca="1" si="72"/>
        <v>70.711194314571713</v>
      </c>
      <c r="C739" s="5">
        <f t="shared" ca="1" si="73"/>
        <v>34.190822991641724</v>
      </c>
      <c r="D739" s="5">
        <f t="shared" ca="1" si="74"/>
        <v>143.66671168992548</v>
      </c>
      <c r="E739" s="5">
        <f t="shared" ca="1" si="77"/>
        <v>-20.270656451538152</v>
      </c>
      <c r="F739" s="5">
        <f t="shared" ca="1" si="75"/>
        <v>-3.1505458943946678</v>
      </c>
      <c r="G739">
        <f t="shared" ca="1" si="76"/>
        <v>0.28299999999999997</v>
      </c>
    </row>
    <row r="740" spans="1:7" x14ac:dyDescent="0.3">
      <c r="A740">
        <v>684</v>
      </c>
      <c r="B740" s="5">
        <f t="shared" ca="1" si="72"/>
        <v>66.154168944852657</v>
      </c>
      <c r="C740" s="5">
        <f t="shared" ca="1" si="73"/>
        <v>29.690801510896716</v>
      </c>
      <c r="D740" s="5">
        <f t="shared" ca="1" si="74"/>
        <v>151.652648267312</v>
      </c>
      <c r="E740" s="5">
        <f t="shared" ca="1" si="77"/>
        <v>-24.733249842062168</v>
      </c>
      <c r="F740" s="5">
        <f t="shared" ca="1" si="75"/>
        <v>-7.6131392849186845</v>
      </c>
      <c r="G740">
        <f t="shared" ca="1" si="76"/>
        <v>0.184</v>
      </c>
    </row>
    <row r="741" spans="1:7" x14ac:dyDescent="0.3">
      <c r="A741">
        <v>685</v>
      </c>
      <c r="B741" s="5">
        <f t="shared" ca="1" si="72"/>
        <v>70.930587419664462</v>
      </c>
      <c r="C741" s="5">
        <f t="shared" ca="1" si="73"/>
        <v>32.947458754414235</v>
      </c>
      <c r="D741" s="5">
        <f t="shared" ca="1" si="74"/>
        <v>145.05627500692583</v>
      </c>
      <c r="E741" s="5">
        <f t="shared" ca="1" si="77"/>
        <v>-16.933991178470787</v>
      </c>
      <c r="F741" s="5">
        <f t="shared" ca="1" si="75"/>
        <v>0.18611937867269646</v>
      </c>
      <c r="G741">
        <f t="shared" ca="1" si="76"/>
        <v>0.38400000000000001</v>
      </c>
    </row>
    <row r="742" spans="1:7" x14ac:dyDescent="0.3">
      <c r="A742">
        <v>686</v>
      </c>
      <c r="B742" s="5">
        <f t="shared" ca="1" si="72"/>
        <v>74.699351457802933</v>
      </c>
      <c r="C742" s="5">
        <f t="shared" ca="1" si="73"/>
        <v>27.281819994212725</v>
      </c>
      <c r="D742" s="5">
        <f t="shared" ca="1" si="74"/>
        <v>155.36356264387928</v>
      </c>
      <c r="E742" s="5">
        <f t="shared" ca="1" si="77"/>
        <v>3.8618657337724449</v>
      </c>
      <c r="F742" s="5">
        <f t="shared" ca="1" si="75"/>
        <v>20.981976290915927</v>
      </c>
      <c r="G742">
        <f t="shared" ca="1" si="76"/>
        <v>0.92300000000000004</v>
      </c>
    </row>
    <row r="743" spans="1:7" x14ac:dyDescent="0.3">
      <c r="A743">
        <v>687</v>
      </c>
      <c r="B743" s="5">
        <f t="shared" ca="1" si="72"/>
        <v>72.148100654356</v>
      </c>
      <c r="C743" s="5">
        <f t="shared" ca="1" si="73"/>
        <v>33.099021764467544</v>
      </c>
      <c r="D743" s="5">
        <f t="shared" ca="1" si="74"/>
        <v>150.11646364240713</v>
      </c>
      <c r="E743" s="5">
        <f t="shared" ca="1" si="77"/>
        <v>-16.683592456391381</v>
      </c>
      <c r="F743" s="5">
        <f t="shared" ca="1" si="75"/>
        <v>0.43651810075210307</v>
      </c>
      <c r="G743">
        <f t="shared" ca="1" si="76"/>
        <v>0.39100000000000001</v>
      </c>
    </row>
    <row r="744" spans="1:7" x14ac:dyDescent="0.3">
      <c r="A744">
        <v>688</v>
      </c>
      <c r="B744" s="5">
        <f t="shared" ca="1" si="72"/>
        <v>69.502563126781823</v>
      </c>
      <c r="C744" s="5">
        <f t="shared" ca="1" si="73"/>
        <v>31.470309945367585</v>
      </c>
      <c r="D744" s="5">
        <f t="shared" ca="1" si="74"/>
        <v>157.17468115563989</v>
      </c>
      <c r="E744" s="5">
        <f t="shared" ca="1" si="77"/>
        <v>-23.327033779795812</v>
      </c>
      <c r="F744" s="5">
        <f t="shared" ca="1" si="75"/>
        <v>-6.2069232226523283</v>
      </c>
      <c r="G744">
        <f t="shared" ca="1" si="76"/>
        <v>0.214</v>
      </c>
    </row>
    <row r="745" spans="1:7" x14ac:dyDescent="0.3">
      <c r="A745">
        <v>689</v>
      </c>
      <c r="B745" s="5">
        <f t="shared" ca="1" si="72"/>
        <v>67.120580599166331</v>
      </c>
      <c r="C745" s="5">
        <f t="shared" ca="1" si="73"/>
        <v>31.255217029779995</v>
      </c>
      <c r="D745" s="5">
        <f t="shared" ca="1" si="74"/>
        <v>149.11965773530972</v>
      </c>
      <c r="E745" s="5">
        <f t="shared" ca="1" si="77"/>
        <v>-25.038512852583914</v>
      </c>
      <c r="F745" s="5">
        <f t="shared" ca="1" si="75"/>
        <v>-7.9184022954404298</v>
      </c>
      <c r="G745">
        <f t="shared" ca="1" si="76"/>
        <v>0.17499999999999999</v>
      </c>
    </row>
    <row r="746" spans="1:7" x14ac:dyDescent="0.3">
      <c r="A746">
        <v>690</v>
      </c>
      <c r="B746" s="5">
        <f t="shared" ca="1" si="72"/>
        <v>69.629553258108487</v>
      </c>
      <c r="C746" s="5">
        <f t="shared" ca="1" si="73"/>
        <v>34.294263552357243</v>
      </c>
      <c r="D746" s="5">
        <f t="shared" ca="1" si="74"/>
        <v>139.25902952315624</v>
      </c>
      <c r="E746" s="5">
        <f t="shared" ca="1" si="77"/>
        <v>-21.205403592788585</v>
      </c>
      <c r="F746" s="5">
        <f t="shared" ca="1" si="75"/>
        <v>-4.0852930356451012</v>
      </c>
      <c r="G746">
        <f t="shared" ca="1" si="76"/>
        <v>0.25900000000000001</v>
      </c>
    </row>
    <row r="747" spans="1:7" x14ac:dyDescent="0.3">
      <c r="A747">
        <v>691</v>
      </c>
      <c r="B747" s="5">
        <f t="shared" ca="1" si="72"/>
        <v>66.882857299434789</v>
      </c>
      <c r="C747" s="5">
        <f t="shared" ca="1" si="73"/>
        <v>32.733453780490144</v>
      </c>
      <c r="D747" s="5">
        <f t="shared" ca="1" si="74"/>
        <v>154.72640282636297</v>
      </c>
      <c r="E747" s="5">
        <f t="shared" ca="1" si="77"/>
        <v>-32.852470861499938</v>
      </c>
      <c r="F747" s="5">
        <f t="shared" ca="1" si="75"/>
        <v>-15.732360304356455</v>
      </c>
      <c r="G747">
        <f t="shared" ca="1" si="76"/>
        <v>6.5000000000000002E-2</v>
      </c>
    </row>
    <row r="748" spans="1:7" x14ac:dyDescent="0.3">
      <c r="A748">
        <v>692</v>
      </c>
      <c r="B748" s="5">
        <f t="shared" ca="1" si="72"/>
        <v>71.240141907542565</v>
      </c>
      <c r="C748" s="5">
        <f t="shared" ca="1" si="73"/>
        <v>30.191483832129411</v>
      </c>
      <c r="D748" s="5">
        <f t="shared" ca="1" si="74"/>
        <v>149.76085355280469</v>
      </c>
      <c r="E748" s="5">
        <f t="shared" ca="1" si="77"/>
        <v>-10.907170047010071</v>
      </c>
      <c r="F748" s="5">
        <f t="shared" ca="1" si="75"/>
        <v>6.2129405101334125</v>
      </c>
      <c r="G748">
        <f t="shared" ca="1" si="76"/>
        <v>0.57399999999999995</v>
      </c>
    </row>
    <row r="749" spans="1:7" x14ac:dyDescent="0.3">
      <c r="A749">
        <v>693</v>
      </c>
      <c r="B749" s="5">
        <f t="shared" ca="1" si="72"/>
        <v>70.633587968377796</v>
      </c>
      <c r="C749" s="5">
        <f t="shared" ca="1" si="73"/>
        <v>33.197660759743123</v>
      </c>
      <c r="D749" s="5">
        <f t="shared" ca="1" si="74"/>
        <v>151.27882647369714</v>
      </c>
      <c r="E749" s="5">
        <f t="shared" ca="1" si="77"/>
        <v>-21.815463548604782</v>
      </c>
      <c r="F749" s="5">
        <f t="shared" ca="1" si="75"/>
        <v>-4.6953529914612986</v>
      </c>
      <c r="G749">
        <f t="shared" ca="1" si="76"/>
        <v>0.24399999999999999</v>
      </c>
    </row>
    <row r="750" spans="1:7" x14ac:dyDescent="0.3">
      <c r="A750">
        <v>694</v>
      </c>
      <c r="B750" s="5">
        <f t="shared" ca="1" si="72"/>
        <v>63.821996678244773</v>
      </c>
      <c r="C750" s="5">
        <f t="shared" ca="1" si="73"/>
        <v>32.194420820072693</v>
      </c>
      <c r="D750" s="5">
        <f t="shared" ca="1" si="74"/>
        <v>158.1721852824102</v>
      </c>
      <c r="E750" s="5">
        <f t="shared" ca="1" si="77"/>
        <v>-41.752726922090702</v>
      </c>
      <c r="F750" s="5">
        <f t="shared" ca="1" si="75"/>
        <v>-24.632616364947218</v>
      </c>
      <c r="G750">
        <f t="shared" ca="1" si="76"/>
        <v>8.9999999999999993E-3</v>
      </c>
    </row>
    <row r="751" spans="1:7" x14ac:dyDescent="0.3">
      <c r="A751">
        <v>695</v>
      </c>
      <c r="B751" s="5">
        <f t="shared" ca="1" si="72"/>
        <v>69.75362799487587</v>
      </c>
      <c r="C751" s="5">
        <f t="shared" ca="1" si="73"/>
        <v>31.74250561161498</v>
      </c>
      <c r="D751" s="5">
        <f t="shared" ca="1" si="74"/>
        <v>145.1122375880546</v>
      </c>
      <c r="E751" s="5">
        <f t="shared" ca="1" si="77"/>
        <v>-16.885961703888718</v>
      </c>
      <c r="F751" s="5">
        <f t="shared" ca="1" si="75"/>
        <v>0.23414885325476575</v>
      </c>
      <c r="G751">
        <f t="shared" ca="1" si="76"/>
        <v>0.38600000000000001</v>
      </c>
    </row>
    <row r="752" spans="1:7" x14ac:dyDescent="0.3">
      <c r="A752">
        <v>696</v>
      </c>
      <c r="B752" s="5">
        <f t="shared" ca="1" si="72"/>
        <v>70.493140294397662</v>
      </c>
      <c r="C752" s="5">
        <f t="shared" ca="1" si="73"/>
        <v>26.91716637461796</v>
      </c>
      <c r="D752" s="5">
        <f t="shared" ca="1" si="74"/>
        <v>150.47298541927447</v>
      </c>
      <c r="E752" s="5">
        <f t="shared" ca="1" si="77"/>
        <v>-4.2321612466489578</v>
      </c>
      <c r="F752" s="5">
        <f t="shared" ca="1" si="75"/>
        <v>12.887949310494527</v>
      </c>
      <c r="G752">
        <f t="shared" ca="1" si="76"/>
        <v>0.77</v>
      </c>
    </row>
    <row r="753" spans="1:7" x14ac:dyDescent="0.3">
      <c r="A753">
        <v>697</v>
      </c>
      <c r="B753" s="5">
        <f t="shared" ca="1" si="72"/>
        <v>77.049904165703978</v>
      </c>
      <c r="C753" s="5">
        <f t="shared" ca="1" si="73"/>
        <v>32.424035498477672</v>
      </c>
      <c r="D753" s="5">
        <f t="shared" ca="1" si="74"/>
        <v>143.85819356071838</v>
      </c>
      <c r="E753" s="5">
        <f t="shared" ca="1" si="77"/>
        <v>2.2646925846740675</v>
      </c>
      <c r="F753" s="5">
        <f t="shared" ca="1" si="75"/>
        <v>19.384803141817549</v>
      </c>
      <c r="G753">
        <f t="shared" ca="1" si="76"/>
        <v>0.90800000000000003</v>
      </c>
    </row>
    <row r="754" spans="1:7" x14ac:dyDescent="0.3">
      <c r="A754">
        <v>698</v>
      </c>
      <c r="B754" s="5">
        <f t="shared" ca="1" si="72"/>
        <v>69.733970620128005</v>
      </c>
      <c r="C754" s="5">
        <f t="shared" ca="1" si="73"/>
        <v>30.636335648901436</v>
      </c>
      <c r="D754" s="5">
        <f t="shared" ca="1" si="74"/>
        <v>134.15553789186885</v>
      </c>
      <c r="E754" s="5">
        <f t="shared" ca="1" si="77"/>
        <v>-7.9471105140763445</v>
      </c>
      <c r="F754" s="5">
        <f t="shared" ca="1" si="75"/>
        <v>9.1730000430671392</v>
      </c>
      <c r="G754">
        <f t="shared" ca="1" si="76"/>
        <v>0.65900000000000003</v>
      </c>
    </row>
    <row r="755" spans="1:7" x14ac:dyDescent="0.3">
      <c r="A755">
        <v>699</v>
      </c>
      <c r="B755" s="5">
        <f t="shared" ca="1" si="72"/>
        <v>69.384899321603456</v>
      </c>
      <c r="C755" s="5">
        <f t="shared" ca="1" si="73"/>
        <v>25.088814153702938</v>
      </c>
      <c r="D755" s="5">
        <f t="shared" ca="1" si="74"/>
        <v>155.088539173134</v>
      </c>
      <c r="E755" s="5">
        <f t="shared" ca="1" si="77"/>
        <v>-4.7080851752944586</v>
      </c>
      <c r="F755" s="5">
        <f t="shared" ca="1" si="75"/>
        <v>12.412025381849025</v>
      </c>
      <c r="G755">
        <f t="shared" ca="1" si="76"/>
        <v>0.75700000000000001</v>
      </c>
    </row>
    <row r="756" spans="1:7" x14ac:dyDescent="0.3">
      <c r="A756">
        <v>700</v>
      </c>
      <c r="B756" s="5">
        <f t="shared" ca="1" si="72"/>
        <v>68.927668520468032</v>
      </c>
      <c r="C756" s="5">
        <f t="shared" ca="1" si="73"/>
        <v>26.414312739215152</v>
      </c>
      <c r="D756" s="5">
        <f t="shared" ca="1" si="74"/>
        <v>152.35534147043413</v>
      </c>
      <c r="E756" s="5">
        <f t="shared" ca="1" si="77"/>
        <v>-8.2143831984581421</v>
      </c>
      <c r="F756" s="5">
        <f t="shared" ca="1" si="75"/>
        <v>8.9057273586853416</v>
      </c>
      <c r="G756">
        <f t="shared" ca="1" si="76"/>
        <v>0.64800000000000002</v>
      </c>
    </row>
    <row r="757" spans="1:7" x14ac:dyDescent="0.3">
      <c r="A757">
        <v>701</v>
      </c>
      <c r="B757" s="5">
        <f t="shared" ca="1" si="72"/>
        <v>74.730811728383358</v>
      </c>
      <c r="C757" s="5">
        <f t="shared" ca="1" si="73"/>
        <v>32.667929691295285</v>
      </c>
      <c r="D757" s="5">
        <f t="shared" ca="1" si="74"/>
        <v>146.03560354274612</v>
      </c>
      <c r="E757" s="5">
        <f t="shared" ca="1" si="77"/>
        <v>-6.0670318697419212</v>
      </c>
      <c r="F757" s="5">
        <f t="shared" ca="1" si="75"/>
        <v>11.053078687401563</v>
      </c>
      <c r="G757">
        <f t="shared" ca="1" si="76"/>
        <v>0.70899999999999996</v>
      </c>
    </row>
    <row r="758" spans="1:7" x14ac:dyDescent="0.3">
      <c r="A758">
        <v>702</v>
      </c>
      <c r="B758" s="5">
        <f t="shared" ca="1" si="72"/>
        <v>71.537544466410807</v>
      </c>
      <c r="C758" s="5">
        <f t="shared" ca="1" si="73"/>
        <v>30.931275821128519</v>
      </c>
      <c r="D758" s="5">
        <f t="shared" ca="1" si="74"/>
        <v>156.2070829727017</v>
      </c>
      <c r="E758" s="5">
        <f t="shared" ca="1" si="77"/>
        <v>-15.616437353573696</v>
      </c>
      <c r="F758" s="5">
        <f t="shared" ca="1" si="75"/>
        <v>1.5036732035697877</v>
      </c>
      <c r="G758">
        <f t="shared" ca="1" si="76"/>
        <v>0.41699999999999998</v>
      </c>
    </row>
    <row r="759" spans="1:7" x14ac:dyDescent="0.3">
      <c r="A759">
        <v>703</v>
      </c>
      <c r="B759" s="5">
        <f t="shared" ca="1" si="72"/>
        <v>70.373483609661292</v>
      </c>
      <c r="C759" s="5">
        <f t="shared" ca="1" si="73"/>
        <v>30.852355667235692</v>
      </c>
      <c r="D759" s="5">
        <f t="shared" ca="1" si="74"/>
        <v>150.07131402192263</v>
      </c>
      <c r="E759" s="5">
        <f t="shared" ca="1" si="77"/>
        <v>-15.340836730550341</v>
      </c>
      <c r="F759" s="5">
        <f t="shared" ca="1" si="75"/>
        <v>1.7792738265931423</v>
      </c>
      <c r="G759">
        <f t="shared" ca="1" si="76"/>
        <v>0.42599999999999999</v>
      </c>
    </row>
    <row r="760" spans="1:7" x14ac:dyDescent="0.3">
      <c r="A760">
        <v>704</v>
      </c>
      <c r="B760" s="5">
        <f t="shared" ca="1" si="72"/>
        <v>68.271079256369347</v>
      </c>
      <c r="C760" s="5">
        <f t="shared" ca="1" si="73"/>
        <v>27.872876436346736</v>
      </c>
      <c r="D760" s="5">
        <f t="shared" ca="1" si="74"/>
        <v>147.09888827099934</v>
      </c>
      <c r="E760" s="5">
        <f t="shared" ca="1" si="77"/>
        <v>-11.289428372507455</v>
      </c>
      <c r="F760" s="5">
        <f t="shared" ca="1" si="75"/>
        <v>5.8306821846360286</v>
      </c>
      <c r="G760">
        <f t="shared" ca="1" si="76"/>
        <v>0.56599999999999995</v>
      </c>
    </row>
    <row r="761" spans="1:7" x14ac:dyDescent="0.3">
      <c r="A761">
        <v>705</v>
      </c>
      <c r="B761" s="5">
        <f t="shared" ca="1" si="72"/>
        <v>69.389582588858488</v>
      </c>
      <c r="C761" s="5">
        <f t="shared" ca="1" si="73"/>
        <v>32.16328464063362</v>
      </c>
      <c r="D761" s="5">
        <f t="shared" ca="1" si="74"/>
        <v>147.84452042444357</v>
      </c>
      <c r="E761" s="5">
        <f t="shared" ca="1" si="77"/>
        <v>-20.550310120651478</v>
      </c>
      <c r="F761" s="5">
        <f t="shared" ca="1" si="75"/>
        <v>-3.430199563507994</v>
      </c>
      <c r="G761">
        <f t="shared" ca="1" si="76"/>
        <v>0.27400000000000002</v>
      </c>
    </row>
    <row r="762" spans="1:7" x14ac:dyDescent="0.3">
      <c r="A762">
        <v>706</v>
      </c>
      <c r="B762" s="5">
        <f t="shared" ref="B762:B825" ca="1" si="78">_xlfn.NORM.INV(RAND(),$B$52,$C$52)</f>
        <v>66.867254605179639</v>
      </c>
      <c r="C762" s="5">
        <f t="shared" ref="C762:C825" ca="1" si="79">_xlfn.NORM.INV(RAND(),$B$53,$C$53)</f>
        <v>28.766647281783865</v>
      </c>
      <c r="D762" s="5">
        <f t="shared" ref="D762:D825" ca="1" si="80">_xlfn.NORM.INV(RAND(),$B$54,$C$54)</f>
        <v>148.86084100549454</v>
      </c>
      <c r="E762" s="5">
        <f t="shared" ca="1" si="77"/>
        <v>-18.656041873797285</v>
      </c>
      <c r="F762" s="5">
        <f t="shared" ref="F762:F825" ca="1" si="81">E762+$C$46</f>
        <v>-1.5359313166538016</v>
      </c>
      <c r="G762">
        <f t="shared" ref="G762:G825" ca="1" si="82">COUNTIF($F$57:$F$1056,"&lt;"&amp;F762)/COUNT($F$57:$F$1056)</f>
        <v>0.33300000000000002</v>
      </c>
    </row>
    <row r="763" spans="1:7" x14ac:dyDescent="0.3">
      <c r="A763">
        <v>707</v>
      </c>
      <c r="B763" s="5">
        <f t="shared" ca="1" si="78"/>
        <v>69.581450953070217</v>
      </c>
      <c r="C763" s="5">
        <f t="shared" ca="1" si="79"/>
        <v>28.403215920593187</v>
      </c>
      <c r="D763" s="5">
        <f t="shared" ca="1" si="80"/>
        <v>156.46340577332589</v>
      </c>
      <c r="E763" s="5">
        <f t="shared" ca="1" si="77"/>
        <v>-14.157068477396336</v>
      </c>
      <c r="F763" s="5">
        <f t="shared" ca="1" si="81"/>
        <v>2.9630420797471473</v>
      </c>
      <c r="G763">
        <f t="shared" ca="1" si="82"/>
        <v>0.46800000000000003</v>
      </c>
    </row>
    <row r="764" spans="1:7" x14ac:dyDescent="0.3">
      <c r="A764">
        <v>708</v>
      </c>
      <c r="B764" s="5">
        <f t="shared" ca="1" si="78"/>
        <v>64.421645238865963</v>
      </c>
      <c r="C764" s="5">
        <f t="shared" ca="1" si="79"/>
        <v>25.927055762224391</v>
      </c>
      <c r="D764" s="5">
        <f t="shared" ca="1" si="80"/>
        <v>153.59061777507864</v>
      </c>
      <c r="E764" s="5">
        <f t="shared" ca="1" si="77"/>
        <v>-20.104390855193845</v>
      </c>
      <c r="F764" s="5">
        <f t="shared" ca="1" si="81"/>
        <v>-2.9842802980503613</v>
      </c>
      <c r="G764">
        <f t="shared" ca="1" si="82"/>
        <v>0.28799999999999998</v>
      </c>
    </row>
    <row r="765" spans="1:7" x14ac:dyDescent="0.3">
      <c r="A765">
        <v>709</v>
      </c>
      <c r="B765" s="5">
        <f t="shared" ca="1" si="78"/>
        <v>72.124849169893039</v>
      </c>
      <c r="C765" s="5">
        <f t="shared" ca="1" si="79"/>
        <v>27.473881922419444</v>
      </c>
      <c r="D765" s="5">
        <f t="shared" ca="1" si="80"/>
        <v>156.37397494555753</v>
      </c>
      <c r="E765" s="5">
        <f t="shared" ca="1" si="77"/>
        <v>-4.4095877266194066</v>
      </c>
      <c r="F765" s="5">
        <f t="shared" ca="1" si="81"/>
        <v>12.710522830524077</v>
      </c>
      <c r="G765">
        <f t="shared" ca="1" si="82"/>
        <v>0.76400000000000001</v>
      </c>
    </row>
    <row r="766" spans="1:7" x14ac:dyDescent="0.3">
      <c r="A766">
        <v>710</v>
      </c>
      <c r="B766" s="5">
        <f t="shared" ca="1" si="78"/>
        <v>70.050575258371765</v>
      </c>
      <c r="C766" s="5">
        <f t="shared" ca="1" si="79"/>
        <v>29.025508026870401</v>
      </c>
      <c r="D766" s="5">
        <f t="shared" ca="1" si="80"/>
        <v>151.92998505387234</v>
      </c>
      <c r="E766" s="5">
        <f t="shared" ca="1" si="77"/>
        <v>-12.141939013621094</v>
      </c>
      <c r="F766" s="5">
        <f t="shared" ca="1" si="81"/>
        <v>4.9781715435223894</v>
      </c>
      <c r="G766">
        <f t="shared" ca="1" si="82"/>
        <v>0.53500000000000003</v>
      </c>
    </row>
    <row r="767" spans="1:7" x14ac:dyDescent="0.3">
      <c r="A767">
        <v>711</v>
      </c>
      <c r="B767" s="5">
        <f t="shared" ca="1" si="78"/>
        <v>66.269511264210692</v>
      </c>
      <c r="C767" s="5">
        <f t="shared" ca="1" si="79"/>
        <v>33.612677372039784</v>
      </c>
      <c r="D767" s="5">
        <f t="shared" ca="1" si="80"/>
        <v>159.24623471474661</v>
      </c>
      <c r="E767" s="5">
        <f t="shared" ca="1" si="77"/>
        <v>-39.456797739337972</v>
      </c>
      <c r="F767" s="5">
        <f t="shared" ca="1" si="81"/>
        <v>-22.336687182194488</v>
      </c>
      <c r="G767">
        <f t="shared" ca="1" si="82"/>
        <v>2.1000000000000001E-2</v>
      </c>
    </row>
    <row r="768" spans="1:7" x14ac:dyDescent="0.3">
      <c r="A768">
        <v>712</v>
      </c>
      <c r="B768" s="5">
        <f t="shared" ca="1" si="78"/>
        <v>67.105262595268542</v>
      </c>
      <c r="C768" s="5">
        <f t="shared" ca="1" si="79"/>
        <v>26.015690353930168</v>
      </c>
      <c r="D768" s="5">
        <f t="shared" ca="1" si="80"/>
        <v>132.495671569021</v>
      </c>
      <c r="E768" s="5">
        <f t="shared" ca="1" si="77"/>
        <v>-1.4892071833279275</v>
      </c>
      <c r="F768" s="5">
        <f t="shared" ca="1" si="81"/>
        <v>15.630903373815556</v>
      </c>
      <c r="G768">
        <f t="shared" ca="1" si="82"/>
        <v>0.83799999999999997</v>
      </c>
    </row>
    <row r="769" spans="1:7" x14ac:dyDescent="0.3">
      <c r="A769">
        <v>713</v>
      </c>
      <c r="B769" s="5">
        <f t="shared" ca="1" si="78"/>
        <v>66.723248073809046</v>
      </c>
      <c r="C769" s="5">
        <f t="shared" ca="1" si="79"/>
        <v>32.610210648845253</v>
      </c>
      <c r="D769" s="5">
        <f t="shared" ca="1" si="80"/>
        <v>151.78958355916336</v>
      </c>
      <c r="E769" s="5">
        <f t="shared" ca="1" si="77"/>
        <v>-31.371476748520241</v>
      </c>
      <c r="F769" s="5">
        <f t="shared" ca="1" si="81"/>
        <v>-14.251366191376757</v>
      </c>
      <c r="G769">
        <f t="shared" ca="1" si="82"/>
        <v>7.5999999999999998E-2</v>
      </c>
    </row>
    <row r="770" spans="1:7" x14ac:dyDescent="0.3">
      <c r="A770">
        <v>714</v>
      </c>
      <c r="B770" s="5">
        <f t="shared" ca="1" si="78"/>
        <v>72.051518323112759</v>
      </c>
      <c r="C770" s="5">
        <f t="shared" ca="1" si="79"/>
        <v>23.635437877624604</v>
      </c>
      <c r="D770" s="5">
        <f t="shared" ca="1" si="80"/>
        <v>146.91210356524607</v>
      </c>
      <c r="E770" s="5">
        <f t="shared" ca="1" si="77"/>
        <v>11.205036644131514</v>
      </c>
      <c r="F770" s="5">
        <f t="shared" ca="1" si="81"/>
        <v>28.325147201274998</v>
      </c>
      <c r="G770">
        <f t="shared" ca="1" si="82"/>
        <v>0.97299999999999998</v>
      </c>
    </row>
    <row r="771" spans="1:7" x14ac:dyDescent="0.3">
      <c r="A771">
        <v>715</v>
      </c>
      <c r="B771" s="5">
        <f t="shared" ca="1" si="78"/>
        <v>64.514481217516263</v>
      </c>
      <c r="C771" s="5">
        <f t="shared" ca="1" si="79"/>
        <v>32.384639334791011</v>
      </c>
      <c r="D771" s="5">
        <f t="shared" ca="1" si="80"/>
        <v>157.12671462217051</v>
      </c>
      <c r="E771" s="5">
        <f t="shared" ca="1" si="77"/>
        <v>-39.78653255414126</v>
      </c>
      <c r="F771" s="5">
        <f t="shared" ca="1" si="81"/>
        <v>-22.666421996997776</v>
      </c>
      <c r="G771">
        <f t="shared" ca="1" si="82"/>
        <v>1.9E-2</v>
      </c>
    </row>
    <row r="772" spans="1:7" x14ac:dyDescent="0.3">
      <c r="A772">
        <v>716</v>
      </c>
      <c r="B772" s="5">
        <f t="shared" ca="1" si="78"/>
        <v>70.391317065802255</v>
      </c>
      <c r="C772" s="5">
        <f t="shared" ca="1" si="79"/>
        <v>32.12176214412451</v>
      </c>
      <c r="D772" s="5">
        <f t="shared" ca="1" si="80"/>
        <v>154.14953593087921</v>
      </c>
      <c r="E772" s="5">
        <f t="shared" ca="1" si="77"/>
        <v>-21.034093280732336</v>
      </c>
      <c r="F772" s="5">
        <f t="shared" ca="1" si="81"/>
        <v>-3.9139827235888518</v>
      </c>
      <c r="G772">
        <f t="shared" ca="1" si="82"/>
        <v>0.26700000000000002</v>
      </c>
    </row>
    <row r="773" spans="1:7" x14ac:dyDescent="0.3">
      <c r="A773">
        <v>717</v>
      </c>
      <c r="B773" s="5">
        <f t="shared" ca="1" si="78"/>
        <v>71.531468093477301</v>
      </c>
      <c r="C773" s="5">
        <f t="shared" ca="1" si="79"/>
        <v>33.415824269371313</v>
      </c>
      <c r="D773" s="5">
        <f t="shared" ca="1" si="80"/>
        <v>155.71890241914568</v>
      </c>
      <c r="E773" s="5">
        <f t="shared" ca="1" si="77"/>
        <v>-22.309649339438156</v>
      </c>
      <c r="F773" s="5">
        <f t="shared" ca="1" si="81"/>
        <v>-5.1895387822946724</v>
      </c>
      <c r="G773">
        <f t="shared" ca="1" si="82"/>
        <v>0.23499999999999999</v>
      </c>
    </row>
    <row r="774" spans="1:7" x14ac:dyDescent="0.3">
      <c r="A774">
        <v>718</v>
      </c>
      <c r="B774" s="5">
        <f t="shared" ca="1" si="78"/>
        <v>67.834647668693506</v>
      </c>
      <c r="C774" s="5">
        <f t="shared" ca="1" si="79"/>
        <v>27.51631124664209</v>
      </c>
      <c r="D774" s="5">
        <f t="shared" ca="1" si="80"/>
        <v>155.16368530595284</v>
      </c>
      <c r="E774" s="5">
        <f t="shared" ref="E774:E837" ca="1" si="83">$J$46*(B774-$B$46)+$J$47*(C774-$B$47)+$J$48*(D774-$B$48)</f>
        <v>-15.858371950872684</v>
      </c>
      <c r="F774" s="5">
        <f t="shared" ca="1" si="81"/>
        <v>1.2617386062708</v>
      </c>
      <c r="G774">
        <f t="shared" ca="1" si="82"/>
        <v>0.41199999999999998</v>
      </c>
    </row>
    <row r="775" spans="1:7" x14ac:dyDescent="0.3">
      <c r="A775">
        <v>719</v>
      </c>
      <c r="B775" s="5">
        <f t="shared" ca="1" si="78"/>
        <v>66.669209020193179</v>
      </c>
      <c r="C775" s="5">
        <f t="shared" ca="1" si="79"/>
        <v>32.396397668533702</v>
      </c>
      <c r="D775" s="5">
        <f t="shared" ca="1" si="80"/>
        <v>151.28173416514778</v>
      </c>
      <c r="E775" s="5">
        <f t="shared" ca="1" si="83"/>
        <v>-30.65156571033949</v>
      </c>
      <c r="F775" s="5">
        <f t="shared" ca="1" si="81"/>
        <v>-13.531455153196006</v>
      </c>
      <c r="G775">
        <f t="shared" ca="1" si="82"/>
        <v>8.6999999999999994E-2</v>
      </c>
    </row>
    <row r="776" spans="1:7" x14ac:dyDescent="0.3">
      <c r="A776">
        <v>720</v>
      </c>
      <c r="B776" s="5">
        <f t="shared" ca="1" si="78"/>
        <v>66.8903770085399</v>
      </c>
      <c r="C776" s="5">
        <f t="shared" ca="1" si="79"/>
        <v>27.799226438819041</v>
      </c>
      <c r="D776" s="5">
        <f t="shared" ca="1" si="80"/>
        <v>150.27228109332512</v>
      </c>
      <c r="E776" s="5">
        <f t="shared" ca="1" si="83"/>
        <v>-16.650052247839245</v>
      </c>
      <c r="F776" s="5">
        <f t="shared" ca="1" si="81"/>
        <v>0.47005830930423897</v>
      </c>
      <c r="G776">
        <f t="shared" ca="1" si="82"/>
        <v>0.39300000000000002</v>
      </c>
    </row>
    <row r="777" spans="1:7" x14ac:dyDescent="0.3">
      <c r="A777">
        <v>721</v>
      </c>
      <c r="B777" s="5">
        <f t="shared" ca="1" si="78"/>
        <v>70.425699360655798</v>
      </c>
      <c r="C777" s="5">
        <f t="shared" ca="1" si="79"/>
        <v>29.660492382653313</v>
      </c>
      <c r="D777" s="5">
        <f t="shared" ca="1" si="80"/>
        <v>154.24094212900744</v>
      </c>
      <c r="E777" s="5">
        <f t="shared" ca="1" si="83"/>
        <v>-14.113030468714715</v>
      </c>
      <c r="F777" s="5">
        <f t="shared" ca="1" si="81"/>
        <v>3.0070800884287685</v>
      </c>
      <c r="G777">
        <f t="shared" ca="1" si="82"/>
        <v>0.47199999999999998</v>
      </c>
    </row>
    <row r="778" spans="1:7" x14ac:dyDescent="0.3">
      <c r="A778">
        <v>722</v>
      </c>
      <c r="B778" s="5">
        <f t="shared" ca="1" si="78"/>
        <v>75.868282446180146</v>
      </c>
      <c r="C778" s="5">
        <f t="shared" ca="1" si="79"/>
        <v>29.773430312233504</v>
      </c>
      <c r="D778" s="5">
        <f t="shared" ca="1" si="80"/>
        <v>143.13206687849095</v>
      </c>
      <c r="E778" s="5">
        <f t="shared" ca="1" si="83"/>
        <v>6.7588293953608805</v>
      </c>
      <c r="F778" s="5">
        <f t="shared" ca="1" si="81"/>
        <v>23.878939952504364</v>
      </c>
      <c r="G778">
        <f t="shared" ca="1" si="82"/>
        <v>0.94699999999999995</v>
      </c>
    </row>
    <row r="779" spans="1:7" x14ac:dyDescent="0.3">
      <c r="A779">
        <v>723</v>
      </c>
      <c r="B779" s="5">
        <f t="shared" ca="1" si="78"/>
        <v>69.061570652087596</v>
      </c>
      <c r="C779" s="5">
        <f t="shared" ca="1" si="79"/>
        <v>26.978949079064936</v>
      </c>
      <c r="D779" s="5">
        <f t="shared" ca="1" si="80"/>
        <v>148.62977210276264</v>
      </c>
      <c r="E779" s="5">
        <f t="shared" ca="1" si="83"/>
        <v>-7.409819492523126</v>
      </c>
      <c r="F779" s="5">
        <f t="shared" ca="1" si="81"/>
        <v>9.7102910646203568</v>
      </c>
      <c r="G779">
        <f t="shared" ca="1" si="82"/>
        <v>0.67</v>
      </c>
    </row>
    <row r="780" spans="1:7" x14ac:dyDescent="0.3">
      <c r="A780">
        <v>724</v>
      </c>
      <c r="B780" s="5">
        <f t="shared" ca="1" si="78"/>
        <v>72.624016174696891</v>
      </c>
      <c r="C780" s="5">
        <f t="shared" ca="1" si="79"/>
        <v>31.749516356674722</v>
      </c>
      <c r="D780" s="5">
        <f t="shared" ca="1" si="80"/>
        <v>148.36965475867908</v>
      </c>
      <c r="E780" s="5">
        <f t="shared" ca="1" si="83"/>
        <v>-10.643916033232616</v>
      </c>
      <c r="F780" s="5">
        <f t="shared" ca="1" si="81"/>
        <v>6.476194523910868</v>
      </c>
      <c r="G780">
        <f t="shared" ca="1" si="82"/>
        <v>0.58299999999999996</v>
      </c>
    </row>
    <row r="781" spans="1:7" x14ac:dyDescent="0.3">
      <c r="A781">
        <v>725</v>
      </c>
      <c r="B781" s="5">
        <f t="shared" ca="1" si="78"/>
        <v>68.477319298648155</v>
      </c>
      <c r="C781" s="5">
        <f t="shared" ca="1" si="79"/>
        <v>26.854790602734781</v>
      </c>
      <c r="D781" s="5">
        <f t="shared" ca="1" si="80"/>
        <v>140.43485226869001</v>
      </c>
      <c r="E781" s="5">
        <f t="shared" ca="1" si="83"/>
        <v>-4.2788548112345035</v>
      </c>
      <c r="F781" s="5">
        <f t="shared" ca="1" si="81"/>
        <v>12.841255745908981</v>
      </c>
      <c r="G781">
        <f t="shared" ca="1" si="82"/>
        <v>0.76900000000000002</v>
      </c>
    </row>
    <row r="782" spans="1:7" x14ac:dyDescent="0.3">
      <c r="A782">
        <v>726</v>
      </c>
      <c r="B782" s="5">
        <f t="shared" ca="1" si="78"/>
        <v>66.590110469574427</v>
      </c>
      <c r="C782" s="5">
        <f t="shared" ca="1" si="79"/>
        <v>26.063314726859623</v>
      </c>
      <c r="D782" s="5">
        <f t="shared" ca="1" si="80"/>
        <v>157.30114460479669</v>
      </c>
      <c r="E782" s="5">
        <f t="shared" ca="1" si="83"/>
        <v>-16.427961074891073</v>
      </c>
      <c r="F782" s="5">
        <f t="shared" ca="1" si="81"/>
        <v>0.69214948225241102</v>
      </c>
      <c r="G782">
        <f t="shared" ca="1" si="82"/>
        <v>0.39700000000000002</v>
      </c>
    </row>
    <row r="783" spans="1:7" x14ac:dyDescent="0.3">
      <c r="A783">
        <v>727</v>
      </c>
      <c r="B783" s="5">
        <f t="shared" ca="1" si="78"/>
        <v>68.632665819360952</v>
      </c>
      <c r="C783" s="5">
        <f t="shared" ca="1" si="79"/>
        <v>27.075825121834832</v>
      </c>
      <c r="D783" s="5">
        <f t="shared" ca="1" si="80"/>
        <v>146.53897484823207</v>
      </c>
      <c r="E783" s="5">
        <f t="shared" ca="1" si="83"/>
        <v>-7.7516495067053039</v>
      </c>
      <c r="F783" s="5">
        <f t="shared" ca="1" si="81"/>
        <v>9.3684610504381798</v>
      </c>
      <c r="G783">
        <f t="shared" ca="1" si="82"/>
        <v>0.66300000000000003</v>
      </c>
    </row>
    <row r="784" spans="1:7" x14ac:dyDescent="0.3">
      <c r="A784">
        <v>728</v>
      </c>
      <c r="B784" s="5">
        <f t="shared" ca="1" si="78"/>
        <v>71.75843847078373</v>
      </c>
      <c r="C784" s="5">
        <f t="shared" ca="1" si="79"/>
        <v>35.320993021927769</v>
      </c>
      <c r="D784" s="5">
        <f t="shared" ca="1" si="80"/>
        <v>153.72999790140275</v>
      </c>
      <c r="E784" s="5">
        <f t="shared" ca="1" si="83"/>
        <v>-25.925071148022418</v>
      </c>
      <c r="F784" s="5">
        <f t="shared" ca="1" si="81"/>
        <v>-8.8049605908789346</v>
      </c>
      <c r="G784">
        <f t="shared" ca="1" si="82"/>
        <v>0.16400000000000001</v>
      </c>
    </row>
    <row r="785" spans="1:7" x14ac:dyDescent="0.3">
      <c r="A785">
        <v>729</v>
      </c>
      <c r="B785" s="5">
        <f t="shared" ca="1" si="78"/>
        <v>73.319839824524607</v>
      </c>
      <c r="C785" s="5">
        <f t="shared" ca="1" si="79"/>
        <v>31.387666465189316</v>
      </c>
      <c r="D785" s="5">
        <f t="shared" ca="1" si="80"/>
        <v>151.51524573754142</v>
      </c>
      <c r="E785" s="5">
        <f t="shared" ca="1" si="83"/>
        <v>-9.3849145478969067</v>
      </c>
      <c r="F785" s="5">
        <f t="shared" ca="1" si="81"/>
        <v>7.735196009246577</v>
      </c>
      <c r="G785">
        <f t="shared" ca="1" si="82"/>
        <v>0.61599999999999999</v>
      </c>
    </row>
    <row r="786" spans="1:7" x14ac:dyDescent="0.3">
      <c r="A786">
        <v>730</v>
      </c>
      <c r="B786" s="5">
        <f t="shared" ca="1" si="78"/>
        <v>66.511948751684159</v>
      </c>
      <c r="C786" s="5">
        <f t="shared" ca="1" si="79"/>
        <v>32.495717448679535</v>
      </c>
      <c r="D786" s="5">
        <f t="shared" ca="1" si="80"/>
        <v>156.00501866313618</v>
      </c>
      <c r="E786" s="5">
        <f t="shared" ca="1" si="83"/>
        <v>-33.913426703474933</v>
      </c>
      <c r="F786" s="5">
        <f t="shared" ca="1" si="81"/>
        <v>-16.793316146331449</v>
      </c>
      <c r="G786">
        <f t="shared" ca="1" si="82"/>
        <v>5.3999999999999999E-2</v>
      </c>
    </row>
    <row r="787" spans="1:7" x14ac:dyDescent="0.3">
      <c r="A787">
        <v>731</v>
      </c>
      <c r="B787" s="5">
        <f t="shared" ca="1" si="78"/>
        <v>65.611498376920764</v>
      </c>
      <c r="C787" s="5">
        <f t="shared" ca="1" si="79"/>
        <v>26.455792713762364</v>
      </c>
      <c r="D787" s="5">
        <f t="shared" ca="1" si="80"/>
        <v>161.98498205169784</v>
      </c>
      <c r="E787" s="5">
        <f t="shared" ca="1" si="83"/>
        <v>-22.781375084171394</v>
      </c>
      <c r="F787" s="5">
        <f t="shared" ca="1" si="81"/>
        <v>-5.6612645270279103</v>
      </c>
      <c r="G787">
        <f t="shared" ca="1" si="82"/>
        <v>0.22800000000000001</v>
      </c>
    </row>
    <row r="788" spans="1:7" x14ac:dyDescent="0.3">
      <c r="A788">
        <v>732</v>
      </c>
      <c r="B788" s="5">
        <f t="shared" ca="1" si="78"/>
        <v>70.135484872809272</v>
      </c>
      <c r="C788" s="5">
        <f t="shared" ca="1" si="79"/>
        <v>29.125823407286113</v>
      </c>
      <c r="D788" s="5">
        <f t="shared" ca="1" si="80"/>
        <v>147.02379390290776</v>
      </c>
      <c r="E788" s="5">
        <f t="shared" ca="1" si="83"/>
        <v>-9.5411674090565555</v>
      </c>
      <c r="F788" s="5">
        <f t="shared" ca="1" si="81"/>
        <v>7.5789431480869283</v>
      </c>
      <c r="G788">
        <f t="shared" ca="1" si="82"/>
        <v>0.61399999999999999</v>
      </c>
    </row>
    <row r="789" spans="1:7" x14ac:dyDescent="0.3">
      <c r="A789">
        <v>733</v>
      </c>
      <c r="B789" s="5">
        <f t="shared" ca="1" si="78"/>
        <v>73.890108383897186</v>
      </c>
      <c r="C789" s="5">
        <f t="shared" ca="1" si="79"/>
        <v>29.252376926644242</v>
      </c>
      <c r="D789" s="5">
        <f t="shared" ca="1" si="80"/>
        <v>148.00689020287666</v>
      </c>
      <c r="E789" s="5">
        <f t="shared" ca="1" si="83"/>
        <v>6.2216637164205224E-2</v>
      </c>
      <c r="F789" s="5">
        <f t="shared" ca="1" si="81"/>
        <v>17.182327194307689</v>
      </c>
      <c r="G789">
        <f t="shared" ca="1" si="82"/>
        <v>0.86599999999999999</v>
      </c>
    </row>
    <row r="790" spans="1:7" x14ac:dyDescent="0.3">
      <c r="A790">
        <v>734</v>
      </c>
      <c r="B790" s="5">
        <f t="shared" ca="1" si="78"/>
        <v>70.81032679332435</v>
      </c>
      <c r="C790" s="5">
        <f t="shared" ca="1" si="79"/>
        <v>26.322557745151411</v>
      </c>
      <c r="D790" s="5">
        <f t="shared" ca="1" si="80"/>
        <v>146.1715461914178</v>
      </c>
      <c r="E790" s="5">
        <f t="shared" ca="1" si="83"/>
        <v>0.63238586777878369</v>
      </c>
      <c r="F790" s="5">
        <f t="shared" ca="1" si="81"/>
        <v>17.752496424922267</v>
      </c>
      <c r="G790">
        <f t="shared" ca="1" si="82"/>
        <v>0.878</v>
      </c>
    </row>
    <row r="791" spans="1:7" x14ac:dyDescent="0.3">
      <c r="A791">
        <v>735</v>
      </c>
      <c r="B791" s="5">
        <f t="shared" ca="1" si="78"/>
        <v>73.15810130179419</v>
      </c>
      <c r="C791" s="5">
        <f t="shared" ca="1" si="79"/>
        <v>28.343961836141744</v>
      </c>
      <c r="D791" s="5">
        <f t="shared" ca="1" si="80"/>
        <v>144.80510666300674</v>
      </c>
      <c r="E791" s="5">
        <f t="shared" ca="1" si="83"/>
        <v>2.2802669587866</v>
      </c>
      <c r="F791" s="5">
        <f t="shared" ca="1" si="81"/>
        <v>19.400377515930085</v>
      </c>
      <c r="G791">
        <f t="shared" ca="1" si="82"/>
        <v>0.91</v>
      </c>
    </row>
    <row r="792" spans="1:7" x14ac:dyDescent="0.3">
      <c r="A792">
        <v>736</v>
      </c>
      <c r="B792" s="5">
        <f t="shared" ca="1" si="78"/>
        <v>70.131390006545374</v>
      </c>
      <c r="C792" s="5">
        <f t="shared" ca="1" si="79"/>
        <v>32.001049970109662</v>
      </c>
      <c r="D792" s="5">
        <f t="shared" ca="1" si="80"/>
        <v>160.53885076913673</v>
      </c>
      <c r="E792" s="5">
        <f t="shared" ca="1" si="83"/>
        <v>-24.865929050608877</v>
      </c>
      <c r="F792" s="5">
        <f t="shared" ca="1" si="81"/>
        <v>-7.7458184934653929</v>
      </c>
      <c r="G792">
        <f t="shared" ca="1" si="82"/>
        <v>0.18099999999999999</v>
      </c>
    </row>
    <row r="793" spans="1:7" x14ac:dyDescent="0.3">
      <c r="A793">
        <v>737</v>
      </c>
      <c r="B793" s="5">
        <f t="shared" ca="1" si="78"/>
        <v>69.518362187118925</v>
      </c>
      <c r="C793" s="5">
        <f t="shared" ca="1" si="79"/>
        <v>30.744778247481531</v>
      </c>
      <c r="D793" s="5">
        <f t="shared" ca="1" si="80"/>
        <v>159.39252472529986</v>
      </c>
      <c r="E793" s="5">
        <f t="shared" ca="1" si="83"/>
        <v>-22.451637625616033</v>
      </c>
      <c r="F793" s="5">
        <f t="shared" ca="1" si="81"/>
        <v>-5.3315270684725498</v>
      </c>
      <c r="G793">
        <f t="shared" ca="1" si="82"/>
        <v>0.23300000000000001</v>
      </c>
    </row>
    <row r="794" spans="1:7" x14ac:dyDescent="0.3">
      <c r="A794">
        <v>738</v>
      </c>
      <c r="B794" s="5">
        <f t="shared" ca="1" si="78"/>
        <v>76.703016348030545</v>
      </c>
      <c r="C794" s="5">
        <f t="shared" ca="1" si="79"/>
        <v>27.516021161504639</v>
      </c>
      <c r="D794" s="5">
        <f t="shared" ca="1" si="80"/>
        <v>155.67725746861998</v>
      </c>
      <c r="E794" s="5">
        <f t="shared" ca="1" si="83"/>
        <v>8.6349106958175756</v>
      </c>
      <c r="F794" s="5">
        <f t="shared" ca="1" si="81"/>
        <v>25.755021252961058</v>
      </c>
      <c r="G794">
        <f t="shared" ca="1" si="82"/>
        <v>0.96299999999999997</v>
      </c>
    </row>
    <row r="795" spans="1:7" x14ac:dyDescent="0.3">
      <c r="A795">
        <v>739</v>
      </c>
      <c r="B795" s="5">
        <f t="shared" ca="1" si="78"/>
        <v>70.413685062918518</v>
      </c>
      <c r="C795" s="5">
        <f t="shared" ca="1" si="79"/>
        <v>31.253562941456885</v>
      </c>
      <c r="D795" s="5">
        <f t="shared" ca="1" si="80"/>
        <v>156.27214523093136</v>
      </c>
      <c r="E795" s="5">
        <f t="shared" ca="1" si="83"/>
        <v>-19.690563076991381</v>
      </c>
      <c r="F795" s="5">
        <f t="shared" ca="1" si="81"/>
        <v>-2.5704525198478976</v>
      </c>
      <c r="G795">
        <f t="shared" ca="1" si="82"/>
        <v>0.30199999999999999</v>
      </c>
    </row>
    <row r="796" spans="1:7" x14ac:dyDescent="0.3">
      <c r="A796">
        <v>740</v>
      </c>
      <c r="B796" s="5">
        <f t="shared" ca="1" si="78"/>
        <v>73.15377139893215</v>
      </c>
      <c r="C796" s="5">
        <f t="shared" ca="1" si="79"/>
        <v>28.371552739279245</v>
      </c>
      <c r="D796" s="5">
        <f t="shared" ca="1" si="80"/>
        <v>155.27714562199179</v>
      </c>
      <c r="E796" s="5">
        <f t="shared" ca="1" si="83"/>
        <v>-3.4519559759879241</v>
      </c>
      <c r="F796" s="5">
        <f t="shared" ca="1" si="81"/>
        <v>13.668154581155559</v>
      </c>
      <c r="G796">
        <f t="shared" ca="1" si="82"/>
        <v>0.79100000000000004</v>
      </c>
    </row>
    <row r="797" spans="1:7" x14ac:dyDescent="0.3">
      <c r="A797">
        <v>741</v>
      </c>
      <c r="B797" s="5">
        <f t="shared" ca="1" si="78"/>
        <v>77.524304126314846</v>
      </c>
      <c r="C797" s="5">
        <f t="shared" ca="1" si="79"/>
        <v>29.712900475492525</v>
      </c>
      <c r="D797" s="5">
        <f t="shared" ca="1" si="80"/>
        <v>151.30720626129406</v>
      </c>
      <c r="E797" s="5">
        <f t="shared" ca="1" si="83"/>
        <v>7.1477940020323363</v>
      </c>
      <c r="F797" s="5">
        <f t="shared" ca="1" si="81"/>
        <v>24.267904559175818</v>
      </c>
      <c r="G797">
        <f t="shared" ca="1" si="82"/>
        <v>0.95199999999999996</v>
      </c>
    </row>
    <row r="798" spans="1:7" x14ac:dyDescent="0.3">
      <c r="A798">
        <v>742</v>
      </c>
      <c r="B798" s="5">
        <f t="shared" ca="1" si="78"/>
        <v>73.961582484564588</v>
      </c>
      <c r="C798" s="5">
        <f t="shared" ca="1" si="79"/>
        <v>31.763085171895177</v>
      </c>
      <c r="D798" s="5">
        <f t="shared" ca="1" si="80"/>
        <v>145.9832787438508</v>
      </c>
      <c r="E798" s="5">
        <f t="shared" ca="1" si="83"/>
        <v>-5.6600641635436784</v>
      </c>
      <c r="F798" s="5">
        <f t="shared" ca="1" si="81"/>
        <v>11.460046393599805</v>
      </c>
      <c r="G798">
        <f t="shared" ca="1" si="82"/>
        <v>0.72299999999999998</v>
      </c>
    </row>
    <row r="799" spans="1:7" x14ac:dyDescent="0.3">
      <c r="A799">
        <v>743</v>
      </c>
      <c r="B799" s="5">
        <f t="shared" ca="1" si="78"/>
        <v>74.603136990727251</v>
      </c>
      <c r="C799" s="5">
        <f t="shared" ca="1" si="79"/>
        <v>30.709931530214394</v>
      </c>
      <c r="D799" s="5">
        <f t="shared" ca="1" si="80"/>
        <v>153.23054783319233</v>
      </c>
      <c r="E799" s="5">
        <f t="shared" ca="1" si="83"/>
        <v>-4.8321062092540643</v>
      </c>
      <c r="F799" s="5">
        <f t="shared" ca="1" si="81"/>
        <v>12.288004347889419</v>
      </c>
      <c r="G799">
        <f t="shared" ca="1" si="82"/>
        <v>0.752</v>
      </c>
    </row>
    <row r="800" spans="1:7" x14ac:dyDescent="0.3">
      <c r="A800">
        <v>744</v>
      </c>
      <c r="B800" s="5">
        <f t="shared" ca="1" si="78"/>
        <v>68.668378605611238</v>
      </c>
      <c r="C800" s="5">
        <f t="shared" ca="1" si="79"/>
        <v>30.879760908484055</v>
      </c>
      <c r="D800" s="5">
        <f t="shared" ca="1" si="80"/>
        <v>150.05711774951968</v>
      </c>
      <c r="E800" s="5">
        <f t="shared" ca="1" si="83"/>
        <v>-20.172061994637389</v>
      </c>
      <c r="F800" s="5">
        <f t="shared" ca="1" si="81"/>
        <v>-3.051951437493905</v>
      </c>
      <c r="G800">
        <f t="shared" ca="1" si="82"/>
        <v>0.28599999999999998</v>
      </c>
    </row>
    <row r="801" spans="1:7" x14ac:dyDescent="0.3">
      <c r="A801">
        <v>745</v>
      </c>
      <c r="B801" s="5">
        <f t="shared" ca="1" si="78"/>
        <v>68.397025324345961</v>
      </c>
      <c r="C801" s="5">
        <f t="shared" ca="1" si="79"/>
        <v>25.255398452936333</v>
      </c>
      <c r="D801" s="5">
        <f t="shared" ca="1" si="80"/>
        <v>146.39405687756431</v>
      </c>
      <c r="E801" s="5">
        <f t="shared" ca="1" si="83"/>
        <v>-3.247273458459639</v>
      </c>
      <c r="F801" s="5">
        <f t="shared" ca="1" si="81"/>
        <v>13.872837098683846</v>
      </c>
      <c r="G801">
        <f t="shared" ca="1" si="82"/>
        <v>0.79800000000000004</v>
      </c>
    </row>
    <row r="802" spans="1:7" x14ac:dyDescent="0.3">
      <c r="A802">
        <v>746</v>
      </c>
      <c r="B802" s="5">
        <f t="shared" ca="1" si="78"/>
        <v>74.186734887447642</v>
      </c>
      <c r="C802" s="5">
        <f t="shared" ca="1" si="79"/>
        <v>23.915852738112516</v>
      </c>
      <c r="D802" s="5">
        <f t="shared" ca="1" si="80"/>
        <v>154.43823652422148</v>
      </c>
      <c r="E802" s="5">
        <f t="shared" ca="1" si="83"/>
        <v>12.329862107445839</v>
      </c>
      <c r="F802" s="5">
        <f t="shared" ca="1" si="81"/>
        <v>29.449972664589325</v>
      </c>
      <c r="G802">
        <f t="shared" ca="1" si="82"/>
        <v>0.97899999999999998</v>
      </c>
    </row>
    <row r="803" spans="1:7" x14ac:dyDescent="0.3">
      <c r="A803">
        <v>747</v>
      </c>
      <c r="B803" s="5">
        <f t="shared" ca="1" si="78"/>
        <v>74.278051325766356</v>
      </c>
      <c r="C803" s="5">
        <f t="shared" ca="1" si="79"/>
        <v>33.795046735345892</v>
      </c>
      <c r="D803" s="5">
        <f t="shared" ca="1" si="80"/>
        <v>158.9567663795392</v>
      </c>
      <c r="E803" s="5">
        <f t="shared" ca="1" si="83"/>
        <v>-17.442434167133495</v>
      </c>
      <c r="F803" s="5">
        <f t="shared" ca="1" si="81"/>
        <v>-0.32232360999001131</v>
      </c>
      <c r="G803">
        <f t="shared" ca="1" si="82"/>
        <v>0.37</v>
      </c>
    </row>
    <row r="804" spans="1:7" x14ac:dyDescent="0.3">
      <c r="A804">
        <v>748</v>
      </c>
      <c r="B804" s="5">
        <f t="shared" ca="1" si="78"/>
        <v>70.765527283114025</v>
      </c>
      <c r="C804" s="5">
        <f t="shared" ca="1" si="79"/>
        <v>27.552568075939508</v>
      </c>
      <c r="D804" s="5">
        <f t="shared" ca="1" si="80"/>
        <v>159.73362706977622</v>
      </c>
      <c r="E804" s="5">
        <f t="shared" ca="1" si="83"/>
        <v>-10.236338732580617</v>
      </c>
      <c r="F804" s="5">
        <f t="shared" ca="1" si="81"/>
        <v>6.8837718245628672</v>
      </c>
      <c r="G804">
        <f t="shared" ca="1" si="82"/>
        <v>0.59099999999999997</v>
      </c>
    </row>
    <row r="805" spans="1:7" x14ac:dyDescent="0.3">
      <c r="A805">
        <v>749</v>
      </c>
      <c r="B805" s="5">
        <f t="shared" ca="1" si="78"/>
        <v>75.807116420612658</v>
      </c>
      <c r="C805" s="5">
        <f t="shared" ca="1" si="79"/>
        <v>23.119149783624888</v>
      </c>
      <c r="D805" s="5">
        <f t="shared" ca="1" si="80"/>
        <v>151.98565195368249</v>
      </c>
      <c r="E805" s="5">
        <f t="shared" ca="1" si="83"/>
        <v>20.402367415344184</v>
      </c>
      <c r="F805" s="5">
        <f t="shared" ca="1" si="81"/>
        <v>37.522477972487664</v>
      </c>
      <c r="G805">
        <f t="shared" ca="1" si="82"/>
        <v>0.99399999999999999</v>
      </c>
    </row>
    <row r="806" spans="1:7" x14ac:dyDescent="0.3">
      <c r="A806">
        <v>750</v>
      </c>
      <c r="B806" s="5">
        <f t="shared" ca="1" si="78"/>
        <v>68.584908385379663</v>
      </c>
      <c r="C806" s="5">
        <f t="shared" ca="1" si="79"/>
        <v>35.433937830519945</v>
      </c>
      <c r="D806" s="5">
        <f t="shared" ca="1" si="80"/>
        <v>144.16147909027472</v>
      </c>
      <c r="E806" s="5">
        <f t="shared" ca="1" si="83"/>
        <v>-29.94795777235532</v>
      </c>
      <c r="F806" s="5">
        <f t="shared" ca="1" si="81"/>
        <v>-12.827847215211836</v>
      </c>
      <c r="G806">
        <f t="shared" ca="1" si="82"/>
        <v>9.8000000000000004E-2</v>
      </c>
    </row>
    <row r="807" spans="1:7" x14ac:dyDescent="0.3">
      <c r="A807">
        <v>751</v>
      </c>
      <c r="B807" s="5">
        <f t="shared" ca="1" si="78"/>
        <v>71.986315158828418</v>
      </c>
      <c r="C807" s="5">
        <f t="shared" ca="1" si="79"/>
        <v>29.033034040839436</v>
      </c>
      <c r="D807" s="5">
        <f t="shared" ca="1" si="80"/>
        <v>143.81154764778549</v>
      </c>
      <c r="E807" s="5">
        <f t="shared" ca="1" si="83"/>
        <v>-2.3816833444869321</v>
      </c>
      <c r="F807" s="5">
        <f t="shared" ca="1" si="81"/>
        <v>14.738427212656552</v>
      </c>
      <c r="G807">
        <f t="shared" ca="1" si="82"/>
        <v>0.82399999999999995</v>
      </c>
    </row>
    <row r="808" spans="1:7" x14ac:dyDescent="0.3">
      <c r="A808">
        <v>752</v>
      </c>
      <c r="B808" s="5">
        <f t="shared" ca="1" si="78"/>
        <v>73.512376425516848</v>
      </c>
      <c r="C808" s="5">
        <f t="shared" ca="1" si="79"/>
        <v>28.934485623568111</v>
      </c>
      <c r="D808" s="5">
        <f t="shared" ca="1" si="80"/>
        <v>147.14930774212579</v>
      </c>
      <c r="E808" s="5">
        <f t="shared" ca="1" si="83"/>
        <v>0.35720812145468162</v>
      </c>
      <c r="F808" s="5">
        <f t="shared" ca="1" si="81"/>
        <v>17.477318678598166</v>
      </c>
      <c r="G808">
        <f t="shared" ca="1" si="82"/>
        <v>0.872</v>
      </c>
    </row>
    <row r="809" spans="1:7" x14ac:dyDescent="0.3">
      <c r="A809">
        <v>753</v>
      </c>
      <c r="B809" s="5">
        <f t="shared" ca="1" si="78"/>
        <v>65.81975102685783</v>
      </c>
      <c r="C809" s="5">
        <f t="shared" ca="1" si="79"/>
        <v>28.57055260503985</v>
      </c>
      <c r="D809" s="5">
        <f t="shared" ca="1" si="80"/>
        <v>156.31788550259944</v>
      </c>
      <c r="E809" s="5">
        <f t="shared" ca="1" si="83"/>
        <v>-25.052392462474</v>
      </c>
      <c r="F809" s="5">
        <f t="shared" ca="1" si="81"/>
        <v>-7.932281905330516</v>
      </c>
      <c r="G809">
        <f t="shared" ca="1" si="82"/>
        <v>0.17399999999999999</v>
      </c>
    </row>
    <row r="810" spans="1:7" x14ac:dyDescent="0.3">
      <c r="A810">
        <v>754</v>
      </c>
      <c r="B810" s="5">
        <f t="shared" ca="1" si="78"/>
        <v>65.166522773311854</v>
      </c>
      <c r="C810" s="5">
        <f t="shared" ca="1" si="79"/>
        <v>30.200080027163889</v>
      </c>
      <c r="D810" s="5">
        <f t="shared" ca="1" si="80"/>
        <v>142.34002062444156</v>
      </c>
      <c r="E810" s="5">
        <f t="shared" ca="1" si="83"/>
        <v>-23.895841595250555</v>
      </c>
      <c r="F810" s="5">
        <f t="shared" ca="1" si="81"/>
        <v>-6.7757310381070717</v>
      </c>
      <c r="G810">
        <f t="shared" ca="1" si="82"/>
        <v>0.20100000000000001</v>
      </c>
    </row>
    <row r="811" spans="1:7" x14ac:dyDescent="0.3">
      <c r="A811">
        <v>755</v>
      </c>
      <c r="B811" s="5">
        <f t="shared" ca="1" si="78"/>
        <v>71.965178108561275</v>
      </c>
      <c r="C811" s="5">
        <f t="shared" ca="1" si="79"/>
        <v>32.574154322477227</v>
      </c>
      <c r="D811" s="5">
        <f t="shared" ca="1" si="80"/>
        <v>144.28931500913816</v>
      </c>
      <c r="E811" s="5">
        <f t="shared" ca="1" si="83"/>
        <v>-12.588469351927966</v>
      </c>
      <c r="F811" s="5">
        <f t="shared" ca="1" si="81"/>
        <v>4.5316412052155179</v>
      </c>
      <c r="G811">
        <f t="shared" ca="1" si="82"/>
        <v>0.51400000000000001</v>
      </c>
    </row>
    <row r="812" spans="1:7" x14ac:dyDescent="0.3">
      <c r="A812">
        <v>756</v>
      </c>
      <c r="B812" s="5">
        <f t="shared" ca="1" si="78"/>
        <v>69.57555158053178</v>
      </c>
      <c r="C812" s="5">
        <f t="shared" ca="1" si="79"/>
        <v>26.795134075576687</v>
      </c>
      <c r="D812" s="5">
        <f t="shared" ca="1" si="80"/>
        <v>168.52022222385773</v>
      </c>
      <c r="E812" s="5">
        <f t="shared" ca="1" si="83"/>
        <v>-16.179254581637689</v>
      </c>
      <c r="F812" s="5">
        <f t="shared" ca="1" si="81"/>
        <v>0.94085597550579436</v>
      </c>
      <c r="G812">
        <f t="shared" ca="1" si="82"/>
        <v>0.40500000000000003</v>
      </c>
    </row>
    <row r="813" spans="1:7" x14ac:dyDescent="0.3">
      <c r="A813">
        <v>757</v>
      </c>
      <c r="B813" s="5">
        <f t="shared" ca="1" si="78"/>
        <v>68.789582902935265</v>
      </c>
      <c r="C813" s="5">
        <f t="shared" ca="1" si="79"/>
        <v>25.27859317714573</v>
      </c>
      <c r="D813" s="5">
        <f t="shared" ca="1" si="80"/>
        <v>143.14988683171853</v>
      </c>
      <c r="E813" s="5">
        <f t="shared" ca="1" si="83"/>
        <v>-0.46746231667605365</v>
      </c>
      <c r="F813" s="5">
        <f t="shared" ca="1" si="81"/>
        <v>16.652648240467428</v>
      </c>
      <c r="G813">
        <f t="shared" ca="1" si="82"/>
        <v>0.85599999999999998</v>
      </c>
    </row>
    <row r="814" spans="1:7" x14ac:dyDescent="0.3">
      <c r="A814">
        <v>758</v>
      </c>
      <c r="B814" s="5">
        <f t="shared" ca="1" si="78"/>
        <v>69.65543726581086</v>
      </c>
      <c r="C814" s="5">
        <f t="shared" ca="1" si="79"/>
        <v>28.376521309290762</v>
      </c>
      <c r="D814" s="5">
        <f t="shared" ca="1" si="80"/>
        <v>144.2139810757871</v>
      </c>
      <c r="E814" s="5">
        <f t="shared" ca="1" si="83"/>
        <v>-7.2750195439524514</v>
      </c>
      <c r="F814" s="5">
        <f t="shared" ca="1" si="81"/>
        <v>9.8450910131910323</v>
      </c>
      <c r="G814">
        <f t="shared" ca="1" si="82"/>
        <v>0.67400000000000004</v>
      </c>
    </row>
    <row r="815" spans="1:7" x14ac:dyDescent="0.3">
      <c r="A815">
        <v>759</v>
      </c>
      <c r="B815" s="5">
        <f t="shared" ca="1" si="78"/>
        <v>66.63576771576831</v>
      </c>
      <c r="C815" s="5">
        <f t="shared" ca="1" si="79"/>
        <v>29.113666205839678</v>
      </c>
      <c r="D815" s="5">
        <f t="shared" ca="1" si="80"/>
        <v>144.27665445561539</v>
      </c>
      <c r="E815" s="5">
        <f t="shared" ca="1" si="83"/>
        <v>-17.801518931547513</v>
      </c>
      <c r="F815" s="5">
        <f t="shared" ca="1" si="81"/>
        <v>-0.6814083744040289</v>
      </c>
      <c r="G815">
        <f t="shared" ca="1" si="82"/>
        <v>0.35699999999999998</v>
      </c>
    </row>
    <row r="816" spans="1:7" x14ac:dyDescent="0.3">
      <c r="A816">
        <v>760</v>
      </c>
      <c r="B816" s="5">
        <f t="shared" ca="1" si="78"/>
        <v>68.963095629068462</v>
      </c>
      <c r="C816" s="5">
        <f t="shared" ca="1" si="79"/>
        <v>30.929149336951859</v>
      </c>
      <c r="D816" s="5">
        <f t="shared" ca="1" si="80"/>
        <v>146.65464287156018</v>
      </c>
      <c r="E816" s="5">
        <f t="shared" ca="1" si="83"/>
        <v>-17.653370945276905</v>
      </c>
      <c r="F816" s="5">
        <f t="shared" ca="1" si="81"/>
        <v>-0.5332603881334208</v>
      </c>
      <c r="G816">
        <f t="shared" ca="1" si="82"/>
        <v>0.36499999999999999</v>
      </c>
    </row>
    <row r="817" spans="1:7" x14ac:dyDescent="0.3">
      <c r="A817">
        <v>761</v>
      </c>
      <c r="B817" s="5">
        <f t="shared" ca="1" si="78"/>
        <v>69.542653466790512</v>
      </c>
      <c r="C817" s="5">
        <f t="shared" ca="1" si="79"/>
        <v>35.562635994745357</v>
      </c>
      <c r="D817" s="5">
        <f t="shared" ca="1" si="80"/>
        <v>161.07258897127682</v>
      </c>
      <c r="E817" s="5">
        <f t="shared" ca="1" si="83"/>
        <v>-36.745333471802795</v>
      </c>
      <c r="F817" s="5">
        <f t="shared" ca="1" si="81"/>
        <v>-19.625222914659311</v>
      </c>
      <c r="G817">
        <f t="shared" ca="1" si="82"/>
        <v>3.3000000000000002E-2</v>
      </c>
    </row>
    <row r="818" spans="1:7" x14ac:dyDescent="0.3">
      <c r="A818">
        <v>762</v>
      </c>
      <c r="B818" s="5">
        <f t="shared" ca="1" si="78"/>
        <v>77.535314911628674</v>
      </c>
      <c r="C818" s="5">
        <f t="shared" ca="1" si="79"/>
        <v>31.734263747038852</v>
      </c>
      <c r="D818" s="5">
        <f t="shared" ca="1" si="80"/>
        <v>154.18622307703154</v>
      </c>
      <c r="E818" s="5">
        <f t="shared" ca="1" si="83"/>
        <v>-1.8506490687066002E-2</v>
      </c>
      <c r="F818" s="5">
        <f t="shared" ca="1" si="81"/>
        <v>17.101604066456417</v>
      </c>
      <c r="G818">
        <f t="shared" ca="1" si="82"/>
        <v>0.86399999999999999</v>
      </c>
    </row>
    <row r="819" spans="1:7" x14ac:dyDescent="0.3">
      <c r="A819">
        <v>763</v>
      </c>
      <c r="B819" s="5">
        <f t="shared" ca="1" si="78"/>
        <v>66.633633624776792</v>
      </c>
      <c r="C819" s="5">
        <f t="shared" ca="1" si="79"/>
        <v>30.145196891888926</v>
      </c>
      <c r="D819" s="5">
        <f t="shared" ca="1" si="80"/>
        <v>156.58802110249144</v>
      </c>
      <c r="E819" s="5">
        <f t="shared" ca="1" si="83"/>
        <v>-27.322756480443317</v>
      </c>
      <c r="F819" s="5">
        <f t="shared" ca="1" si="81"/>
        <v>-10.202645923299833</v>
      </c>
      <c r="G819">
        <f t="shared" ca="1" si="82"/>
        <v>0.14199999999999999</v>
      </c>
    </row>
    <row r="820" spans="1:7" x14ac:dyDescent="0.3">
      <c r="A820">
        <v>764</v>
      </c>
      <c r="B820" s="5">
        <f t="shared" ca="1" si="78"/>
        <v>72.940799261774885</v>
      </c>
      <c r="C820" s="5">
        <f t="shared" ca="1" si="79"/>
        <v>30.371097087467838</v>
      </c>
      <c r="D820" s="5">
        <f t="shared" ca="1" si="80"/>
        <v>154.52011840795578</v>
      </c>
      <c r="E820" s="5">
        <f t="shared" ca="1" si="83"/>
        <v>-9.2235421133803879</v>
      </c>
      <c r="F820" s="5">
        <f t="shared" ca="1" si="81"/>
        <v>7.8965684437630959</v>
      </c>
      <c r="G820">
        <f t="shared" ca="1" si="82"/>
        <v>0.621</v>
      </c>
    </row>
    <row r="821" spans="1:7" x14ac:dyDescent="0.3">
      <c r="A821">
        <v>765</v>
      </c>
      <c r="B821" s="5">
        <f t="shared" ca="1" si="78"/>
        <v>70.087985004206686</v>
      </c>
      <c r="C821" s="5">
        <f t="shared" ca="1" si="79"/>
        <v>31.204769056914245</v>
      </c>
      <c r="D821" s="5">
        <f t="shared" ca="1" si="80"/>
        <v>156.2960879864961</v>
      </c>
      <c r="E821" s="5">
        <f t="shared" ca="1" si="83"/>
        <v>-20.476859916060246</v>
      </c>
      <c r="F821" s="5">
        <f t="shared" ca="1" si="81"/>
        <v>-3.3567493589167618</v>
      </c>
      <c r="G821">
        <f t="shared" ca="1" si="82"/>
        <v>0.27600000000000002</v>
      </c>
    </row>
    <row r="822" spans="1:7" x14ac:dyDescent="0.3">
      <c r="A822">
        <v>766</v>
      </c>
      <c r="B822" s="5">
        <f t="shared" ca="1" si="78"/>
        <v>65.152984698887323</v>
      </c>
      <c r="C822" s="5">
        <f t="shared" ca="1" si="79"/>
        <v>33.744513735124691</v>
      </c>
      <c r="D822" s="5">
        <f t="shared" ca="1" si="80"/>
        <v>147.18360737656124</v>
      </c>
      <c r="E822" s="5">
        <f t="shared" ca="1" si="83"/>
        <v>-36.443267625236331</v>
      </c>
      <c r="F822" s="5">
        <f t="shared" ca="1" si="81"/>
        <v>-19.323157068092847</v>
      </c>
      <c r="G822">
        <f t="shared" ca="1" si="82"/>
        <v>3.6999999999999998E-2</v>
      </c>
    </row>
    <row r="823" spans="1:7" x14ac:dyDescent="0.3">
      <c r="A823">
        <v>767</v>
      </c>
      <c r="B823" s="5">
        <f t="shared" ca="1" si="78"/>
        <v>66.992227073003647</v>
      </c>
      <c r="C823" s="5">
        <f t="shared" ca="1" si="79"/>
        <v>34.742547253612479</v>
      </c>
      <c r="D823" s="5">
        <f t="shared" ca="1" si="80"/>
        <v>145.83993858047228</v>
      </c>
      <c r="E823" s="5">
        <f t="shared" ca="1" si="83"/>
        <v>-33.369720940947403</v>
      </c>
      <c r="F823" s="5">
        <f t="shared" ca="1" si="81"/>
        <v>-16.249610383803919</v>
      </c>
      <c r="G823">
        <f t="shared" ca="1" si="82"/>
        <v>6.0999999999999999E-2</v>
      </c>
    </row>
    <row r="824" spans="1:7" x14ac:dyDescent="0.3">
      <c r="A824">
        <v>768</v>
      </c>
      <c r="B824" s="5">
        <f t="shared" ca="1" si="78"/>
        <v>72.092687171539026</v>
      </c>
      <c r="C824" s="5">
        <f t="shared" ca="1" si="79"/>
        <v>33.669851976841009</v>
      </c>
      <c r="D824" s="5">
        <f t="shared" ca="1" si="80"/>
        <v>158.41003076575231</v>
      </c>
      <c r="E824" s="5">
        <f t="shared" ca="1" si="83"/>
        <v>-22.901837015140558</v>
      </c>
      <c r="F824" s="5">
        <f t="shared" ca="1" si="81"/>
        <v>-5.781726457997074</v>
      </c>
      <c r="G824">
        <f t="shared" ca="1" si="82"/>
        <v>0.224</v>
      </c>
    </row>
    <row r="825" spans="1:7" x14ac:dyDescent="0.3">
      <c r="A825">
        <v>769</v>
      </c>
      <c r="B825" s="5">
        <f t="shared" ca="1" si="78"/>
        <v>68.571881029810044</v>
      </c>
      <c r="C825" s="5">
        <f t="shared" ca="1" si="79"/>
        <v>31.696951920075747</v>
      </c>
      <c r="D825" s="5">
        <f t="shared" ca="1" si="80"/>
        <v>145.32629089811562</v>
      </c>
      <c r="E825" s="5">
        <f t="shared" ca="1" si="83"/>
        <v>-20.174679455500694</v>
      </c>
      <c r="F825" s="5">
        <f t="shared" ca="1" si="81"/>
        <v>-3.0545688983572106</v>
      </c>
      <c r="G825">
        <f t="shared" ca="1" si="82"/>
        <v>0.28499999999999998</v>
      </c>
    </row>
    <row r="826" spans="1:7" x14ac:dyDescent="0.3">
      <c r="A826">
        <v>770</v>
      </c>
      <c r="B826" s="5">
        <f t="shared" ref="B826:B889" ca="1" si="84">_xlfn.NORM.INV(RAND(),$B$52,$C$52)</f>
        <v>69.874912406197041</v>
      </c>
      <c r="C826" s="5">
        <f t="shared" ref="C826:C889" ca="1" si="85">_xlfn.NORM.INV(RAND(),$B$53,$C$53)</f>
        <v>27.293409403101922</v>
      </c>
      <c r="D826" s="5">
        <f t="shared" ref="D826:D889" ca="1" si="86">_xlfn.NORM.INV(RAND(),$B$54,$C$54)</f>
        <v>150.46396111150062</v>
      </c>
      <c r="E826" s="5">
        <f t="shared" ca="1" si="83"/>
        <v>-7.00484071810373</v>
      </c>
      <c r="F826" s="5">
        <f t="shared" ref="F826:F889" ca="1" si="87">E826+$C$46</f>
        <v>10.115269839039755</v>
      </c>
      <c r="G826">
        <f t="shared" ref="G826:G889" ca="1" si="88">COUNTIF($F$57:$F$1056,"&lt;"&amp;F826)/COUNT($F$57:$F$1056)</f>
        <v>0.68200000000000005</v>
      </c>
    </row>
    <row r="827" spans="1:7" x14ac:dyDescent="0.3">
      <c r="A827">
        <v>771</v>
      </c>
      <c r="B827" s="5">
        <f t="shared" ca="1" si="84"/>
        <v>70.449381371795184</v>
      </c>
      <c r="C827" s="5">
        <f t="shared" ca="1" si="85"/>
        <v>30.881937716299266</v>
      </c>
      <c r="D827" s="5">
        <f t="shared" ca="1" si="86"/>
        <v>156.66649529599079</v>
      </c>
      <c r="E827" s="5">
        <f t="shared" ca="1" si="83"/>
        <v>-18.765423578661697</v>
      </c>
      <c r="F827" s="5">
        <f t="shared" ca="1" si="87"/>
        <v>-1.6453130215182128</v>
      </c>
      <c r="G827">
        <f t="shared" ca="1" si="88"/>
        <v>0.32900000000000001</v>
      </c>
    </row>
    <row r="828" spans="1:7" x14ac:dyDescent="0.3">
      <c r="A828">
        <v>772</v>
      </c>
      <c r="B828" s="5">
        <f t="shared" ca="1" si="84"/>
        <v>68.242803168510392</v>
      </c>
      <c r="C828" s="5">
        <f t="shared" ca="1" si="85"/>
        <v>32.386537084360782</v>
      </c>
      <c r="D828" s="5">
        <f t="shared" ca="1" si="86"/>
        <v>141.92240766423808</v>
      </c>
      <c r="E828" s="5">
        <f t="shared" ca="1" si="83"/>
        <v>-21.185539182377518</v>
      </c>
      <c r="F828" s="5">
        <f t="shared" ca="1" si="87"/>
        <v>-4.0654286252340341</v>
      </c>
      <c r="G828">
        <f t="shared" ca="1" si="88"/>
        <v>0.26</v>
      </c>
    </row>
    <row r="829" spans="1:7" x14ac:dyDescent="0.3">
      <c r="A829">
        <v>773</v>
      </c>
      <c r="B829" s="5">
        <f t="shared" ca="1" si="84"/>
        <v>66.704911588690649</v>
      </c>
      <c r="C829" s="5">
        <f t="shared" ca="1" si="85"/>
        <v>30.492111471807608</v>
      </c>
      <c r="D829" s="5">
        <f t="shared" ca="1" si="86"/>
        <v>145.59961006714587</v>
      </c>
      <c r="E829" s="5">
        <f t="shared" ca="1" si="83"/>
        <v>-22.171279358268905</v>
      </c>
      <c r="F829" s="5">
        <f t="shared" ca="1" si="87"/>
        <v>-5.0511688011254208</v>
      </c>
      <c r="G829">
        <f t="shared" ca="1" si="88"/>
        <v>0.23699999999999999</v>
      </c>
    </row>
    <row r="830" spans="1:7" x14ac:dyDescent="0.3">
      <c r="A830">
        <v>774</v>
      </c>
      <c r="B830" s="5">
        <f t="shared" ca="1" si="84"/>
        <v>71.062896163405227</v>
      </c>
      <c r="C830" s="5">
        <f t="shared" ca="1" si="85"/>
        <v>29.529352109416532</v>
      </c>
      <c r="D830" s="5">
        <f t="shared" ca="1" si="86"/>
        <v>149.80917161811078</v>
      </c>
      <c r="E830" s="5">
        <f t="shared" ca="1" si="83"/>
        <v>-9.578927919154248</v>
      </c>
      <c r="F830" s="5">
        <f t="shared" ca="1" si="87"/>
        <v>7.5411826379892357</v>
      </c>
      <c r="G830">
        <f t="shared" ca="1" si="88"/>
        <v>0.61099999999999999</v>
      </c>
    </row>
    <row r="831" spans="1:7" x14ac:dyDescent="0.3">
      <c r="A831">
        <v>775</v>
      </c>
      <c r="B831" s="5">
        <f t="shared" ca="1" si="84"/>
        <v>69.025394090480475</v>
      </c>
      <c r="C831" s="5">
        <f t="shared" ca="1" si="85"/>
        <v>34.161422331042289</v>
      </c>
      <c r="D831" s="5">
        <f t="shared" ca="1" si="86"/>
        <v>146.1770145091364</v>
      </c>
      <c r="E831" s="5">
        <f t="shared" ca="1" si="83"/>
        <v>-26.24968277797208</v>
      </c>
      <c r="F831" s="5">
        <f t="shared" ca="1" si="87"/>
        <v>-9.1295722208285959</v>
      </c>
      <c r="G831">
        <f t="shared" ca="1" si="88"/>
        <v>0.157</v>
      </c>
    </row>
    <row r="832" spans="1:7" x14ac:dyDescent="0.3">
      <c r="A832">
        <v>776</v>
      </c>
      <c r="B832" s="5">
        <f t="shared" ca="1" si="84"/>
        <v>71.805908049986542</v>
      </c>
      <c r="C832" s="5">
        <f t="shared" ca="1" si="85"/>
        <v>30.979620624806945</v>
      </c>
      <c r="D832" s="5">
        <f t="shared" ca="1" si="86"/>
        <v>151.65596806992042</v>
      </c>
      <c r="E832" s="5">
        <f t="shared" ca="1" si="83"/>
        <v>-12.549468483084432</v>
      </c>
      <c r="F832" s="5">
        <f t="shared" ca="1" si="87"/>
        <v>4.5706420740590517</v>
      </c>
      <c r="G832">
        <f t="shared" ca="1" si="88"/>
        <v>0.51500000000000001</v>
      </c>
    </row>
    <row r="833" spans="1:7" x14ac:dyDescent="0.3">
      <c r="A833">
        <v>777</v>
      </c>
      <c r="B833" s="5">
        <f t="shared" ca="1" si="84"/>
        <v>75.174731145678095</v>
      </c>
      <c r="C833" s="5">
        <f t="shared" ca="1" si="85"/>
        <v>28.869514630953756</v>
      </c>
      <c r="D833" s="5">
        <f t="shared" ca="1" si="86"/>
        <v>155.05411202255138</v>
      </c>
      <c r="E833" s="5">
        <f t="shared" ca="1" si="83"/>
        <v>0.92194039776233438</v>
      </c>
      <c r="F833" s="5">
        <f t="shared" ca="1" si="87"/>
        <v>18.042050954905818</v>
      </c>
      <c r="G833">
        <f t="shared" ca="1" si="88"/>
        <v>0.88500000000000001</v>
      </c>
    </row>
    <row r="834" spans="1:7" x14ac:dyDescent="0.3">
      <c r="A834">
        <v>778</v>
      </c>
      <c r="B834" s="5">
        <f t="shared" ca="1" si="84"/>
        <v>70.072940852137407</v>
      </c>
      <c r="C834" s="5">
        <f t="shared" ca="1" si="85"/>
        <v>33.554671489027022</v>
      </c>
      <c r="D834" s="5">
        <f t="shared" ca="1" si="86"/>
        <v>147.31807331676521</v>
      </c>
      <c r="E834" s="5">
        <f t="shared" ca="1" si="83"/>
        <v>-22.244136770935654</v>
      </c>
      <c r="F834" s="5">
        <f t="shared" ca="1" si="87"/>
        <v>-5.1240262137921704</v>
      </c>
      <c r="G834">
        <f t="shared" ca="1" si="88"/>
        <v>0.23599999999999999</v>
      </c>
    </row>
    <row r="835" spans="1:7" x14ac:dyDescent="0.3">
      <c r="A835">
        <v>779</v>
      </c>
      <c r="B835" s="5">
        <f t="shared" ca="1" si="84"/>
        <v>72.016532950467337</v>
      </c>
      <c r="C835" s="5">
        <f t="shared" ca="1" si="85"/>
        <v>29.328970044107535</v>
      </c>
      <c r="D835" s="5">
        <f t="shared" ca="1" si="86"/>
        <v>153.18678890756883</v>
      </c>
      <c r="E835" s="5">
        <f t="shared" ca="1" si="83"/>
        <v>-8.175867460001859</v>
      </c>
      <c r="F835" s="5">
        <f t="shared" ca="1" si="87"/>
        <v>8.9442430971416247</v>
      </c>
      <c r="G835">
        <f t="shared" ca="1" si="88"/>
        <v>0.64900000000000002</v>
      </c>
    </row>
    <row r="836" spans="1:7" x14ac:dyDescent="0.3">
      <c r="A836">
        <v>780</v>
      </c>
      <c r="B836" s="5">
        <f t="shared" ca="1" si="84"/>
        <v>65.665521359119865</v>
      </c>
      <c r="C836" s="5">
        <f t="shared" ca="1" si="85"/>
        <v>32.7870258298029</v>
      </c>
      <c r="D836" s="5">
        <f t="shared" ca="1" si="86"/>
        <v>163.51365826411561</v>
      </c>
      <c r="E836" s="5">
        <f t="shared" ca="1" si="83"/>
        <v>-41.137287023198247</v>
      </c>
      <c r="F836" s="5">
        <f t="shared" ca="1" si="87"/>
        <v>-24.017176466054764</v>
      </c>
      <c r="G836">
        <f t="shared" ca="1" si="88"/>
        <v>1.2999999999999999E-2</v>
      </c>
    </row>
    <row r="837" spans="1:7" x14ac:dyDescent="0.3">
      <c r="A837">
        <v>781</v>
      </c>
      <c r="B837" s="5">
        <f t="shared" ca="1" si="84"/>
        <v>65.809322324403098</v>
      </c>
      <c r="C837" s="5">
        <f t="shared" ca="1" si="85"/>
        <v>27.729442515262413</v>
      </c>
      <c r="D837" s="5">
        <f t="shared" ca="1" si="86"/>
        <v>147.12017583916492</v>
      </c>
      <c r="E837" s="5">
        <f t="shared" ca="1" si="83"/>
        <v>-17.775941112268704</v>
      </c>
      <c r="F837" s="5">
        <f t="shared" ca="1" si="87"/>
        <v>-0.65583055512522037</v>
      </c>
      <c r="G837">
        <f t="shared" ca="1" si="88"/>
        <v>0.36</v>
      </c>
    </row>
    <row r="838" spans="1:7" x14ac:dyDescent="0.3">
      <c r="A838">
        <v>782</v>
      </c>
      <c r="B838" s="5">
        <f t="shared" ca="1" si="84"/>
        <v>66.502646438409442</v>
      </c>
      <c r="C838" s="5">
        <f t="shared" ca="1" si="85"/>
        <v>30.838491427756953</v>
      </c>
      <c r="D838" s="5">
        <f t="shared" ca="1" si="86"/>
        <v>156.0045623524899</v>
      </c>
      <c r="E838" s="5">
        <f t="shared" ref="E838:E901" ca="1" si="89">$J$46*(B838-$B$46)+$J$47*(C838-$B$47)+$J$48*(D838-$B$48)</f>
        <v>-29.31055453553126</v>
      </c>
      <c r="F838" s="5">
        <f t="shared" ca="1" si="87"/>
        <v>-12.190443978387776</v>
      </c>
      <c r="G838">
        <f t="shared" ca="1" si="88"/>
        <v>0.108</v>
      </c>
    </row>
    <row r="839" spans="1:7" x14ac:dyDescent="0.3">
      <c r="A839">
        <v>783</v>
      </c>
      <c r="B839" s="5">
        <f t="shared" ca="1" si="84"/>
        <v>70.995594369262122</v>
      </c>
      <c r="C839" s="5">
        <f t="shared" ca="1" si="85"/>
        <v>29.237564717000875</v>
      </c>
      <c r="D839" s="5">
        <f t="shared" ca="1" si="86"/>
        <v>148.23408983767979</v>
      </c>
      <c r="E839" s="5">
        <f t="shared" ca="1" si="89"/>
        <v>-8.1031785352011045</v>
      </c>
      <c r="F839" s="5">
        <f t="shared" ca="1" si="87"/>
        <v>9.0169320219423792</v>
      </c>
      <c r="G839">
        <f t="shared" ca="1" si="88"/>
        <v>0.65100000000000002</v>
      </c>
    </row>
    <row r="840" spans="1:7" x14ac:dyDescent="0.3">
      <c r="A840">
        <v>784</v>
      </c>
      <c r="B840" s="5">
        <f t="shared" ca="1" si="84"/>
        <v>71.767301745391222</v>
      </c>
      <c r="C840" s="5">
        <f t="shared" ca="1" si="85"/>
        <v>29.156759023015727</v>
      </c>
      <c r="D840" s="5">
        <f t="shared" ca="1" si="86"/>
        <v>159.37948005787146</v>
      </c>
      <c r="E840" s="5">
        <f t="shared" ca="1" si="89"/>
        <v>-11.728039734311807</v>
      </c>
      <c r="F840" s="5">
        <f t="shared" ca="1" si="87"/>
        <v>5.3920708228316769</v>
      </c>
      <c r="G840">
        <f t="shared" ca="1" si="88"/>
        <v>0.55000000000000004</v>
      </c>
    </row>
    <row r="841" spans="1:7" x14ac:dyDescent="0.3">
      <c r="A841">
        <v>785</v>
      </c>
      <c r="B841" s="5">
        <f t="shared" ca="1" si="84"/>
        <v>71.096424104954565</v>
      </c>
      <c r="C841" s="5">
        <f t="shared" ca="1" si="85"/>
        <v>24.801294960144446</v>
      </c>
      <c r="D841" s="5">
        <f t="shared" ca="1" si="86"/>
        <v>151.9456912980566</v>
      </c>
      <c r="E841" s="5">
        <f t="shared" ca="1" si="89"/>
        <v>2.5688014872811982</v>
      </c>
      <c r="F841" s="5">
        <f t="shared" ca="1" si="87"/>
        <v>19.688912044424683</v>
      </c>
      <c r="G841">
        <f t="shared" ca="1" si="88"/>
        <v>0.91200000000000003</v>
      </c>
    </row>
    <row r="842" spans="1:7" x14ac:dyDescent="0.3">
      <c r="A842">
        <v>786</v>
      </c>
      <c r="B842" s="5">
        <f t="shared" ca="1" si="84"/>
        <v>68.203562448944083</v>
      </c>
      <c r="C842" s="5">
        <f t="shared" ca="1" si="85"/>
        <v>25.379292530166161</v>
      </c>
      <c r="D842" s="5">
        <f t="shared" ca="1" si="86"/>
        <v>149.93789747595289</v>
      </c>
      <c r="E842" s="5">
        <f t="shared" ca="1" si="89"/>
        <v>-6.043316392572855</v>
      </c>
      <c r="F842" s="5">
        <f t="shared" ca="1" si="87"/>
        <v>11.076794164570629</v>
      </c>
      <c r="G842">
        <f t="shared" ca="1" si="88"/>
        <v>0.71199999999999997</v>
      </c>
    </row>
    <row r="843" spans="1:7" x14ac:dyDescent="0.3">
      <c r="A843">
        <v>787</v>
      </c>
      <c r="B843" s="5">
        <f t="shared" ca="1" si="84"/>
        <v>71.988255604094704</v>
      </c>
      <c r="C843" s="5">
        <f t="shared" ca="1" si="85"/>
        <v>27.635037342200029</v>
      </c>
      <c r="D843" s="5">
        <f t="shared" ca="1" si="86"/>
        <v>146.08915607828195</v>
      </c>
      <c r="E843" s="5">
        <f t="shared" ca="1" si="89"/>
        <v>0.30098510137470491</v>
      </c>
      <c r="F843" s="5">
        <f t="shared" ca="1" si="87"/>
        <v>17.42109565851819</v>
      </c>
      <c r="G843">
        <f t="shared" ca="1" si="88"/>
        <v>0.871</v>
      </c>
    </row>
    <row r="844" spans="1:7" x14ac:dyDescent="0.3">
      <c r="A844">
        <v>788</v>
      </c>
      <c r="B844" s="5">
        <f t="shared" ca="1" si="84"/>
        <v>69.153197885047902</v>
      </c>
      <c r="C844" s="5">
        <f t="shared" ca="1" si="85"/>
        <v>30.086641151954723</v>
      </c>
      <c r="D844" s="5">
        <f t="shared" ca="1" si="86"/>
        <v>150.38340499588017</v>
      </c>
      <c r="E844" s="5">
        <f t="shared" ca="1" si="89"/>
        <v>-16.778623813446153</v>
      </c>
      <c r="F844" s="5">
        <f t="shared" ca="1" si="87"/>
        <v>0.34148674369733101</v>
      </c>
      <c r="G844">
        <f t="shared" ca="1" si="88"/>
        <v>0.38900000000000001</v>
      </c>
    </row>
    <row r="845" spans="1:7" x14ac:dyDescent="0.3">
      <c r="A845">
        <v>789</v>
      </c>
      <c r="B845" s="5">
        <f t="shared" ca="1" si="84"/>
        <v>69.850701677093681</v>
      </c>
      <c r="C845" s="5">
        <f t="shared" ca="1" si="85"/>
        <v>24.557133564647383</v>
      </c>
      <c r="D845" s="5">
        <f t="shared" ca="1" si="86"/>
        <v>150.84517438016078</v>
      </c>
      <c r="E845" s="5">
        <f t="shared" ca="1" si="89"/>
        <v>0.36449215235851284</v>
      </c>
      <c r="F845" s="5">
        <f t="shared" ca="1" si="87"/>
        <v>17.484602709501996</v>
      </c>
      <c r="G845">
        <f t="shared" ca="1" si="88"/>
        <v>0.873</v>
      </c>
    </row>
    <row r="846" spans="1:7" x14ac:dyDescent="0.3">
      <c r="A846">
        <v>790</v>
      </c>
      <c r="B846" s="5">
        <f t="shared" ca="1" si="84"/>
        <v>72.146496699004686</v>
      </c>
      <c r="C846" s="5">
        <f t="shared" ca="1" si="85"/>
        <v>31.997002170469973</v>
      </c>
      <c r="D846" s="5">
        <f t="shared" ca="1" si="86"/>
        <v>145.19391071971239</v>
      </c>
      <c r="E846" s="5">
        <f t="shared" ca="1" si="89"/>
        <v>-10.957531482976117</v>
      </c>
      <c r="F846" s="5">
        <f t="shared" ca="1" si="87"/>
        <v>6.1625790741673665</v>
      </c>
      <c r="G846">
        <f t="shared" ca="1" si="88"/>
        <v>0.57099999999999995</v>
      </c>
    </row>
    <row r="847" spans="1:7" x14ac:dyDescent="0.3">
      <c r="A847">
        <v>791</v>
      </c>
      <c r="B847" s="5">
        <f t="shared" ca="1" si="84"/>
        <v>70.095697955710079</v>
      </c>
      <c r="C847" s="5">
        <f t="shared" ca="1" si="85"/>
        <v>30.603275228618632</v>
      </c>
      <c r="D847" s="5">
        <f t="shared" ca="1" si="86"/>
        <v>150.801750607711</v>
      </c>
      <c r="E847" s="5">
        <f t="shared" ca="1" si="89"/>
        <v>-15.8146203982175</v>
      </c>
      <c r="F847" s="5">
        <f t="shared" ca="1" si="87"/>
        <v>1.3054901589259842</v>
      </c>
      <c r="G847">
        <f t="shared" ca="1" si="88"/>
        <v>0.41499999999999998</v>
      </c>
    </row>
    <row r="848" spans="1:7" x14ac:dyDescent="0.3">
      <c r="A848">
        <v>792</v>
      </c>
      <c r="B848" s="5">
        <f t="shared" ca="1" si="84"/>
        <v>71.352344267389242</v>
      </c>
      <c r="C848" s="5">
        <f t="shared" ca="1" si="85"/>
        <v>32.974046310249662</v>
      </c>
      <c r="D848" s="5">
        <f t="shared" ca="1" si="86"/>
        <v>155.98992420268931</v>
      </c>
      <c r="E848" s="5">
        <f t="shared" ca="1" si="89"/>
        <v>-21.722105806593831</v>
      </c>
      <c r="F848" s="5">
        <f t="shared" ca="1" si="87"/>
        <v>-4.6019952494503471</v>
      </c>
      <c r="G848">
        <f t="shared" ca="1" si="88"/>
        <v>0.246</v>
      </c>
    </row>
    <row r="849" spans="1:7" x14ac:dyDescent="0.3">
      <c r="A849">
        <v>793</v>
      </c>
      <c r="B849" s="5">
        <f t="shared" ca="1" si="84"/>
        <v>72.322055882800313</v>
      </c>
      <c r="C849" s="5">
        <f t="shared" ca="1" si="85"/>
        <v>31.391849724406651</v>
      </c>
      <c r="D849" s="5">
        <f t="shared" ca="1" si="86"/>
        <v>150.63901526546772</v>
      </c>
      <c r="E849" s="5">
        <f t="shared" ca="1" si="89"/>
        <v>-11.711219563356858</v>
      </c>
      <c r="F849" s="5">
        <f t="shared" ca="1" si="87"/>
        <v>5.4088909937866259</v>
      </c>
      <c r="G849">
        <f t="shared" ca="1" si="88"/>
        <v>0.55100000000000005</v>
      </c>
    </row>
    <row r="850" spans="1:7" x14ac:dyDescent="0.3">
      <c r="A850">
        <v>794</v>
      </c>
      <c r="B850" s="5">
        <f t="shared" ca="1" si="84"/>
        <v>74.420443841810879</v>
      </c>
      <c r="C850" s="5">
        <f t="shared" ca="1" si="85"/>
        <v>30.455862924632161</v>
      </c>
      <c r="D850" s="5">
        <f t="shared" ca="1" si="86"/>
        <v>158.31887307389368</v>
      </c>
      <c r="E850" s="5">
        <f t="shared" ca="1" si="89"/>
        <v>-7.3747019183402402</v>
      </c>
      <c r="F850" s="5">
        <f t="shared" ca="1" si="87"/>
        <v>9.7454086388032444</v>
      </c>
      <c r="G850">
        <f t="shared" ca="1" si="88"/>
        <v>0.67100000000000004</v>
      </c>
    </row>
    <row r="851" spans="1:7" x14ac:dyDescent="0.3">
      <c r="A851">
        <v>795</v>
      </c>
      <c r="B851" s="5">
        <f t="shared" ca="1" si="84"/>
        <v>69.406505687368892</v>
      </c>
      <c r="C851" s="5">
        <f t="shared" ca="1" si="85"/>
        <v>25.13662397618225</v>
      </c>
      <c r="D851" s="5">
        <f t="shared" ca="1" si="86"/>
        <v>144.64614186173958</v>
      </c>
      <c r="E851" s="5">
        <f t="shared" ca="1" si="89"/>
        <v>0.84582456541820195</v>
      </c>
      <c r="F851" s="5">
        <f t="shared" ca="1" si="87"/>
        <v>17.965935122561685</v>
      </c>
      <c r="G851">
        <f t="shared" ca="1" si="88"/>
        <v>0.88400000000000001</v>
      </c>
    </row>
    <row r="852" spans="1:7" x14ac:dyDescent="0.3">
      <c r="A852">
        <v>796</v>
      </c>
      <c r="B852" s="5">
        <f t="shared" ca="1" si="84"/>
        <v>71.977455958763571</v>
      </c>
      <c r="C852" s="5">
        <f t="shared" ca="1" si="85"/>
        <v>28.437371734695208</v>
      </c>
      <c r="D852" s="5">
        <f t="shared" ca="1" si="86"/>
        <v>151.29141985005649</v>
      </c>
      <c r="E852" s="5">
        <f t="shared" ca="1" si="89"/>
        <v>-4.7734304674455563</v>
      </c>
      <c r="F852" s="5">
        <f t="shared" ca="1" si="87"/>
        <v>12.346680089697927</v>
      </c>
      <c r="G852">
        <f t="shared" ca="1" si="88"/>
        <v>0.755</v>
      </c>
    </row>
    <row r="853" spans="1:7" x14ac:dyDescent="0.3">
      <c r="A853">
        <v>797</v>
      </c>
      <c r="B853" s="5">
        <f t="shared" ca="1" si="84"/>
        <v>71.052212079848005</v>
      </c>
      <c r="C853" s="5">
        <f t="shared" ca="1" si="85"/>
        <v>24.276444415680164</v>
      </c>
      <c r="D853" s="5">
        <f t="shared" ca="1" si="86"/>
        <v>160.22931641951655</v>
      </c>
      <c r="E853" s="5">
        <f t="shared" ca="1" si="89"/>
        <v>-0.55258014881118722</v>
      </c>
      <c r="F853" s="5">
        <f t="shared" ca="1" si="87"/>
        <v>16.567530408332296</v>
      </c>
      <c r="G853">
        <f t="shared" ca="1" si="88"/>
        <v>0.85499999999999998</v>
      </c>
    </row>
    <row r="854" spans="1:7" x14ac:dyDescent="0.3">
      <c r="A854">
        <v>798</v>
      </c>
      <c r="B854" s="5">
        <f t="shared" ca="1" si="84"/>
        <v>71.031849671378495</v>
      </c>
      <c r="C854" s="5">
        <f t="shared" ca="1" si="85"/>
        <v>28.579252272211161</v>
      </c>
      <c r="D854" s="5">
        <f t="shared" ca="1" si="86"/>
        <v>154.01487729384561</v>
      </c>
      <c r="E854" s="5">
        <f t="shared" ca="1" si="89"/>
        <v>-9.2783546735823812</v>
      </c>
      <c r="F854" s="5">
        <f t="shared" ca="1" si="87"/>
        <v>7.8417558835611025</v>
      </c>
      <c r="G854">
        <f t="shared" ca="1" si="88"/>
        <v>0.61899999999999999</v>
      </c>
    </row>
    <row r="855" spans="1:7" x14ac:dyDescent="0.3">
      <c r="A855">
        <v>799</v>
      </c>
      <c r="B855" s="5">
        <f t="shared" ca="1" si="84"/>
        <v>71.567418538849012</v>
      </c>
      <c r="C855" s="5">
        <f t="shared" ca="1" si="85"/>
        <v>31.673931708436719</v>
      </c>
      <c r="D855" s="5">
        <f t="shared" ca="1" si="86"/>
        <v>143.41266032738559</v>
      </c>
      <c r="E855" s="5">
        <f t="shared" ca="1" si="89"/>
        <v>-10.712694592609777</v>
      </c>
      <c r="F855" s="5">
        <f t="shared" ca="1" si="87"/>
        <v>6.4074159645337065</v>
      </c>
      <c r="G855">
        <f t="shared" ca="1" si="88"/>
        <v>0.57999999999999996</v>
      </c>
    </row>
    <row r="856" spans="1:7" x14ac:dyDescent="0.3">
      <c r="A856">
        <v>800</v>
      </c>
      <c r="B856" s="5">
        <f t="shared" ca="1" si="84"/>
        <v>71.564958060933208</v>
      </c>
      <c r="C856" s="5">
        <f t="shared" ca="1" si="85"/>
        <v>31.575355429780153</v>
      </c>
      <c r="D856" s="5">
        <f t="shared" ca="1" si="86"/>
        <v>149.107628746649</v>
      </c>
      <c r="E856" s="5">
        <f t="shared" ca="1" si="89"/>
        <v>-13.51309275626498</v>
      </c>
      <c r="F856" s="5">
        <f t="shared" ca="1" si="87"/>
        <v>3.6070178008785039</v>
      </c>
      <c r="G856">
        <f t="shared" ca="1" si="88"/>
        <v>0.48899999999999999</v>
      </c>
    </row>
    <row r="857" spans="1:7" x14ac:dyDescent="0.3">
      <c r="A857">
        <v>801</v>
      </c>
      <c r="B857" s="5">
        <f t="shared" ca="1" si="84"/>
        <v>72.307775382479576</v>
      </c>
      <c r="C857" s="5">
        <f t="shared" ca="1" si="85"/>
        <v>37.396427377760034</v>
      </c>
      <c r="D857" s="5">
        <f t="shared" ca="1" si="86"/>
        <v>152.59260905307866</v>
      </c>
      <c r="E857" s="5">
        <f t="shared" ca="1" si="89"/>
        <v>-29.574533657627406</v>
      </c>
      <c r="F857" s="5">
        <f t="shared" ca="1" si="87"/>
        <v>-12.454423100483922</v>
      </c>
      <c r="G857">
        <f t="shared" ca="1" si="88"/>
        <v>0.104</v>
      </c>
    </row>
    <row r="858" spans="1:7" x14ac:dyDescent="0.3">
      <c r="A858">
        <v>802</v>
      </c>
      <c r="B858" s="5">
        <f t="shared" ca="1" si="84"/>
        <v>72.677635344883925</v>
      </c>
      <c r="C858" s="5">
        <f t="shared" ca="1" si="85"/>
        <v>28.881301515111435</v>
      </c>
      <c r="D858" s="5">
        <f t="shared" ca="1" si="86"/>
        <v>142.34974811438491</v>
      </c>
      <c r="E858" s="5">
        <f t="shared" ca="1" si="89"/>
        <v>0.7606703237976844</v>
      </c>
      <c r="F858" s="5">
        <f t="shared" ca="1" si="87"/>
        <v>17.880780880941167</v>
      </c>
      <c r="G858">
        <f t="shared" ca="1" si="88"/>
        <v>0.88100000000000001</v>
      </c>
    </row>
    <row r="859" spans="1:7" x14ac:dyDescent="0.3">
      <c r="A859">
        <v>803</v>
      </c>
      <c r="B859" s="5">
        <f t="shared" ca="1" si="84"/>
        <v>71.251050648600511</v>
      </c>
      <c r="C859" s="5">
        <f t="shared" ca="1" si="85"/>
        <v>31.878761176800293</v>
      </c>
      <c r="D859" s="5">
        <f t="shared" ca="1" si="86"/>
        <v>142.66228665784593</v>
      </c>
      <c r="E859" s="5">
        <f t="shared" ca="1" si="89"/>
        <v>-11.764037093695139</v>
      </c>
      <c r="F859" s="5">
        <f t="shared" ca="1" si="87"/>
        <v>5.3560734634483449</v>
      </c>
      <c r="G859">
        <f t="shared" ca="1" si="88"/>
        <v>0.54700000000000004</v>
      </c>
    </row>
    <row r="860" spans="1:7" x14ac:dyDescent="0.3">
      <c r="A860">
        <v>804</v>
      </c>
      <c r="B860" s="5">
        <f t="shared" ca="1" si="84"/>
        <v>64.781715827394336</v>
      </c>
      <c r="C860" s="5">
        <f t="shared" ca="1" si="85"/>
        <v>32.703421884441781</v>
      </c>
      <c r="D860" s="5">
        <f t="shared" ca="1" si="86"/>
        <v>157.1585999247871</v>
      </c>
      <c r="E860" s="5">
        <f t="shared" ca="1" si="89"/>
        <v>-39.947687215149557</v>
      </c>
      <c r="F860" s="5">
        <f t="shared" ca="1" si="87"/>
        <v>-22.827576658006073</v>
      </c>
      <c r="G860">
        <f t="shared" ca="1" si="88"/>
        <v>1.7999999999999999E-2</v>
      </c>
    </row>
    <row r="861" spans="1:7" x14ac:dyDescent="0.3">
      <c r="A861">
        <v>805</v>
      </c>
      <c r="B861" s="5">
        <f t="shared" ca="1" si="84"/>
        <v>70.823798675378825</v>
      </c>
      <c r="C861" s="5">
        <f t="shared" ca="1" si="85"/>
        <v>30.593370592693304</v>
      </c>
      <c r="D861" s="5">
        <f t="shared" ca="1" si="86"/>
        <v>146.44030111751775</v>
      </c>
      <c r="E861" s="5">
        <f t="shared" ca="1" si="89"/>
        <v>-11.403127785114245</v>
      </c>
      <c r="F861" s="5">
        <f t="shared" ca="1" si="87"/>
        <v>5.7169827720292385</v>
      </c>
      <c r="G861">
        <f t="shared" ca="1" si="88"/>
        <v>0.56299999999999994</v>
      </c>
    </row>
    <row r="862" spans="1:7" x14ac:dyDescent="0.3">
      <c r="A862">
        <v>806</v>
      </c>
      <c r="B862" s="5">
        <f t="shared" ca="1" si="84"/>
        <v>78.440074179669125</v>
      </c>
      <c r="C862" s="5">
        <f t="shared" ca="1" si="85"/>
        <v>28.23422608200713</v>
      </c>
      <c r="D862" s="5">
        <f t="shared" ca="1" si="86"/>
        <v>149.72513191530089</v>
      </c>
      <c r="E862" s="5">
        <f t="shared" ca="1" si="89"/>
        <v>14.687974089362251</v>
      </c>
      <c r="F862" s="5">
        <f t="shared" ca="1" si="87"/>
        <v>31.808084646505733</v>
      </c>
      <c r="G862">
        <f t="shared" ca="1" si="88"/>
        <v>0.98499999999999999</v>
      </c>
    </row>
    <row r="863" spans="1:7" x14ac:dyDescent="0.3">
      <c r="A863">
        <v>807</v>
      </c>
      <c r="B863" s="5">
        <f t="shared" ca="1" si="84"/>
        <v>70.511692786093178</v>
      </c>
      <c r="C863" s="5">
        <f t="shared" ca="1" si="85"/>
        <v>27.991628116826856</v>
      </c>
      <c r="D863" s="5">
        <f t="shared" ca="1" si="86"/>
        <v>146.50662884062578</v>
      </c>
      <c r="E863" s="5">
        <f t="shared" ca="1" si="89"/>
        <v>-5.0439490596079004</v>
      </c>
      <c r="F863" s="5">
        <f t="shared" ca="1" si="87"/>
        <v>12.076161497535583</v>
      </c>
      <c r="G863">
        <f t="shared" ca="1" si="88"/>
        <v>0.74299999999999999</v>
      </c>
    </row>
    <row r="864" spans="1:7" x14ac:dyDescent="0.3">
      <c r="A864">
        <v>808</v>
      </c>
      <c r="B864" s="5">
        <f t="shared" ca="1" si="84"/>
        <v>67.900694575702147</v>
      </c>
      <c r="C864" s="5">
        <f t="shared" ca="1" si="85"/>
        <v>33.362207636803134</v>
      </c>
      <c r="D864" s="5">
        <f t="shared" ca="1" si="86"/>
        <v>149.79882811429758</v>
      </c>
      <c r="E864" s="5">
        <f t="shared" ca="1" si="89"/>
        <v>-29.110444046983613</v>
      </c>
      <c r="F864" s="5">
        <f t="shared" ca="1" si="87"/>
        <v>-11.990333489840129</v>
      </c>
      <c r="G864">
        <f t="shared" ca="1" si="88"/>
        <v>0.111</v>
      </c>
    </row>
    <row r="865" spans="1:7" x14ac:dyDescent="0.3">
      <c r="A865">
        <v>809</v>
      </c>
      <c r="B865" s="5">
        <f t="shared" ca="1" si="84"/>
        <v>69.015924790776239</v>
      </c>
      <c r="C865" s="5">
        <f t="shared" ca="1" si="85"/>
        <v>26.987286053207292</v>
      </c>
      <c r="D865" s="5">
        <f t="shared" ca="1" si="86"/>
        <v>141.55169948744441</v>
      </c>
      <c r="E865" s="5">
        <f t="shared" ca="1" si="89"/>
        <v>-3.7464311009368449</v>
      </c>
      <c r="F865" s="5">
        <f t="shared" ca="1" si="87"/>
        <v>13.373679456206638</v>
      </c>
      <c r="G865">
        <f t="shared" ca="1" si="88"/>
        <v>0.78200000000000003</v>
      </c>
    </row>
    <row r="866" spans="1:7" x14ac:dyDescent="0.3">
      <c r="A866">
        <v>810</v>
      </c>
      <c r="B866" s="5">
        <f t="shared" ca="1" si="84"/>
        <v>67.107004089734573</v>
      </c>
      <c r="C866" s="5">
        <f t="shared" ca="1" si="85"/>
        <v>31.644479110269383</v>
      </c>
      <c r="D866" s="5">
        <f t="shared" ca="1" si="86"/>
        <v>143.42583199298306</v>
      </c>
      <c r="E866" s="5">
        <f t="shared" ca="1" si="89"/>
        <v>-23.095402607431396</v>
      </c>
      <c r="F866" s="5">
        <f t="shared" ca="1" si="87"/>
        <v>-5.9752920502879121</v>
      </c>
      <c r="G866">
        <f t="shared" ca="1" si="88"/>
        <v>0.22</v>
      </c>
    </row>
    <row r="867" spans="1:7" x14ac:dyDescent="0.3">
      <c r="A867">
        <v>811</v>
      </c>
      <c r="B867" s="5">
        <f t="shared" ca="1" si="84"/>
        <v>70.070408681886022</v>
      </c>
      <c r="C867" s="5">
        <f t="shared" ca="1" si="85"/>
        <v>29.164488206380746</v>
      </c>
      <c r="D867" s="5">
        <f t="shared" ca="1" si="86"/>
        <v>144.4443955635318</v>
      </c>
      <c r="E867" s="5">
        <f t="shared" ca="1" si="89"/>
        <v>-8.4409538217053317</v>
      </c>
      <c r="F867" s="5">
        <f t="shared" ca="1" si="87"/>
        <v>8.679156735438152</v>
      </c>
      <c r="G867">
        <f t="shared" ca="1" si="88"/>
        <v>0.64300000000000002</v>
      </c>
    </row>
    <row r="868" spans="1:7" x14ac:dyDescent="0.3">
      <c r="A868">
        <v>812</v>
      </c>
      <c r="B868" s="5">
        <f t="shared" ca="1" si="84"/>
        <v>69.449640018480551</v>
      </c>
      <c r="C868" s="5">
        <f t="shared" ca="1" si="85"/>
        <v>27.094637506982302</v>
      </c>
      <c r="D868" s="5">
        <f t="shared" ca="1" si="86"/>
        <v>148.03723830430755</v>
      </c>
      <c r="E868" s="5">
        <f t="shared" ca="1" si="89"/>
        <v>-6.329764861295029</v>
      </c>
      <c r="F868" s="5">
        <f t="shared" ca="1" si="87"/>
        <v>10.790345695848455</v>
      </c>
      <c r="G868">
        <f t="shared" ca="1" si="88"/>
        <v>0.69899999999999995</v>
      </c>
    </row>
    <row r="869" spans="1:7" x14ac:dyDescent="0.3">
      <c r="A869">
        <v>813</v>
      </c>
      <c r="B869" s="5">
        <f t="shared" ca="1" si="84"/>
        <v>70.466658182143291</v>
      </c>
      <c r="C869" s="5">
        <f t="shared" ca="1" si="85"/>
        <v>28.25401043206999</v>
      </c>
      <c r="D869" s="5">
        <f t="shared" ca="1" si="86"/>
        <v>137.51377397480468</v>
      </c>
      <c r="E869" s="5">
        <f t="shared" ca="1" si="89"/>
        <v>-1.0565793864170647</v>
      </c>
      <c r="F869" s="5">
        <f t="shared" ca="1" si="87"/>
        <v>16.063531170726421</v>
      </c>
      <c r="G869">
        <f t="shared" ca="1" si="88"/>
        <v>0.84899999999999998</v>
      </c>
    </row>
    <row r="870" spans="1:7" x14ac:dyDescent="0.3">
      <c r="A870">
        <v>814</v>
      </c>
      <c r="B870" s="5">
        <f t="shared" ca="1" si="84"/>
        <v>71.170008048041083</v>
      </c>
      <c r="C870" s="5">
        <f t="shared" ca="1" si="85"/>
        <v>24.105353199346396</v>
      </c>
      <c r="D870" s="5">
        <f t="shared" ca="1" si="86"/>
        <v>157.78379635689549</v>
      </c>
      <c r="E870" s="5">
        <f t="shared" ca="1" si="89"/>
        <v>1.5720950601274319</v>
      </c>
      <c r="F870" s="5">
        <f t="shared" ca="1" si="87"/>
        <v>18.692205617270915</v>
      </c>
      <c r="G870">
        <f t="shared" ca="1" si="88"/>
        <v>0.90200000000000002</v>
      </c>
    </row>
    <row r="871" spans="1:7" x14ac:dyDescent="0.3">
      <c r="A871">
        <v>815</v>
      </c>
      <c r="B871" s="5">
        <f t="shared" ca="1" si="84"/>
        <v>70.934638508058853</v>
      </c>
      <c r="C871" s="5">
        <f t="shared" ca="1" si="85"/>
        <v>29.020841639043105</v>
      </c>
      <c r="D871" s="5">
        <f t="shared" ca="1" si="86"/>
        <v>146.38656856256645</v>
      </c>
      <c r="E871" s="5">
        <f t="shared" ca="1" si="89"/>
        <v>-6.6725490676952823</v>
      </c>
      <c r="F871" s="5">
        <f t="shared" ca="1" si="87"/>
        <v>10.447561489448201</v>
      </c>
      <c r="G871">
        <f t="shared" ca="1" si="88"/>
        <v>0.68799999999999994</v>
      </c>
    </row>
    <row r="872" spans="1:7" x14ac:dyDescent="0.3">
      <c r="A872">
        <v>816</v>
      </c>
      <c r="B872" s="5">
        <f t="shared" ca="1" si="84"/>
        <v>70.274237538326489</v>
      </c>
      <c r="C872" s="5">
        <f t="shared" ca="1" si="85"/>
        <v>33.610949727128137</v>
      </c>
      <c r="D872" s="5">
        <f t="shared" ca="1" si="86"/>
        <v>155.28396646950824</v>
      </c>
      <c r="E872" s="5">
        <f t="shared" ca="1" si="89"/>
        <v>-26.131683992584822</v>
      </c>
      <c r="F872" s="5">
        <f t="shared" ca="1" si="87"/>
        <v>-9.0115734354413384</v>
      </c>
      <c r="G872">
        <f t="shared" ca="1" si="88"/>
        <v>0.158</v>
      </c>
    </row>
    <row r="873" spans="1:7" x14ac:dyDescent="0.3">
      <c r="A873">
        <v>817</v>
      </c>
      <c r="B873" s="5">
        <f t="shared" ca="1" si="84"/>
        <v>70.29542812739254</v>
      </c>
      <c r="C873" s="5">
        <f t="shared" ca="1" si="85"/>
        <v>30.514319905614538</v>
      </c>
      <c r="D873" s="5">
        <f t="shared" ca="1" si="86"/>
        <v>150.4271474382941</v>
      </c>
      <c r="E873" s="5">
        <f t="shared" ca="1" si="89"/>
        <v>-14.80646368347233</v>
      </c>
      <c r="F873" s="5">
        <f t="shared" ca="1" si="87"/>
        <v>2.3136468736711535</v>
      </c>
      <c r="G873">
        <f t="shared" ca="1" si="88"/>
        <v>0.44600000000000001</v>
      </c>
    </row>
    <row r="874" spans="1:7" x14ac:dyDescent="0.3">
      <c r="A874">
        <v>818</v>
      </c>
      <c r="B874" s="5">
        <f t="shared" ca="1" si="84"/>
        <v>72.030227886033401</v>
      </c>
      <c r="C874" s="5">
        <f t="shared" ca="1" si="85"/>
        <v>31.813508572013479</v>
      </c>
      <c r="D874" s="5">
        <f t="shared" ca="1" si="86"/>
        <v>150.65088384961152</v>
      </c>
      <c r="E874" s="5">
        <f t="shared" ca="1" si="89"/>
        <v>-13.710373276704976</v>
      </c>
      <c r="F874" s="5">
        <f t="shared" ca="1" si="87"/>
        <v>3.4097372804385078</v>
      </c>
      <c r="G874">
        <f t="shared" ca="1" si="88"/>
        <v>0.48399999999999999</v>
      </c>
    </row>
    <row r="875" spans="1:7" x14ac:dyDescent="0.3">
      <c r="A875">
        <v>819</v>
      </c>
      <c r="B875" s="5">
        <f t="shared" ca="1" si="84"/>
        <v>69.104091292264258</v>
      </c>
      <c r="C875" s="5">
        <f t="shared" ca="1" si="85"/>
        <v>29.414084814704317</v>
      </c>
      <c r="D875" s="5">
        <f t="shared" ca="1" si="86"/>
        <v>148.83438643569494</v>
      </c>
      <c r="E875" s="5">
        <f t="shared" ca="1" si="89"/>
        <v>-14.202618224366228</v>
      </c>
      <c r="F875" s="5">
        <f t="shared" ca="1" si="87"/>
        <v>2.9174923327772557</v>
      </c>
      <c r="G875">
        <f t="shared" ca="1" si="88"/>
        <v>0.46500000000000002</v>
      </c>
    </row>
    <row r="876" spans="1:7" x14ac:dyDescent="0.3">
      <c r="A876">
        <v>820</v>
      </c>
      <c r="B876" s="5">
        <f t="shared" ca="1" si="84"/>
        <v>70.662711822961128</v>
      </c>
      <c r="C876" s="5">
        <f t="shared" ca="1" si="85"/>
        <v>26.266987483082431</v>
      </c>
      <c r="D876" s="5">
        <f t="shared" ca="1" si="86"/>
        <v>159.01381205997271</v>
      </c>
      <c r="E876" s="5">
        <f t="shared" ca="1" si="89"/>
        <v>-6.5450066207798541</v>
      </c>
      <c r="F876" s="5">
        <f t="shared" ca="1" si="87"/>
        <v>10.575103936363629</v>
      </c>
      <c r="G876">
        <f t="shared" ca="1" si="88"/>
        <v>0.69199999999999995</v>
      </c>
    </row>
    <row r="877" spans="1:7" x14ac:dyDescent="0.3">
      <c r="A877">
        <v>821</v>
      </c>
      <c r="B877" s="5">
        <f t="shared" ca="1" si="84"/>
        <v>67.722092688837833</v>
      </c>
      <c r="C877" s="5">
        <f t="shared" ca="1" si="85"/>
        <v>34.172274036199624</v>
      </c>
      <c r="D877" s="5">
        <f t="shared" ca="1" si="86"/>
        <v>144.53778526478646</v>
      </c>
      <c r="E877" s="5">
        <f t="shared" ca="1" si="89"/>
        <v>-29.036761141827991</v>
      </c>
      <c r="F877" s="5">
        <f t="shared" ca="1" si="87"/>
        <v>-11.916650584684508</v>
      </c>
      <c r="G877">
        <f t="shared" ca="1" si="88"/>
        <v>0.114</v>
      </c>
    </row>
    <row r="878" spans="1:7" x14ac:dyDescent="0.3">
      <c r="A878">
        <v>822</v>
      </c>
      <c r="B878" s="5">
        <f t="shared" ca="1" si="84"/>
        <v>70.714753019410608</v>
      </c>
      <c r="C878" s="5">
        <f t="shared" ca="1" si="85"/>
        <v>31.896899867623031</v>
      </c>
      <c r="D878" s="5">
        <f t="shared" ca="1" si="86"/>
        <v>145.32977168446169</v>
      </c>
      <c r="E878" s="5">
        <f t="shared" ca="1" si="89"/>
        <v>-14.74999734821334</v>
      </c>
      <c r="F878" s="5">
        <f t="shared" ca="1" si="87"/>
        <v>2.3701132089301442</v>
      </c>
      <c r="G878">
        <f t="shared" ca="1" si="88"/>
        <v>0.45</v>
      </c>
    </row>
    <row r="879" spans="1:7" x14ac:dyDescent="0.3">
      <c r="A879">
        <v>823</v>
      </c>
      <c r="B879" s="5">
        <f t="shared" ca="1" si="84"/>
        <v>69.343107272767526</v>
      </c>
      <c r="C879" s="5">
        <f t="shared" ca="1" si="85"/>
        <v>29.590748551427101</v>
      </c>
      <c r="D879" s="5">
        <f t="shared" ca="1" si="86"/>
        <v>150.97533926195206</v>
      </c>
      <c r="E879" s="5">
        <f t="shared" ca="1" si="89"/>
        <v>-15.182164786972177</v>
      </c>
      <c r="F879" s="5">
        <f t="shared" ca="1" si="87"/>
        <v>1.9379457701713072</v>
      </c>
      <c r="G879">
        <f t="shared" ca="1" si="88"/>
        <v>0.433</v>
      </c>
    </row>
    <row r="880" spans="1:7" x14ac:dyDescent="0.3">
      <c r="A880">
        <v>824</v>
      </c>
      <c r="B880" s="5">
        <f t="shared" ca="1" si="84"/>
        <v>70.981678123256955</v>
      </c>
      <c r="C880" s="5">
        <f t="shared" ca="1" si="85"/>
        <v>27.818461709106654</v>
      </c>
      <c r="D880" s="5">
        <f t="shared" ca="1" si="86"/>
        <v>149.47954149522019</v>
      </c>
      <c r="E880" s="5">
        <f t="shared" ca="1" si="89"/>
        <v>-4.849649569243919</v>
      </c>
      <c r="F880" s="5">
        <f t="shared" ca="1" si="87"/>
        <v>12.270460987899565</v>
      </c>
      <c r="G880">
        <f t="shared" ca="1" si="88"/>
        <v>0.75</v>
      </c>
    </row>
    <row r="881" spans="1:7" x14ac:dyDescent="0.3">
      <c r="A881">
        <v>825</v>
      </c>
      <c r="B881" s="5">
        <f t="shared" ca="1" si="84"/>
        <v>70.073519787092252</v>
      </c>
      <c r="C881" s="5">
        <f t="shared" ca="1" si="85"/>
        <v>29.619561968683513</v>
      </c>
      <c r="D881" s="5">
        <f t="shared" ca="1" si="86"/>
        <v>147.6027328879251</v>
      </c>
      <c r="E881" s="5">
        <f t="shared" ca="1" si="89"/>
        <v>-11.405212290912562</v>
      </c>
      <c r="F881" s="5">
        <f t="shared" ca="1" si="87"/>
        <v>5.7148982662309216</v>
      </c>
      <c r="G881">
        <f t="shared" ca="1" si="88"/>
        <v>0.56200000000000006</v>
      </c>
    </row>
    <row r="882" spans="1:7" x14ac:dyDescent="0.3">
      <c r="A882">
        <v>826</v>
      </c>
      <c r="B882" s="5">
        <f t="shared" ca="1" si="84"/>
        <v>71.238439593885573</v>
      </c>
      <c r="C882" s="5">
        <f t="shared" ca="1" si="85"/>
        <v>32.441144169689586</v>
      </c>
      <c r="D882" s="5">
        <f t="shared" ca="1" si="86"/>
        <v>148.61814133993104</v>
      </c>
      <c r="E882" s="5">
        <f t="shared" ca="1" si="89"/>
        <v>-16.579418833914332</v>
      </c>
      <c r="F882" s="5">
        <f t="shared" ca="1" si="87"/>
        <v>0.54069172322915193</v>
      </c>
      <c r="G882">
        <f t="shared" ca="1" si="88"/>
        <v>0.39400000000000002</v>
      </c>
    </row>
    <row r="883" spans="1:7" x14ac:dyDescent="0.3">
      <c r="A883">
        <v>827</v>
      </c>
      <c r="B883" s="5">
        <f t="shared" ca="1" si="84"/>
        <v>69.310571594359686</v>
      </c>
      <c r="C883" s="5">
        <f t="shared" ca="1" si="85"/>
        <v>31.477468023646857</v>
      </c>
      <c r="D883" s="5">
        <f t="shared" ca="1" si="86"/>
        <v>157.09824902262949</v>
      </c>
      <c r="E883" s="5">
        <f t="shared" ca="1" si="89"/>
        <v>-23.842068674235708</v>
      </c>
      <c r="F883" s="5">
        <f t="shared" ca="1" si="87"/>
        <v>-6.7219581170922247</v>
      </c>
      <c r="G883">
        <f t="shared" ca="1" si="88"/>
        <v>0.20300000000000001</v>
      </c>
    </row>
    <row r="884" spans="1:7" x14ac:dyDescent="0.3">
      <c r="A884">
        <v>828</v>
      </c>
      <c r="B884" s="5">
        <f t="shared" ca="1" si="84"/>
        <v>71.498477284978094</v>
      </c>
      <c r="C884" s="5">
        <f t="shared" ca="1" si="85"/>
        <v>31.181326534882064</v>
      </c>
      <c r="D884" s="5">
        <f t="shared" ca="1" si="86"/>
        <v>157.03731152787915</v>
      </c>
      <c r="E884" s="5">
        <f t="shared" ca="1" si="89"/>
        <v>-16.871324650150004</v>
      </c>
      <c r="F884" s="5">
        <f t="shared" ca="1" si="87"/>
        <v>0.24878590699347924</v>
      </c>
      <c r="G884">
        <f t="shared" ca="1" si="88"/>
        <v>0.38700000000000001</v>
      </c>
    </row>
    <row r="885" spans="1:7" x14ac:dyDescent="0.3">
      <c r="A885">
        <v>829</v>
      </c>
      <c r="B885" s="5">
        <f t="shared" ca="1" si="84"/>
        <v>70.943649687531504</v>
      </c>
      <c r="C885" s="5">
        <f t="shared" ca="1" si="85"/>
        <v>26.80195560896416</v>
      </c>
      <c r="D885" s="5">
        <f t="shared" ca="1" si="86"/>
        <v>160.34652329336424</v>
      </c>
      <c r="E885" s="5">
        <f t="shared" ca="1" si="89"/>
        <v>-7.9726675677844598</v>
      </c>
      <c r="F885" s="5">
        <f t="shared" ca="1" si="87"/>
        <v>9.1474429893590248</v>
      </c>
      <c r="G885">
        <f t="shared" ca="1" si="88"/>
        <v>0.65800000000000003</v>
      </c>
    </row>
    <row r="886" spans="1:7" x14ac:dyDescent="0.3">
      <c r="A886">
        <v>830</v>
      </c>
      <c r="B886" s="5">
        <f t="shared" ca="1" si="84"/>
        <v>64.183013809985027</v>
      </c>
      <c r="C886" s="5">
        <f t="shared" ca="1" si="85"/>
        <v>28.549040816808549</v>
      </c>
      <c r="D886" s="5">
        <f t="shared" ca="1" si="86"/>
        <v>162.4148884771972</v>
      </c>
      <c r="E886" s="5">
        <f t="shared" ca="1" si="89"/>
        <v>-32.84918548986127</v>
      </c>
      <c r="F886" s="5">
        <f t="shared" ca="1" si="87"/>
        <v>-15.729074932717786</v>
      </c>
      <c r="G886">
        <f t="shared" ca="1" si="88"/>
        <v>6.6000000000000003E-2</v>
      </c>
    </row>
    <row r="887" spans="1:7" x14ac:dyDescent="0.3">
      <c r="A887">
        <v>831</v>
      </c>
      <c r="B887" s="5">
        <f t="shared" ca="1" si="84"/>
        <v>72.89174047042988</v>
      </c>
      <c r="C887" s="5">
        <f t="shared" ca="1" si="85"/>
        <v>32.189753072658107</v>
      </c>
      <c r="D887" s="5">
        <f t="shared" ca="1" si="86"/>
        <v>154.24158417404371</v>
      </c>
      <c r="E887" s="5">
        <f t="shared" ca="1" si="89"/>
        <v>-14.289947789910707</v>
      </c>
      <c r="F887" s="5">
        <f t="shared" ca="1" si="87"/>
        <v>2.8301627672327765</v>
      </c>
      <c r="G887">
        <f t="shared" ca="1" si="88"/>
        <v>0.46200000000000002</v>
      </c>
    </row>
    <row r="888" spans="1:7" x14ac:dyDescent="0.3">
      <c r="A888">
        <v>832</v>
      </c>
      <c r="B888" s="5">
        <f t="shared" ca="1" si="84"/>
        <v>73.497709141720989</v>
      </c>
      <c r="C888" s="5">
        <f t="shared" ca="1" si="85"/>
        <v>28.941962611042317</v>
      </c>
      <c r="D888" s="5">
        <f t="shared" ca="1" si="86"/>
        <v>148.10420165596474</v>
      </c>
      <c r="E888" s="5">
        <f t="shared" ca="1" si="89"/>
        <v>-0.21920426863510234</v>
      </c>
      <c r="F888" s="5">
        <f t="shared" ca="1" si="87"/>
        <v>16.900906288508381</v>
      </c>
      <c r="G888">
        <f t="shared" ca="1" si="88"/>
        <v>0.86</v>
      </c>
    </row>
    <row r="889" spans="1:7" x14ac:dyDescent="0.3">
      <c r="A889">
        <v>833</v>
      </c>
      <c r="B889" s="5">
        <f t="shared" ca="1" si="84"/>
        <v>68.30383883904355</v>
      </c>
      <c r="C889" s="5">
        <f t="shared" ca="1" si="85"/>
        <v>26.822467715332799</v>
      </c>
      <c r="D889" s="5">
        <f t="shared" ca="1" si="86"/>
        <v>144.43193642493887</v>
      </c>
      <c r="E889" s="5">
        <f t="shared" ca="1" si="89"/>
        <v>-6.8270149082141796</v>
      </c>
      <c r="F889" s="5">
        <f t="shared" ca="1" si="87"/>
        <v>10.293095648929304</v>
      </c>
      <c r="G889">
        <f t="shared" ca="1" si="88"/>
        <v>0.68500000000000005</v>
      </c>
    </row>
    <row r="890" spans="1:7" x14ac:dyDescent="0.3">
      <c r="A890">
        <v>834</v>
      </c>
      <c r="B890" s="5">
        <f t="shared" ref="B890:B953" ca="1" si="90">_xlfn.NORM.INV(RAND(),$B$52,$C$52)</f>
        <v>74.046021737727088</v>
      </c>
      <c r="C890" s="5">
        <f t="shared" ref="C890:C953" ca="1" si="91">_xlfn.NORM.INV(RAND(),$B$53,$C$53)</f>
        <v>30.441103762701459</v>
      </c>
      <c r="D890" s="5">
        <f t="shared" ref="D890:D953" ca="1" si="92">_xlfn.NORM.INV(RAND(),$B$54,$C$54)</f>
        <v>153.81760555523653</v>
      </c>
      <c r="E890" s="5">
        <f t="shared" ca="1" si="89"/>
        <v>-5.9536366946505046</v>
      </c>
      <c r="F890" s="5">
        <f t="shared" ref="F890:F953" ca="1" si="93">E890+$C$46</f>
        <v>11.166473862492978</v>
      </c>
      <c r="G890">
        <f t="shared" ref="G890:G953" ca="1" si="94">COUNTIF($F$57:$F$1056,"&lt;"&amp;F890)/COUNT($F$57:$F$1056)</f>
        <v>0.71399999999999997</v>
      </c>
    </row>
    <row r="891" spans="1:7" x14ac:dyDescent="0.3">
      <c r="A891">
        <v>835</v>
      </c>
      <c r="B891" s="5">
        <f t="shared" ca="1" si="90"/>
        <v>68.028542207897971</v>
      </c>
      <c r="C891" s="5">
        <f t="shared" ca="1" si="91"/>
        <v>32.11161211863093</v>
      </c>
      <c r="D891" s="5">
        <f t="shared" ca="1" si="92"/>
        <v>150.15878591074681</v>
      </c>
      <c r="E891" s="5">
        <f t="shared" ca="1" si="89"/>
        <v>-25.454443429435987</v>
      </c>
      <c r="F891" s="5">
        <f t="shared" ca="1" si="93"/>
        <v>-8.334332872292503</v>
      </c>
      <c r="G891">
        <f t="shared" ca="1" si="94"/>
        <v>0.16900000000000001</v>
      </c>
    </row>
    <row r="892" spans="1:7" x14ac:dyDescent="0.3">
      <c r="A892">
        <v>836</v>
      </c>
      <c r="B892" s="5">
        <f t="shared" ca="1" si="90"/>
        <v>66.309492754282942</v>
      </c>
      <c r="C892" s="5">
        <f t="shared" ca="1" si="91"/>
        <v>30.489091033341289</v>
      </c>
      <c r="D892" s="5">
        <f t="shared" ca="1" si="92"/>
        <v>147.53881238909145</v>
      </c>
      <c r="E892" s="5">
        <f t="shared" ca="1" si="89"/>
        <v>-24.312220345318615</v>
      </c>
      <c r="F892" s="5">
        <f t="shared" ca="1" si="93"/>
        <v>-7.1921097881751308</v>
      </c>
      <c r="G892">
        <f t="shared" ca="1" si="94"/>
        <v>0.19400000000000001</v>
      </c>
    </row>
    <row r="893" spans="1:7" x14ac:dyDescent="0.3">
      <c r="A893">
        <v>837</v>
      </c>
      <c r="B893" s="5">
        <f t="shared" ca="1" si="90"/>
        <v>72.4906837534961</v>
      </c>
      <c r="C893" s="5">
        <f t="shared" ca="1" si="91"/>
        <v>30.34882645603426</v>
      </c>
      <c r="D893" s="5">
        <f t="shared" ca="1" si="92"/>
        <v>149.9958288272789</v>
      </c>
      <c r="E893" s="5">
        <f t="shared" ca="1" si="89"/>
        <v>-7.9805021131460965</v>
      </c>
      <c r="F893" s="5">
        <f t="shared" ca="1" si="93"/>
        <v>9.1396084439973873</v>
      </c>
      <c r="G893">
        <f t="shared" ca="1" si="94"/>
        <v>0.65600000000000003</v>
      </c>
    </row>
    <row r="894" spans="1:7" x14ac:dyDescent="0.3">
      <c r="A894">
        <v>838</v>
      </c>
      <c r="B894" s="5">
        <f t="shared" ca="1" si="90"/>
        <v>70.995090176579637</v>
      </c>
      <c r="C894" s="5">
        <f t="shared" ca="1" si="91"/>
        <v>29.328409444930664</v>
      </c>
      <c r="D894" s="5">
        <f t="shared" ca="1" si="92"/>
        <v>147.81919735583031</v>
      </c>
      <c r="E894" s="5">
        <f t="shared" ca="1" si="89"/>
        <v>-8.1347415546179001</v>
      </c>
      <c r="F894" s="5">
        <f t="shared" ca="1" si="93"/>
        <v>8.9853690025255837</v>
      </c>
      <c r="G894">
        <f t="shared" ca="1" si="94"/>
        <v>0.65</v>
      </c>
    </row>
    <row r="895" spans="1:7" x14ac:dyDescent="0.3">
      <c r="A895">
        <v>839</v>
      </c>
      <c r="B895" s="5">
        <f t="shared" ca="1" si="90"/>
        <v>71.693832108942345</v>
      </c>
      <c r="C895" s="5">
        <f t="shared" ca="1" si="91"/>
        <v>28.52557578435357</v>
      </c>
      <c r="D895" s="5">
        <f t="shared" ca="1" si="92"/>
        <v>154.62281556391829</v>
      </c>
      <c r="E895" s="5">
        <f t="shared" ca="1" si="89"/>
        <v>-7.6071297471141843</v>
      </c>
      <c r="F895" s="5">
        <f t="shared" ca="1" si="93"/>
        <v>9.5129808100292994</v>
      </c>
      <c r="G895">
        <f t="shared" ca="1" si="94"/>
        <v>0.66700000000000004</v>
      </c>
    </row>
    <row r="896" spans="1:7" x14ac:dyDescent="0.3">
      <c r="A896">
        <v>840</v>
      </c>
      <c r="B896" s="5">
        <f t="shared" ca="1" si="90"/>
        <v>71.4139818596189</v>
      </c>
      <c r="C896" s="5">
        <f t="shared" ca="1" si="91"/>
        <v>34.27362164689805</v>
      </c>
      <c r="D896" s="5">
        <f t="shared" ca="1" si="92"/>
        <v>144.78033515387239</v>
      </c>
      <c r="E896" s="5">
        <f t="shared" ca="1" si="89"/>
        <v>-19.139135131254164</v>
      </c>
      <c r="F896" s="5">
        <f t="shared" ca="1" si="93"/>
        <v>-2.0190245741106807</v>
      </c>
      <c r="G896">
        <f t="shared" ca="1" si="94"/>
        <v>0.318</v>
      </c>
    </row>
    <row r="897" spans="1:7" x14ac:dyDescent="0.3">
      <c r="A897">
        <v>841</v>
      </c>
      <c r="B897" s="5">
        <f t="shared" ca="1" si="90"/>
        <v>70.813114230702283</v>
      </c>
      <c r="C897" s="5">
        <f t="shared" ca="1" si="91"/>
        <v>33.577493359742647</v>
      </c>
      <c r="D897" s="5">
        <f t="shared" ca="1" si="92"/>
        <v>148.14238301990343</v>
      </c>
      <c r="E897" s="5">
        <f t="shared" ca="1" si="89"/>
        <v>-20.684780581171406</v>
      </c>
      <c r="F897" s="5">
        <f t="shared" ca="1" si="93"/>
        <v>-3.5646700240279223</v>
      </c>
      <c r="G897">
        <f t="shared" ca="1" si="94"/>
        <v>0.27300000000000002</v>
      </c>
    </row>
    <row r="898" spans="1:7" x14ac:dyDescent="0.3">
      <c r="A898">
        <v>842</v>
      </c>
      <c r="B898" s="5">
        <f t="shared" ca="1" si="90"/>
        <v>71.339346672059634</v>
      </c>
      <c r="C898" s="5">
        <f t="shared" ca="1" si="91"/>
        <v>29.600435161178691</v>
      </c>
      <c r="D898" s="5">
        <f t="shared" ca="1" si="92"/>
        <v>139.37720494670617</v>
      </c>
      <c r="E898" s="5">
        <f t="shared" ca="1" si="89"/>
        <v>-3.3838648391115012</v>
      </c>
      <c r="F898" s="5">
        <f t="shared" ca="1" si="93"/>
        <v>13.736245718031983</v>
      </c>
      <c r="G898">
        <f t="shared" ca="1" si="94"/>
        <v>0.79400000000000004</v>
      </c>
    </row>
    <row r="899" spans="1:7" x14ac:dyDescent="0.3">
      <c r="A899">
        <v>843</v>
      </c>
      <c r="B899" s="5">
        <f t="shared" ca="1" si="90"/>
        <v>73.416187865533146</v>
      </c>
      <c r="C899" s="5">
        <f t="shared" ca="1" si="91"/>
        <v>34.398385500664531</v>
      </c>
      <c r="D899" s="5">
        <f t="shared" ca="1" si="92"/>
        <v>146.48332451740959</v>
      </c>
      <c r="E899" s="5">
        <f t="shared" ca="1" si="89"/>
        <v>-14.813157307327382</v>
      </c>
      <c r="F899" s="5">
        <f t="shared" ca="1" si="93"/>
        <v>2.3069532498161021</v>
      </c>
      <c r="G899">
        <f t="shared" ca="1" si="94"/>
        <v>0.44500000000000001</v>
      </c>
    </row>
    <row r="900" spans="1:7" x14ac:dyDescent="0.3">
      <c r="A900">
        <v>844</v>
      </c>
      <c r="B900" s="5">
        <f t="shared" ca="1" si="90"/>
        <v>73.267261581467579</v>
      </c>
      <c r="C900" s="5">
        <f t="shared" ca="1" si="91"/>
        <v>32.060229068097151</v>
      </c>
      <c r="D900" s="5">
        <f t="shared" ca="1" si="92"/>
        <v>140.07736506221474</v>
      </c>
      <c r="E900" s="5">
        <f t="shared" ca="1" si="89"/>
        <v>-5.2466902726309401</v>
      </c>
      <c r="F900" s="5">
        <f t="shared" ca="1" si="93"/>
        <v>11.873420284512544</v>
      </c>
      <c r="G900">
        <f t="shared" ca="1" si="94"/>
        <v>0.73699999999999999</v>
      </c>
    </row>
    <row r="901" spans="1:7" x14ac:dyDescent="0.3">
      <c r="A901">
        <v>845</v>
      </c>
      <c r="B901" s="5">
        <f t="shared" ca="1" si="90"/>
        <v>76.543923070284194</v>
      </c>
      <c r="C901" s="5">
        <f t="shared" ca="1" si="91"/>
        <v>26.57467654860125</v>
      </c>
      <c r="D901" s="5">
        <f t="shared" ca="1" si="92"/>
        <v>149.17955772054472</v>
      </c>
      <c r="E901" s="5">
        <f t="shared" ca="1" si="89"/>
        <v>14.321143042018845</v>
      </c>
      <c r="F901" s="5">
        <f t="shared" ca="1" si="93"/>
        <v>31.44125359916233</v>
      </c>
      <c r="G901">
        <f t="shared" ca="1" si="94"/>
        <v>0.98399999999999999</v>
      </c>
    </row>
    <row r="902" spans="1:7" x14ac:dyDescent="0.3">
      <c r="A902">
        <v>846</v>
      </c>
      <c r="B902" s="5">
        <f t="shared" ca="1" si="90"/>
        <v>73.350519368924623</v>
      </c>
      <c r="C902" s="5">
        <f t="shared" ca="1" si="91"/>
        <v>34.528435363364892</v>
      </c>
      <c r="D902" s="5">
        <f t="shared" ca="1" si="92"/>
        <v>151.56435408463264</v>
      </c>
      <c r="E902" s="5">
        <f t="shared" ref="E902:E965" ca="1" si="95">$J$46*(B902-$B$46)+$J$47*(C902-$B$47)+$J$48*(D902-$B$48)</f>
        <v>-18.097810630615992</v>
      </c>
      <c r="F902" s="5">
        <f t="shared" ca="1" si="93"/>
        <v>-0.97770007347250854</v>
      </c>
      <c r="G902">
        <f t="shared" ca="1" si="94"/>
        <v>0.34699999999999998</v>
      </c>
    </row>
    <row r="903" spans="1:7" x14ac:dyDescent="0.3">
      <c r="A903">
        <v>847</v>
      </c>
      <c r="B903" s="5">
        <f t="shared" ca="1" si="90"/>
        <v>71.889458291045628</v>
      </c>
      <c r="C903" s="5">
        <f t="shared" ca="1" si="91"/>
        <v>32.379079056593028</v>
      </c>
      <c r="D903" s="5">
        <f t="shared" ca="1" si="92"/>
        <v>147.49191264710208</v>
      </c>
      <c r="E903" s="5">
        <f t="shared" ca="1" si="95"/>
        <v>-13.980895454153494</v>
      </c>
      <c r="F903" s="5">
        <f t="shared" ca="1" si="93"/>
        <v>3.13921510298999</v>
      </c>
      <c r="G903">
        <f t="shared" ca="1" si="94"/>
        <v>0.47699999999999998</v>
      </c>
    </row>
    <row r="904" spans="1:7" x14ac:dyDescent="0.3">
      <c r="A904">
        <v>848</v>
      </c>
      <c r="B904" s="5">
        <f t="shared" ca="1" si="90"/>
        <v>70.855038281548957</v>
      </c>
      <c r="C904" s="5">
        <f t="shared" ca="1" si="91"/>
        <v>34.795248733329565</v>
      </c>
      <c r="D904" s="5">
        <f t="shared" ca="1" si="92"/>
        <v>145.36167849623936</v>
      </c>
      <c r="E904" s="5">
        <f t="shared" ca="1" si="95"/>
        <v>-22.470421381152562</v>
      </c>
      <c r="F904" s="5">
        <f t="shared" ca="1" si="93"/>
        <v>-5.3503108240090782</v>
      </c>
      <c r="G904">
        <f t="shared" ca="1" si="94"/>
        <v>0.23200000000000001</v>
      </c>
    </row>
    <row r="905" spans="1:7" x14ac:dyDescent="0.3">
      <c r="A905">
        <v>849</v>
      </c>
      <c r="B905" s="5">
        <f t="shared" ca="1" si="90"/>
        <v>65.110779971881286</v>
      </c>
      <c r="C905" s="5">
        <f t="shared" ca="1" si="91"/>
        <v>36.232132687396032</v>
      </c>
      <c r="D905" s="5">
        <f t="shared" ca="1" si="92"/>
        <v>162.51265487374113</v>
      </c>
      <c r="E905" s="5">
        <f t="shared" ca="1" si="95"/>
        <v>-51.769392576061108</v>
      </c>
      <c r="F905" s="5">
        <f t="shared" ca="1" si="93"/>
        <v>-34.649282018917624</v>
      </c>
      <c r="G905">
        <f t="shared" ca="1" si="94"/>
        <v>1E-3</v>
      </c>
    </row>
    <row r="906" spans="1:7" x14ac:dyDescent="0.3">
      <c r="A906">
        <v>850</v>
      </c>
      <c r="B906" s="5">
        <f t="shared" ca="1" si="90"/>
        <v>69.515324086832479</v>
      </c>
      <c r="C906" s="5">
        <f t="shared" ca="1" si="91"/>
        <v>30.72326797229157</v>
      </c>
      <c r="D906" s="5">
        <f t="shared" ca="1" si="92"/>
        <v>156.86666867433863</v>
      </c>
      <c r="E906" s="5">
        <f t="shared" ca="1" si="95"/>
        <v>-21.038936833867311</v>
      </c>
      <c r="F906" s="5">
        <f t="shared" ca="1" si="93"/>
        <v>-3.9188262767238271</v>
      </c>
      <c r="G906">
        <f t="shared" ca="1" si="94"/>
        <v>0.26600000000000001</v>
      </c>
    </row>
    <row r="907" spans="1:7" x14ac:dyDescent="0.3">
      <c r="A907">
        <v>851</v>
      </c>
      <c r="B907" s="5">
        <f t="shared" ca="1" si="90"/>
        <v>71.602076152066957</v>
      </c>
      <c r="C907" s="5">
        <f t="shared" ca="1" si="91"/>
        <v>30.650424872935041</v>
      </c>
      <c r="D907" s="5">
        <f t="shared" ca="1" si="92"/>
        <v>147.17586730547259</v>
      </c>
      <c r="E907" s="5">
        <f t="shared" ca="1" si="95"/>
        <v>-9.7851368007653505</v>
      </c>
      <c r="F907" s="5">
        <f t="shared" ca="1" si="93"/>
        <v>7.3349737563781332</v>
      </c>
      <c r="G907">
        <f t="shared" ca="1" si="94"/>
        <v>0.60399999999999998</v>
      </c>
    </row>
    <row r="908" spans="1:7" x14ac:dyDescent="0.3">
      <c r="A908">
        <v>852</v>
      </c>
      <c r="B908" s="5">
        <f t="shared" ca="1" si="90"/>
        <v>64.826518681176594</v>
      </c>
      <c r="C908" s="5">
        <f t="shared" ca="1" si="91"/>
        <v>30.526103626627272</v>
      </c>
      <c r="D908" s="5">
        <f t="shared" ca="1" si="92"/>
        <v>147.60123907944009</v>
      </c>
      <c r="E908" s="5">
        <f t="shared" ca="1" si="95"/>
        <v>-28.591160254177293</v>
      </c>
      <c r="F908" s="5">
        <f t="shared" ca="1" si="93"/>
        <v>-11.471049697033809</v>
      </c>
      <c r="G908">
        <f t="shared" ca="1" si="94"/>
        <v>0.122</v>
      </c>
    </row>
    <row r="909" spans="1:7" x14ac:dyDescent="0.3">
      <c r="A909">
        <v>853</v>
      </c>
      <c r="B909" s="5">
        <f t="shared" ca="1" si="90"/>
        <v>69.76965134235212</v>
      </c>
      <c r="C909" s="5">
        <f t="shared" ca="1" si="91"/>
        <v>25.862274074019282</v>
      </c>
      <c r="D909" s="5">
        <f t="shared" ca="1" si="92"/>
        <v>157.55184363111525</v>
      </c>
      <c r="E909" s="5">
        <f t="shared" ca="1" si="95"/>
        <v>-7.1211416275975958</v>
      </c>
      <c r="F909" s="5">
        <f t="shared" ca="1" si="93"/>
        <v>9.9989689295458888</v>
      </c>
      <c r="G909">
        <f t="shared" ca="1" si="94"/>
        <v>0.67800000000000005</v>
      </c>
    </row>
    <row r="910" spans="1:7" x14ac:dyDescent="0.3">
      <c r="A910">
        <v>854</v>
      </c>
      <c r="B910" s="5">
        <f t="shared" ca="1" si="90"/>
        <v>67.203119780900252</v>
      </c>
      <c r="C910" s="5">
        <f t="shared" ca="1" si="91"/>
        <v>29.499214748048729</v>
      </c>
      <c r="D910" s="5">
        <f t="shared" ca="1" si="92"/>
        <v>155.63088047186312</v>
      </c>
      <c r="E910" s="5">
        <f t="shared" ca="1" si="95"/>
        <v>-23.412197232252659</v>
      </c>
      <c r="F910" s="5">
        <f t="shared" ca="1" si="93"/>
        <v>-6.2920866751091751</v>
      </c>
      <c r="G910">
        <f t="shared" ca="1" si="94"/>
        <v>0.20899999999999999</v>
      </c>
    </row>
    <row r="911" spans="1:7" x14ac:dyDescent="0.3">
      <c r="A911">
        <v>855</v>
      </c>
      <c r="B911" s="5">
        <f t="shared" ca="1" si="90"/>
        <v>72.720048221993949</v>
      </c>
      <c r="C911" s="5">
        <f t="shared" ca="1" si="91"/>
        <v>24.62052800193084</v>
      </c>
      <c r="D911" s="5">
        <f t="shared" ca="1" si="92"/>
        <v>147.99131323227166</v>
      </c>
      <c r="E911" s="5">
        <f t="shared" ca="1" si="95"/>
        <v>9.739334854780326</v>
      </c>
      <c r="F911" s="5">
        <f t="shared" ca="1" si="93"/>
        <v>26.859445411923808</v>
      </c>
      <c r="G911">
        <f t="shared" ca="1" si="94"/>
        <v>0.96799999999999997</v>
      </c>
    </row>
    <row r="912" spans="1:7" x14ac:dyDescent="0.3">
      <c r="A912">
        <v>856</v>
      </c>
      <c r="B912" s="5">
        <f t="shared" ca="1" si="90"/>
        <v>65.65860678959254</v>
      </c>
      <c r="C912" s="5">
        <f t="shared" ca="1" si="91"/>
        <v>31.63396784315751</v>
      </c>
      <c r="D912" s="5">
        <f t="shared" ca="1" si="92"/>
        <v>155.95645431157965</v>
      </c>
      <c r="E912" s="5">
        <f t="shared" ca="1" si="95"/>
        <v>-33.863774404476494</v>
      </c>
      <c r="F912" s="5">
        <f t="shared" ca="1" si="93"/>
        <v>-16.743663847333011</v>
      </c>
      <c r="G912">
        <f t="shared" ca="1" si="94"/>
        <v>5.6000000000000001E-2</v>
      </c>
    </row>
    <row r="913" spans="1:7" x14ac:dyDescent="0.3">
      <c r="A913">
        <v>857</v>
      </c>
      <c r="B913" s="5">
        <f t="shared" ca="1" si="90"/>
        <v>65.514079706448484</v>
      </c>
      <c r="C913" s="5">
        <f t="shared" ca="1" si="91"/>
        <v>30.16411289405406</v>
      </c>
      <c r="D913" s="5">
        <f t="shared" ca="1" si="92"/>
        <v>153.31417018269963</v>
      </c>
      <c r="E913" s="5">
        <f t="shared" ca="1" si="95"/>
        <v>-28.73830559855292</v>
      </c>
      <c r="F913" s="5">
        <f t="shared" ca="1" si="93"/>
        <v>-11.618195041409436</v>
      </c>
      <c r="G913">
        <f t="shared" ca="1" si="94"/>
        <v>0.11600000000000001</v>
      </c>
    </row>
    <row r="914" spans="1:7" x14ac:dyDescent="0.3">
      <c r="A914">
        <v>858</v>
      </c>
      <c r="B914" s="5">
        <f t="shared" ca="1" si="90"/>
        <v>72.383213805323919</v>
      </c>
      <c r="C914" s="5">
        <f t="shared" ca="1" si="91"/>
        <v>22.218783817056647</v>
      </c>
      <c r="D914" s="5">
        <f t="shared" ca="1" si="92"/>
        <v>159.1764769942767</v>
      </c>
      <c r="E914" s="5">
        <f t="shared" ca="1" si="95"/>
        <v>9.4792467335869155</v>
      </c>
      <c r="F914" s="5">
        <f t="shared" ca="1" si="93"/>
        <v>26.599357290730399</v>
      </c>
      <c r="G914">
        <f t="shared" ca="1" si="94"/>
        <v>0.96499999999999997</v>
      </c>
    </row>
    <row r="915" spans="1:7" x14ac:dyDescent="0.3">
      <c r="A915">
        <v>859</v>
      </c>
      <c r="B915" s="5">
        <f t="shared" ca="1" si="90"/>
        <v>66.501305012436774</v>
      </c>
      <c r="C915" s="5">
        <f t="shared" ca="1" si="91"/>
        <v>31.975859879328603</v>
      </c>
      <c r="D915" s="5">
        <f t="shared" ca="1" si="92"/>
        <v>151.11417708477194</v>
      </c>
      <c r="E915" s="5">
        <f t="shared" ca="1" si="95"/>
        <v>-29.855671836745966</v>
      </c>
      <c r="F915" s="5">
        <f t="shared" ca="1" si="93"/>
        <v>-12.735561279602482</v>
      </c>
      <c r="G915">
        <f t="shared" ca="1" si="94"/>
        <v>0.1</v>
      </c>
    </row>
    <row r="916" spans="1:7" x14ac:dyDescent="0.3">
      <c r="A916">
        <v>860</v>
      </c>
      <c r="B916" s="5">
        <f t="shared" ca="1" si="90"/>
        <v>67.772396945176112</v>
      </c>
      <c r="C916" s="5">
        <f t="shared" ca="1" si="91"/>
        <v>35.141500184631589</v>
      </c>
      <c r="D916" s="5">
        <f t="shared" ca="1" si="92"/>
        <v>154.60645184670804</v>
      </c>
      <c r="E916" s="5">
        <f t="shared" ca="1" si="95"/>
        <v>-37.028999537586714</v>
      </c>
      <c r="F916" s="5">
        <f t="shared" ca="1" si="93"/>
        <v>-19.90888898044323</v>
      </c>
      <c r="G916">
        <f t="shared" ca="1" si="94"/>
        <v>3.1E-2</v>
      </c>
    </row>
    <row r="917" spans="1:7" x14ac:dyDescent="0.3">
      <c r="A917">
        <v>861</v>
      </c>
      <c r="B917" s="5">
        <f t="shared" ca="1" si="90"/>
        <v>72.202619776923143</v>
      </c>
      <c r="C917" s="5">
        <f t="shared" ca="1" si="91"/>
        <v>32.078406973884967</v>
      </c>
      <c r="D917" s="5">
        <f t="shared" ca="1" si="92"/>
        <v>154.10265283309099</v>
      </c>
      <c r="E917" s="5">
        <f t="shared" ca="1" si="95"/>
        <v>-15.828797649614263</v>
      </c>
      <c r="F917" s="5">
        <f t="shared" ca="1" si="93"/>
        <v>1.2913129075292211</v>
      </c>
      <c r="G917">
        <f t="shared" ca="1" si="94"/>
        <v>0.41399999999999998</v>
      </c>
    </row>
    <row r="918" spans="1:7" x14ac:dyDescent="0.3">
      <c r="A918">
        <v>862</v>
      </c>
      <c r="B918" s="5">
        <f t="shared" ca="1" si="90"/>
        <v>66.331415562094691</v>
      </c>
      <c r="C918" s="5">
        <f t="shared" ca="1" si="91"/>
        <v>23.153470212066043</v>
      </c>
      <c r="D918" s="5">
        <f t="shared" ca="1" si="92"/>
        <v>147.2120785130607</v>
      </c>
      <c r="E918" s="5">
        <f t="shared" ca="1" si="95"/>
        <v>-3.5866438849713611</v>
      </c>
      <c r="F918" s="5">
        <f t="shared" ca="1" si="93"/>
        <v>13.533466672172123</v>
      </c>
      <c r="G918">
        <f t="shared" ca="1" si="94"/>
        <v>0.78700000000000003</v>
      </c>
    </row>
    <row r="919" spans="1:7" x14ac:dyDescent="0.3">
      <c r="A919">
        <v>863</v>
      </c>
      <c r="B919" s="5">
        <f t="shared" ca="1" si="90"/>
        <v>73.664070970095054</v>
      </c>
      <c r="C919" s="5">
        <f t="shared" ca="1" si="91"/>
        <v>34.377425121033333</v>
      </c>
      <c r="D919" s="5">
        <f t="shared" ca="1" si="92"/>
        <v>146.29865376228295</v>
      </c>
      <c r="E919" s="5">
        <f t="shared" ca="1" si="95"/>
        <v>-13.962767928842016</v>
      </c>
      <c r="F919" s="5">
        <f t="shared" ca="1" si="93"/>
        <v>3.1573426283014676</v>
      </c>
      <c r="G919">
        <f t="shared" ca="1" si="94"/>
        <v>0.47799999999999998</v>
      </c>
    </row>
    <row r="920" spans="1:7" x14ac:dyDescent="0.3">
      <c r="A920">
        <v>864</v>
      </c>
      <c r="B920" s="5">
        <f t="shared" ca="1" si="90"/>
        <v>69.475024411182602</v>
      </c>
      <c r="C920" s="5">
        <f t="shared" ca="1" si="91"/>
        <v>33.094645088504443</v>
      </c>
      <c r="D920" s="5">
        <f t="shared" ca="1" si="92"/>
        <v>149.23367550358589</v>
      </c>
      <c r="E920" s="5">
        <f t="shared" ca="1" si="95"/>
        <v>-23.661522319450949</v>
      </c>
      <c r="F920" s="5">
        <f t="shared" ca="1" si="93"/>
        <v>-6.5414117623074652</v>
      </c>
      <c r="G920">
        <f t="shared" ca="1" si="94"/>
        <v>0.20499999999999999</v>
      </c>
    </row>
    <row r="921" spans="1:7" x14ac:dyDescent="0.3">
      <c r="A921">
        <v>865</v>
      </c>
      <c r="B921" s="5">
        <f t="shared" ca="1" si="90"/>
        <v>73.310982199579357</v>
      </c>
      <c r="C921" s="5">
        <f t="shared" ca="1" si="91"/>
        <v>32.996963118875392</v>
      </c>
      <c r="D921" s="5">
        <f t="shared" ca="1" si="92"/>
        <v>138.89837336763054</v>
      </c>
      <c r="E921" s="5">
        <f t="shared" ca="1" si="95"/>
        <v>-7.1055400744363206</v>
      </c>
      <c r="F921" s="5">
        <f t="shared" ca="1" si="93"/>
        <v>10.014570482707164</v>
      </c>
      <c r="G921">
        <f t="shared" ca="1" si="94"/>
        <v>0.68</v>
      </c>
    </row>
    <row r="922" spans="1:7" x14ac:dyDescent="0.3">
      <c r="A922">
        <v>866</v>
      </c>
      <c r="B922" s="5">
        <f t="shared" ca="1" si="90"/>
        <v>69.359507873625844</v>
      </c>
      <c r="C922" s="5">
        <f t="shared" ca="1" si="91"/>
        <v>23.574155206132914</v>
      </c>
      <c r="D922" s="5">
        <f t="shared" ca="1" si="92"/>
        <v>156.40832406258548</v>
      </c>
      <c r="E922" s="5">
        <f t="shared" ca="1" si="95"/>
        <v>-1.259775921647416</v>
      </c>
      <c r="F922" s="5">
        <f t="shared" ca="1" si="93"/>
        <v>15.860334635496068</v>
      </c>
      <c r="G922">
        <f t="shared" ca="1" si="94"/>
        <v>0.84499999999999997</v>
      </c>
    </row>
    <row r="923" spans="1:7" x14ac:dyDescent="0.3">
      <c r="A923">
        <v>867</v>
      </c>
      <c r="B923" s="5">
        <f t="shared" ca="1" si="90"/>
        <v>67.874900430619206</v>
      </c>
      <c r="C923" s="5">
        <f t="shared" ca="1" si="91"/>
        <v>26.712765413897444</v>
      </c>
      <c r="D923" s="5">
        <f t="shared" ca="1" si="92"/>
        <v>157.11967481712284</v>
      </c>
      <c r="E923" s="5">
        <f t="shared" ca="1" si="95"/>
        <v>-14.555679340910029</v>
      </c>
      <c r="F923" s="5">
        <f t="shared" ca="1" si="93"/>
        <v>2.564431216233455</v>
      </c>
      <c r="G923">
        <f t="shared" ca="1" si="94"/>
        <v>0.45500000000000002</v>
      </c>
    </row>
    <row r="924" spans="1:7" x14ac:dyDescent="0.3">
      <c r="A924">
        <v>868</v>
      </c>
      <c r="B924" s="5">
        <f t="shared" ca="1" si="90"/>
        <v>68.19328260396658</v>
      </c>
      <c r="C924" s="5">
        <f t="shared" ca="1" si="91"/>
        <v>30.642400807063584</v>
      </c>
      <c r="D924" s="5">
        <f t="shared" ca="1" si="92"/>
        <v>151.40651421235435</v>
      </c>
      <c r="E924" s="5">
        <f t="shared" ca="1" si="95"/>
        <v>-21.563204205888987</v>
      </c>
      <c r="F924" s="5">
        <f t="shared" ca="1" si="93"/>
        <v>-4.4430936487455028</v>
      </c>
      <c r="G924">
        <f t="shared" ca="1" si="94"/>
        <v>0.251</v>
      </c>
    </row>
    <row r="925" spans="1:7" x14ac:dyDescent="0.3">
      <c r="A925">
        <v>869</v>
      </c>
      <c r="B925" s="5">
        <f t="shared" ca="1" si="90"/>
        <v>68.198580350319062</v>
      </c>
      <c r="C925" s="5">
        <f t="shared" ca="1" si="91"/>
        <v>27.442186803565747</v>
      </c>
      <c r="D925" s="5">
        <f t="shared" ca="1" si="92"/>
        <v>147.92189784331418</v>
      </c>
      <c r="E925" s="5">
        <f t="shared" ca="1" si="95"/>
        <v>-10.732502272635596</v>
      </c>
      <c r="F925" s="5">
        <f t="shared" ca="1" si="93"/>
        <v>6.3876082845078876</v>
      </c>
      <c r="G925">
        <f t="shared" ca="1" si="94"/>
        <v>0.57799999999999996</v>
      </c>
    </row>
    <row r="926" spans="1:7" x14ac:dyDescent="0.3">
      <c r="A926">
        <v>870</v>
      </c>
      <c r="B926" s="5">
        <f t="shared" ca="1" si="90"/>
        <v>75.436248700955389</v>
      </c>
      <c r="C926" s="5">
        <f t="shared" ca="1" si="91"/>
        <v>32.612639815744082</v>
      </c>
      <c r="D926" s="5">
        <f t="shared" ca="1" si="92"/>
        <v>149.13583466212981</v>
      </c>
      <c r="E926" s="5">
        <f t="shared" ca="1" si="95"/>
        <v>-5.6129549868865931</v>
      </c>
      <c r="F926" s="5">
        <f t="shared" ca="1" si="93"/>
        <v>11.507155570256892</v>
      </c>
      <c r="G926">
        <f t="shared" ca="1" si="94"/>
        <v>0.72399999999999998</v>
      </c>
    </row>
    <row r="927" spans="1:7" x14ac:dyDescent="0.3">
      <c r="A927">
        <v>871</v>
      </c>
      <c r="B927" s="5">
        <f t="shared" ca="1" si="90"/>
        <v>68.03827917759142</v>
      </c>
      <c r="C927" s="5">
        <f t="shared" ca="1" si="91"/>
        <v>28.863596726974922</v>
      </c>
      <c r="D927" s="5">
        <f t="shared" ca="1" si="92"/>
        <v>150.99174964852546</v>
      </c>
      <c r="E927" s="5">
        <f t="shared" ca="1" si="95"/>
        <v>-16.804449040244357</v>
      </c>
      <c r="F927" s="5">
        <f t="shared" ca="1" si="93"/>
        <v>0.31566151689912658</v>
      </c>
      <c r="G927">
        <f t="shared" ca="1" si="94"/>
        <v>0.38800000000000001</v>
      </c>
    </row>
    <row r="928" spans="1:7" x14ac:dyDescent="0.3">
      <c r="A928">
        <v>872</v>
      </c>
      <c r="B928" s="5">
        <f t="shared" ca="1" si="90"/>
        <v>69.057911343823562</v>
      </c>
      <c r="C928" s="5">
        <f t="shared" ca="1" si="91"/>
        <v>26.573803987916875</v>
      </c>
      <c r="D928" s="5">
        <f t="shared" ca="1" si="92"/>
        <v>143.7675315947038</v>
      </c>
      <c r="E928" s="5">
        <f t="shared" ca="1" si="95"/>
        <v>-3.6683597123303522</v>
      </c>
      <c r="F928" s="5">
        <f t="shared" ca="1" si="93"/>
        <v>13.451750844813132</v>
      </c>
      <c r="G928">
        <f t="shared" ca="1" si="94"/>
        <v>0.78500000000000003</v>
      </c>
    </row>
    <row r="929" spans="1:7" x14ac:dyDescent="0.3">
      <c r="A929">
        <v>873</v>
      </c>
      <c r="B929" s="5">
        <f t="shared" ca="1" si="90"/>
        <v>71.264980887298194</v>
      </c>
      <c r="C929" s="5">
        <f t="shared" ca="1" si="91"/>
        <v>34.526145919439429</v>
      </c>
      <c r="D929" s="5">
        <f t="shared" ca="1" si="92"/>
        <v>147.60127385566062</v>
      </c>
      <c r="E929" s="5">
        <f t="shared" ca="1" si="95"/>
        <v>-21.780708635307228</v>
      </c>
      <c r="F929" s="5">
        <f t="shared" ca="1" si="93"/>
        <v>-4.6605980781637442</v>
      </c>
      <c r="G929">
        <f t="shared" ca="1" si="94"/>
        <v>0.245</v>
      </c>
    </row>
    <row r="930" spans="1:7" x14ac:dyDescent="0.3">
      <c r="A930">
        <v>874</v>
      </c>
      <c r="B930" s="5">
        <f t="shared" ca="1" si="90"/>
        <v>69.856090997847502</v>
      </c>
      <c r="C930" s="5">
        <f t="shared" ca="1" si="91"/>
        <v>28.280968603381897</v>
      </c>
      <c r="D930" s="5">
        <f t="shared" ca="1" si="92"/>
        <v>160.57317798259598</v>
      </c>
      <c r="E930" s="5">
        <f t="shared" ca="1" si="95"/>
        <v>-15.263201339540256</v>
      </c>
      <c r="F930" s="5">
        <f t="shared" ca="1" si="93"/>
        <v>1.8569092176032278</v>
      </c>
      <c r="G930">
        <f t="shared" ca="1" si="94"/>
        <v>0.42899999999999999</v>
      </c>
    </row>
    <row r="931" spans="1:7" x14ac:dyDescent="0.3">
      <c r="A931">
        <v>875</v>
      </c>
      <c r="B931" s="5">
        <f t="shared" ca="1" si="90"/>
        <v>69.703650820042498</v>
      </c>
      <c r="C931" s="5">
        <f t="shared" ca="1" si="91"/>
        <v>30.106474880150213</v>
      </c>
      <c r="D931" s="5">
        <f t="shared" ca="1" si="92"/>
        <v>158.85635747060999</v>
      </c>
      <c r="E931" s="5">
        <f t="shared" ca="1" si="95"/>
        <v>-19.86243298516403</v>
      </c>
      <c r="F931" s="5">
        <f t="shared" ca="1" si="93"/>
        <v>-2.7423224280205467</v>
      </c>
      <c r="G931">
        <f t="shared" ca="1" si="94"/>
        <v>0.29699999999999999</v>
      </c>
    </row>
    <row r="932" spans="1:7" x14ac:dyDescent="0.3">
      <c r="A932">
        <v>876</v>
      </c>
      <c r="B932" s="5">
        <f t="shared" ca="1" si="90"/>
        <v>70.42707467178009</v>
      </c>
      <c r="C932" s="5">
        <f t="shared" ca="1" si="91"/>
        <v>28.21057347206299</v>
      </c>
      <c r="D932" s="5">
        <f t="shared" ca="1" si="92"/>
        <v>155.47070199849449</v>
      </c>
      <c r="E932" s="5">
        <f t="shared" ca="1" si="95"/>
        <v>-10.722268221583882</v>
      </c>
      <c r="F932" s="5">
        <f t="shared" ca="1" si="93"/>
        <v>6.3978423355596021</v>
      </c>
      <c r="G932">
        <f t="shared" ca="1" si="94"/>
        <v>0.57899999999999996</v>
      </c>
    </row>
    <row r="933" spans="1:7" x14ac:dyDescent="0.3">
      <c r="A933">
        <v>877</v>
      </c>
      <c r="B933" s="5">
        <f t="shared" ca="1" si="90"/>
        <v>70.066317444173436</v>
      </c>
      <c r="C933" s="5">
        <f t="shared" ca="1" si="91"/>
        <v>23.884611676895084</v>
      </c>
      <c r="D933" s="5">
        <f t="shared" ca="1" si="92"/>
        <v>152.55323294928112</v>
      </c>
      <c r="E933" s="5">
        <f t="shared" ca="1" si="95"/>
        <v>1.9246256640354458</v>
      </c>
      <c r="F933" s="5">
        <f t="shared" ca="1" si="93"/>
        <v>19.04473622117893</v>
      </c>
      <c r="G933">
        <f t="shared" ca="1" si="94"/>
        <v>0.90400000000000003</v>
      </c>
    </row>
    <row r="934" spans="1:7" x14ac:dyDescent="0.3">
      <c r="A934">
        <v>878</v>
      </c>
      <c r="B934" s="5">
        <f t="shared" ca="1" si="90"/>
        <v>68.534509198974362</v>
      </c>
      <c r="C934" s="5">
        <f t="shared" ca="1" si="91"/>
        <v>26.609362889195207</v>
      </c>
      <c r="D934" s="5">
        <f t="shared" ca="1" si="92"/>
        <v>150.85373412222248</v>
      </c>
      <c r="E934" s="5">
        <f t="shared" ca="1" si="95"/>
        <v>-9.0480721670035571</v>
      </c>
      <c r="F934" s="5">
        <f t="shared" ca="1" si="93"/>
        <v>8.0720383901399266</v>
      </c>
      <c r="G934">
        <f t="shared" ca="1" si="94"/>
        <v>0.627</v>
      </c>
    </row>
    <row r="935" spans="1:7" x14ac:dyDescent="0.3">
      <c r="A935">
        <v>879</v>
      </c>
      <c r="B935" s="5">
        <f t="shared" ca="1" si="90"/>
        <v>70.856795039391216</v>
      </c>
      <c r="C935" s="5">
        <f t="shared" ca="1" si="91"/>
        <v>30.064080881094014</v>
      </c>
      <c r="D935" s="5">
        <f t="shared" ca="1" si="92"/>
        <v>160.48892411927861</v>
      </c>
      <c r="E935" s="5">
        <f t="shared" ca="1" si="95"/>
        <v>-17.403053957521298</v>
      </c>
      <c r="F935" s="5">
        <f t="shared" ca="1" si="93"/>
        <v>-0.28294340037781396</v>
      </c>
      <c r="G935">
        <f t="shared" ca="1" si="94"/>
        <v>0.371</v>
      </c>
    </row>
    <row r="936" spans="1:7" x14ac:dyDescent="0.3">
      <c r="A936">
        <v>880</v>
      </c>
      <c r="B936" s="5">
        <f t="shared" ca="1" si="90"/>
        <v>70.60281938058786</v>
      </c>
      <c r="C936" s="5">
        <f t="shared" ca="1" si="91"/>
        <v>31.465984831204569</v>
      </c>
      <c r="D936" s="5">
        <f t="shared" ca="1" si="92"/>
        <v>145.56129831736604</v>
      </c>
      <c r="E936" s="5">
        <f t="shared" ca="1" si="95"/>
        <v>-13.983849852177308</v>
      </c>
      <c r="F936" s="5">
        <f t="shared" ca="1" si="93"/>
        <v>3.1362607049661761</v>
      </c>
      <c r="G936">
        <f t="shared" ca="1" si="94"/>
        <v>0.47599999999999998</v>
      </c>
    </row>
    <row r="937" spans="1:7" x14ac:dyDescent="0.3">
      <c r="A937">
        <v>881</v>
      </c>
      <c r="B937" s="5">
        <f t="shared" ca="1" si="90"/>
        <v>63.803683586184334</v>
      </c>
      <c r="C937" s="5">
        <f t="shared" ca="1" si="91"/>
        <v>30.028518073668547</v>
      </c>
      <c r="D937" s="5">
        <f t="shared" ca="1" si="92"/>
        <v>149.36021405192835</v>
      </c>
      <c r="E937" s="5">
        <f t="shared" ca="1" si="95"/>
        <v>-31.006033377432779</v>
      </c>
      <c r="F937" s="5">
        <f t="shared" ca="1" si="93"/>
        <v>-13.885922820289295</v>
      </c>
      <c r="G937">
        <f t="shared" ca="1" si="94"/>
        <v>8.1000000000000003E-2</v>
      </c>
    </row>
    <row r="938" spans="1:7" x14ac:dyDescent="0.3">
      <c r="A938">
        <v>882</v>
      </c>
      <c r="B938" s="5">
        <f t="shared" ca="1" si="90"/>
        <v>66.185371068907401</v>
      </c>
      <c r="C938" s="5">
        <f t="shared" ca="1" si="91"/>
        <v>34.635086267016234</v>
      </c>
      <c r="D938" s="5">
        <f t="shared" ca="1" si="92"/>
        <v>152.63838791595518</v>
      </c>
      <c r="E938" s="5">
        <f t="shared" ca="1" si="95"/>
        <v>-38.986601788736237</v>
      </c>
      <c r="F938" s="5">
        <f t="shared" ca="1" si="93"/>
        <v>-21.866491231592754</v>
      </c>
      <c r="G938">
        <f t="shared" ca="1" si="94"/>
        <v>2.3E-2</v>
      </c>
    </row>
    <row r="939" spans="1:7" x14ac:dyDescent="0.3">
      <c r="A939">
        <v>883</v>
      </c>
      <c r="B939" s="5">
        <f t="shared" ca="1" si="90"/>
        <v>65.665370358560153</v>
      </c>
      <c r="C939" s="5">
        <f t="shared" ca="1" si="91"/>
        <v>27.29093712352131</v>
      </c>
      <c r="D939" s="5">
        <f t="shared" ca="1" si="92"/>
        <v>146.59079110226563</v>
      </c>
      <c r="E939" s="5">
        <f t="shared" ca="1" si="95"/>
        <v>-16.667988195823639</v>
      </c>
      <c r="F939" s="5">
        <f t="shared" ca="1" si="93"/>
        <v>0.4521223613198444</v>
      </c>
      <c r="G939">
        <f t="shared" ca="1" si="94"/>
        <v>0.39200000000000002</v>
      </c>
    </row>
    <row r="940" spans="1:7" x14ac:dyDescent="0.3">
      <c r="A940">
        <v>884</v>
      </c>
      <c r="B940" s="5">
        <f t="shared" ca="1" si="90"/>
        <v>75.708800493359703</v>
      </c>
      <c r="C940" s="5">
        <f t="shared" ca="1" si="91"/>
        <v>30.897203964303138</v>
      </c>
      <c r="D940" s="5">
        <f t="shared" ca="1" si="92"/>
        <v>147.03992365203831</v>
      </c>
      <c r="E940" s="5">
        <f t="shared" ca="1" si="95"/>
        <v>1.0688885376369186</v>
      </c>
      <c r="F940" s="5">
        <f t="shared" ca="1" si="93"/>
        <v>18.188999094780403</v>
      </c>
      <c r="G940">
        <f t="shared" ca="1" si="94"/>
        <v>0.88800000000000001</v>
      </c>
    </row>
    <row r="941" spans="1:7" x14ac:dyDescent="0.3">
      <c r="A941">
        <v>885</v>
      </c>
      <c r="B941" s="5">
        <f t="shared" ca="1" si="90"/>
        <v>70.470932399901855</v>
      </c>
      <c r="C941" s="5">
        <f t="shared" ca="1" si="91"/>
        <v>25.915906116180874</v>
      </c>
      <c r="D941" s="5">
        <f t="shared" ca="1" si="92"/>
        <v>148.3079617420949</v>
      </c>
      <c r="E941" s="5">
        <f t="shared" ca="1" si="95"/>
        <v>-0.33101612404881942</v>
      </c>
      <c r="F941" s="5">
        <f t="shared" ca="1" si="93"/>
        <v>16.789094433094665</v>
      </c>
      <c r="G941">
        <f t="shared" ca="1" si="94"/>
        <v>0.85799999999999998</v>
      </c>
    </row>
    <row r="942" spans="1:7" x14ac:dyDescent="0.3">
      <c r="A942">
        <v>886</v>
      </c>
      <c r="B942" s="5">
        <f t="shared" ca="1" si="90"/>
        <v>75.391145447971908</v>
      </c>
      <c r="C942" s="5">
        <f t="shared" ca="1" si="91"/>
        <v>29.541655468691456</v>
      </c>
      <c r="D942" s="5">
        <f t="shared" ca="1" si="92"/>
        <v>147.98589147385229</v>
      </c>
      <c r="E942" s="5">
        <f t="shared" ca="1" si="95"/>
        <v>3.4579556580799107</v>
      </c>
      <c r="F942" s="5">
        <f t="shared" ca="1" si="93"/>
        <v>20.578066215223394</v>
      </c>
      <c r="G942">
        <f t="shared" ca="1" si="94"/>
        <v>0.91900000000000004</v>
      </c>
    </row>
    <row r="943" spans="1:7" x14ac:dyDescent="0.3">
      <c r="A943">
        <v>887</v>
      </c>
      <c r="B943" s="5">
        <f t="shared" ca="1" si="90"/>
        <v>71.775237919423105</v>
      </c>
      <c r="C943" s="5">
        <f t="shared" ca="1" si="91"/>
        <v>26.37816103275911</v>
      </c>
      <c r="D943" s="5">
        <f t="shared" ca="1" si="92"/>
        <v>141.62021847493131</v>
      </c>
      <c r="E943" s="5">
        <f t="shared" ca="1" si="95"/>
        <v>5.6246434516442001</v>
      </c>
      <c r="F943" s="5">
        <f t="shared" ca="1" si="93"/>
        <v>22.744754008787684</v>
      </c>
      <c r="G943">
        <f t="shared" ca="1" si="94"/>
        <v>0.93600000000000005</v>
      </c>
    </row>
    <row r="944" spans="1:7" x14ac:dyDescent="0.3">
      <c r="A944">
        <v>888</v>
      </c>
      <c r="B944" s="5">
        <f t="shared" ca="1" si="90"/>
        <v>74.440988088691185</v>
      </c>
      <c r="C944" s="5">
        <f t="shared" ca="1" si="91"/>
        <v>29.215345092779359</v>
      </c>
      <c r="D944" s="5">
        <f t="shared" ca="1" si="92"/>
        <v>150.89081006088773</v>
      </c>
      <c r="E944" s="5">
        <f t="shared" ca="1" si="95"/>
        <v>0.15018661400357336</v>
      </c>
      <c r="F944" s="5">
        <f t="shared" ca="1" si="93"/>
        <v>17.270297171147057</v>
      </c>
      <c r="G944">
        <f t="shared" ca="1" si="94"/>
        <v>0.86799999999999999</v>
      </c>
    </row>
    <row r="945" spans="1:7" x14ac:dyDescent="0.3">
      <c r="A945">
        <v>889</v>
      </c>
      <c r="B945" s="5">
        <f t="shared" ca="1" si="90"/>
        <v>70.456795403005273</v>
      </c>
      <c r="C945" s="5">
        <f t="shared" ca="1" si="91"/>
        <v>28.657866459906291</v>
      </c>
      <c r="D945" s="5">
        <f t="shared" ca="1" si="92"/>
        <v>146.21627717455345</v>
      </c>
      <c r="E945" s="5">
        <f t="shared" ca="1" si="95"/>
        <v>-6.9016085312965174</v>
      </c>
      <c r="F945" s="5">
        <f t="shared" ca="1" si="93"/>
        <v>10.218502025846966</v>
      </c>
      <c r="G945">
        <f t="shared" ca="1" si="94"/>
        <v>0.68300000000000005</v>
      </c>
    </row>
    <row r="946" spans="1:7" x14ac:dyDescent="0.3">
      <c r="A946">
        <v>890</v>
      </c>
      <c r="B946" s="5">
        <f t="shared" ca="1" si="90"/>
        <v>71.184554190073243</v>
      </c>
      <c r="C946" s="5">
        <f t="shared" ca="1" si="91"/>
        <v>40.480790323264841</v>
      </c>
      <c r="D946" s="5">
        <f t="shared" ca="1" si="92"/>
        <v>147.22085362648272</v>
      </c>
      <c r="E946" s="5">
        <f t="shared" ca="1" si="95"/>
        <v>-38.431574900416749</v>
      </c>
      <c r="F946" s="5">
        <f t="shared" ca="1" si="93"/>
        <v>-21.311464343273265</v>
      </c>
      <c r="G946">
        <f t="shared" ca="1" si="94"/>
        <v>2.5000000000000001E-2</v>
      </c>
    </row>
    <row r="947" spans="1:7" x14ac:dyDescent="0.3">
      <c r="A947">
        <v>891</v>
      </c>
      <c r="B947" s="5">
        <f t="shared" ca="1" si="90"/>
        <v>73.837016152310724</v>
      </c>
      <c r="C947" s="5">
        <f t="shared" ca="1" si="91"/>
        <v>31.330481816552691</v>
      </c>
      <c r="D947" s="5">
        <f t="shared" ca="1" si="92"/>
        <v>156.66271723433778</v>
      </c>
      <c r="E947" s="5">
        <f t="shared" ca="1" si="95"/>
        <v>-10.554551369401562</v>
      </c>
      <c r="F947" s="5">
        <f t="shared" ca="1" si="93"/>
        <v>6.5655591877419219</v>
      </c>
      <c r="G947">
        <f t="shared" ca="1" si="94"/>
        <v>0.58499999999999996</v>
      </c>
    </row>
    <row r="948" spans="1:7" x14ac:dyDescent="0.3">
      <c r="A948">
        <v>892</v>
      </c>
      <c r="B948" s="5">
        <f t="shared" ca="1" si="90"/>
        <v>66.912881654298531</v>
      </c>
      <c r="C948" s="5">
        <f t="shared" ca="1" si="91"/>
        <v>36.566523244491826</v>
      </c>
      <c r="D948" s="5">
        <f t="shared" ca="1" si="92"/>
        <v>138.78539733883679</v>
      </c>
      <c r="E948" s="5">
        <f t="shared" ca="1" si="95"/>
        <v>-34.884187889195374</v>
      </c>
      <c r="F948" s="5">
        <f t="shared" ca="1" si="93"/>
        <v>-17.76407733205189</v>
      </c>
      <c r="G948">
        <f t="shared" ca="1" si="94"/>
        <v>4.8000000000000001E-2</v>
      </c>
    </row>
    <row r="949" spans="1:7" x14ac:dyDescent="0.3">
      <c r="A949">
        <v>893</v>
      </c>
      <c r="B949" s="5">
        <f t="shared" ca="1" si="90"/>
        <v>68.410639416686763</v>
      </c>
      <c r="C949" s="5">
        <f t="shared" ca="1" si="91"/>
        <v>27.592388291294217</v>
      </c>
      <c r="D949" s="5">
        <f t="shared" ca="1" si="92"/>
        <v>144.22084548354201</v>
      </c>
      <c r="E949" s="5">
        <f t="shared" ca="1" si="95"/>
        <v>-8.565348553493962</v>
      </c>
      <c r="F949" s="5">
        <f t="shared" ca="1" si="93"/>
        <v>8.5547620036495218</v>
      </c>
      <c r="G949">
        <f t="shared" ca="1" si="94"/>
        <v>0.63800000000000001</v>
      </c>
    </row>
    <row r="950" spans="1:7" x14ac:dyDescent="0.3">
      <c r="A950">
        <v>894</v>
      </c>
      <c r="B950" s="5">
        <f t="shared" ca="1" si="90"/>
        <v>65.823485978062152</v>
      </c>
      <c r="C950" s="5">
        <f t="shared" ca="1" si="91"/>
        <v>29.851163323396523</v>
      </c>
      <c r="D950" s="5">
        <f t="shared" ca="1" si="92"/>
        <v>142.50853520929101</v>
      </c>
      <c r="E950" s="5">
        <f t="shared" ca="1" si="95"/>
        <v>-21.17724152052897</v>
      </c>
      <c r="F950" s="5">
        <f t="shared" ca="1" si="93"/>
        <v>-4.057130963385486</v>
      </c>
      <c r="G950">
        <f t="shared" ca="1" si="94"/>
        <v>0.26100000000000001</v>
      </c>
    </row>
    <row r="951" spans="1:7" x14ac:dyDescent="0.3">
      <c r="A951">
        <v>895</v>
      </c>
      <c r="B951" s="5">
        <f t="shared" ca="1" si="90"/>
        <v>69.011846703579451</v>
      </c>
      <c r="C951" s="5">
        <f t="shared" ca="1" si="91"/>
        <v>30.470739281356725</v>
      </c>
      <c r="D951" s="5">
        <f t="shared" ca="1" si="92"/>
        <v>150.58079230145549</v>
      </c>
      <c r="E951" s="5">
        <f t="shared" ca="1" si="95"/>
        <v>-18.352561997797846</v>
      </c>
      <c r="F951" s="5">
        <f t="shared" ca="1" si="93"/>
        <v>-1.2324514406543621</v>
      </c>
      <c r="G951">
        <f t="shared" ca="1" si="94"/>
        <v>0.33800000000000002</v>
      </c>
    </row>
    <row r="952" spans="1:7" x14ac:dyDescent="0.3">
      <c r="A952">
        <v>896</v>
      </c>
      <c r="B952" s="5">
        <f t="shared" ca="1" si="90"/>
        <v>67.812039104902169</v>
      </c>
      <c r="C952" s="5">
        <f t="shared" ca="1" si="91"/>
        <v>29.207947621125228</v>
      </c>
      <c r="D952" s="5">
        <f t="shared" ca="1" si="92"/>
        <v>157.49584948417839</v>
      </c>
      <c r="E952" s="5">
        <f t="shared" ca="1" si="95"/>
        <v>-21.902965958254708</v>
      </c>
      <c r="F952" s="5">
        <f t="shared" ca="1" si="93"/>
        <v>-4.7828554011112239</v>
      </c>
      <c r="G952">
        <f t="shared" ca="1" si="94"/>
        <v>0.24099999999999999</v>
      </c>
    </row>
    <row r="953" spans="1:7" x14ac:dyDescent="0.3">
      <c r="A953">
        <v>897</v>
      </c>
      <c r="B953" s="5">
        <f t="shared" ca="1" si="90"/>
        <v>68.124529607260953</v>
      </c>
      <c r="C953" s="5">
        <f t="shared" ca="1" si="91"/>
        <v>35.314596339162406</v>
      </c>
      <c r="D953" s="5">
        <f t="shared" ca="1" si="92"/>
        <v>149.79242032669151</v>
      </c>
      <c r="E953" s="5">
        <f t="shared" ca="1" si="95"/>
        <v>-33.93481563917797</v>
      </c>
      <c r="F953" s="5">
        <f t="shared" ca="1" si="93"/>
        <v>-16.814705082034486</v>
      </c>
      <c r="G953">
        <f t="shared" ca="1" si="94"/>
        <v>5.2999999999999999E-2</v>
      </c>
    </row>
    <row r="954" spans="1:7" x14ac:dyDescent="0.3">
      <c r="A954">
        <v>898</v>
      </c>
      <c r="B954" s="5">
        <f t="shared" ref="B954:B1017" ca="1" si="96">_xlfn.NORM.INV(RAND(),$B$52,$C$52)</f>
        <v>70.631190260373842</v>
      </c>
      <c r="C954" s="5">
        <f t="shared" ref="C954:C1017" ca="1" si="97">_xlfn.NORM.INV(RAND(),$B$53,$C$53)</f>
        <v>25.276015744595107</v>
      </c>
      <c r="D954" s="5">
        <f t="shared" ref="D954:D1017" ca="1" si="98">_xlfn.NORM.INV(RAND(),$B$54,$C$54)</f>
        <v>158.39751322479157</v>
      </c>
      <c r="E954" s="5">
        <f t="shared" ca="1" si="95"/>
        <v>-3.5331716149166663</v>
      </c>
      <c r="F954" s="5">
        <f t="shared" ref="F954:F1017" ca="1" si="99">E954+$C$46</f>
        <v>13.586938942226817</v>
      </c>
      <c r="G954">
        <f t="shared" ref="G954:G1017" ca="1" si="100">COUNTIF($F$57:$F$1056,"&lt;"&amp;F954)/COUNT($F$57:$F$1056)</f>
        <v>0.78800000000000003</v>
      </c>
    </row>
    <row r="955" spans="1:7" x14ac:dyDescent="0.3">
      <c r="A955">
        <v>899</v>
      </c>
      <c r="B955" s="5">
        <f t="shared" ca="1" si="96"/>
        <v>68.701272879136638</v>
      </c>
      <c r="C955" s="5">
        <f t="shared" ca="1" si="97"/>
        <v>29.785027588151134</v>
      </c>
      <c r="D955" s="5">
        <f t="shared" ca="1" si="98"/>
        <v>141.13960299165143</v>
      </c>
      <c r="E955" s="5">
        <f t="shared" ca="1" si="95"/>
        <v>-12.217232984141511</v>
      </c>
      <c r="F955" s="5">
        <f t="shared" ca="1" si="99"/>
        <v>4.9028775730019731</v>
      </c>
      <c r="G955">
        <f t="shared" ca="1" si="100"/>
        <v>0.52900000000000003</v>
      </c>
    </row>
    <row r="956" spans="1:7" x14ac:dyDescent="0.3">
      <c r="A956">
        <v>900</v>
      </c>
      <c r="B956" s="5">
        <f t="shared" ca="1" si="96"/>
        <v>65.965760736768075</v>
      </c>
      <c r="C956" s="5">
        <f t="shared" ca="1" si="97"/>
        <v>24.844866972637139</v>
      </c>
      <c r="D956" s="5">
        <f t="shared" ca="1" si="98"/>
        <v>140.44197718622755</v>
      </c>
      <c r="E956" s="5">
        <f t="shared" ca="1" si="95"/>
        <v>-5.6837530802528464</v>
      </c>
      <c r="F956" s="5">
        <f t="shared" ca="1" si="99"/>
        <v>11.436357476890638</v>
      </c>
      <c r="G956">
        <f t="shared" ca="1" si="100"/>
        <v>0.72199999999999998</v>
      </c>
    </row>
    <row r="957" spans="1:7" x14ac:dyDescent="0.3">
      <c r="A957">
        <v>901</v>
      </c>
      <c r="B957" s="5">
        <f t="shared" ca="1" si="96"/>
        <v>71.740398604415944</v>
      </c>
      <c r="C957" s="5">
        <f t="shared" ca="1" si="97"/>
        <v>27.197387159177701</v>
      </c>
      <c r="D957" s="5">
        <f t="shared" ca="1" si="98"/>
        <v>141.14648364482781</v>
      </c>
      <c r="E957" s="5">
        <f t="shared" ca="1" si="95"/>
        <v>3.4945329753340939</v>
      </c>
      <c r="F957" s="5">
        <f t="shared" ca="1" si="99"/>
        <v>20.614643532477579</v>
      </c>
      <c r="G957">
        <f t="shared" ca="1" si="100"/>
        <v>0.92</v>
      </c>
    </row>
    <row r="958" spans="1:7" x14ac:dyDescent="0.3">
      <c r="A958">
        <v>902</v>
      </c>
      <c r="B958" s="5">
        <f t="shared" ca="1" si="96"/>
        <v>63.915322125981561</v>
      </c>
      <c r="C958" s="5">
        <f t="shared" ca="1" si="97"/>
        <v>31.043366460377484</v>
      </c>
      <c r="D958" s="5">
        <f t="shared" ca="1" si="98"/>
        <v>138.50528424956181</v>
      </c>
      <c r="E958" s="5">
        <f t="shared" ca="1" si="95"/>
        <v>-27.679287950078269</v>
      </c>
      <c r="F958" s="5">
        <f t="shared" ca="1" si="99"/>
        <v>-10.559177392934785</v>
      </c>
      <c r="G958">
        <f t="shared" ca="1" si="100"/>
        <v>0.13600000000000001</v>
      </c>
    </row>
    <row r="959" spans="1:7" x14ac:dyDescent="0.3">
      <c r="A959">
        <v>903</v>
      </c>
      <c r="B959" s="5">
        <f t="shared" ca="1" si="96"/>
        <v>71.114731953186592</v>
      </c>
      <c r="C959" s="5">
        <f t="shared" ca="1" si="97"/>
        <v>25.503734345623705</v>
      </c>
      <c r="D959" s="5">
        <f t="shared" ca="1" si="98"/>
        <v>157.8516470615759</v>
      </c>
      <c r="E959" s="5">
        <f t="shared" ca="1" si="95"/>
        <v>-2.524510594836725</v>
      </c>
      <c r="F959" s="5">
        <f t="shared" ca="1" si="99"/>
        <v>14.595599962306759</v>
      </c>
      <c r="G959">
        <f t="shared" ca="1" si="100"/>
        <v>0.82</v>
      </c>
    </row>
    <row r="960" spans="1:7" x14ac:dyDescent="0.3">
      <c r="A960">
        <v>904</v>
      </c>
      <c r="B960" s="5">
        <f t="shared" ca="1" si="96"/>
        <v>71.487807576596651</v>
      </c>
      <c r="C960" s="5">
        <f t="shared" ca="1" si="97"/>
        <v>27.222372422406089</v>
      </c>
      <c r="D960" s="5">
        <f t="shared" ca="1" si="98"/>
        <v>147.35583891525482</v>
      </c>
      <c r="E960" s="5">
        <f t="shared" ca="1" si="95"/>
        <v>-0.62676930324879443</v>
      </c>
      <c r="F960" s="5">
        <f t="shared" ca="1" si="99"/>
        <v>16.493341253894691</v>
      </c>
      <c r="G960">
        <f t="shared" ca="1" si="100"/>
        <v>0.85299999999999998</v>
      </c>
    </row>
    <row r="961" spans="1:7" x14ac:dyDescent="0.3">
      <c r="A961">
        <v>905</v>
      </c>
      <c r="B961" s="5">
        <f t="shared" ca="1" si="96"/>
        <v>68.311954091144898</v>
      </c>
      <c r="C961" s="5">
        <f t="shared" ca="1" si="97"/>
        <v>27.616955184927665</v>
      </c>
      <c r="D961" s="5">
        <f t="shared" ca="1" si="98"/>
        <v>151.06349131643603</v>
      </c>
      <c r="E961" s="5">
        <f t="shared" ca="1" si="95"/>
        <v>-12.596887350662978</v>
      </c>
      <c r="F961" s="5">
        <f t="shared" ca="1" si="99"/>
        <v>4.5232232064805054</v>
      </c>
      <c r="G961">
        <f t="shared" ca="1" si="100"/>
        <v>0.51300000000000001</v>
      </c>
    </row>
    <row r="962" spans="1:7" x14ac:dyDescent="0.3">
      <c r="A962">
        <v>906</v>
      </c>
      <c r="B962" s="5">
        <f t="shared" ca="1" si="96"/>
        <v>71.363068624591605</v>
      </c>
      <c r="C962" s="5">
        <f t="shared" ca="1" si="97"/>
        <v>31.050732559059572</v>
      </c>
      <c r="D962" s="5">
        <f t="shared" ca="1" si="98"/>
        <v>150.33294434231001</v>
      </c>
      <c r="E962" s="5">
        <f t="shared" ca="1" si="95"/>
        <v>-13.27198902772831</v>
      </c>
      <c r="F962" s="5">
        <f t="shared" ca="1" si="99"/>
        <v>3.8481215294151738</v>
      </c>
      <c r="G962">
        <f t="shared" ca="1" si="100"/>
        <v>0.49299999999999999</v>
      </c>
    </row>
    <row r="963" spans="1:7" x14ac:dyDescent="0.3">
      <c r="A963">
        <v>907</v>
      </c>
      <c r="B963" s="5">
        <f t="shared" ca="1" si="96"/>
        <v>73.520173702866387</v>
      </c>
      <c r="C963" s="5">
        <f t="shared" ca="1" si="97"/>
        <v>28.838213280361661</v>
      </c>
      <c r="D963" s="5">
        <f t="shared" ca="1" si="98"/>
        <v>155.58746358303029</v>
      </c>
      <c r="E963" s="5">
        <f t="shared" ca="1" si="95"/>
        <v>-3.8991968016082987</v>
      </c>
      <c r="F963" s="5">
        <f t="shared" ca="1" si="99"/>
        <v>13.220913755535186</v>
      </c>
      <c r="G963">
        <f t="shared" ca="1" si="100"/>
        <v>0.77900000000000003</v>
      </c>
    </row>
    <row r="964" spans="1:7" x14ac:dyDescent="0.3">
      <c r="A964">
        <v>908</v>
      </c>
      <c r="B964" s="5">
        <f t="shared" ca="1" si="96"/>
        <v>66.892782623745035</v>
      </c>
      <c r="C964" s="5">
        <f t="shared" ca="1" si="97"/>
        <v>32.54254980776615</v>
      </c>
      <c r="D964" s="5">
        <f t="shared" ca="1" si="98"/>
        <v>141.48716200955141</v>
      </c>
      <c r="E964" s="5">
        <f t="shared" ca="1" si="95"/>
        <v>-25.15732671610575</v>
      </c>
      <c r="F964" s="5">
        <f t="shared" ca="1" si="99"/>
        <v>-8.0372161589622664</v>
      </c>
      <c r="G964">
        <f t="shared" ca="1" si="100"/>
        <v>0.17199999999999999</v>
      </c>
    </row>
    <row r="965" spans="1:7" x14ac:dyDescent="0.3">
      <c r="A965">
        <v>909</v>
      </c>
      <c r="B965" s="5">
        <f t="shared" ca="1" si="96"/>
        <v>75.78549631517896</v>
      </c>
      <c r="C965" s="5">
        <f t="shared" ca="1" si="97"/>
        <v>26.925023263716909</v>
      </c>
      <c r="D965" s="5">
        <f t="shared" ca="1" si="98"/>
        <v>137.11216828098736</v>
      </c>
      <c r="E965" s="5">
        <f t="shared" ca="1" si="95"/>
        <v>17.727110579709038</v>
      </c>
      <c r="F965" s="5">
        <f t="shared" ca="1" si="99"/>
        <v>34.847221136852525</v>
      </c>
      <c r="G965">
        <f t="shared" ca="1" si="100"/>
        <v>0.99099999999999999</v>
      </c>
    </row>
    <row r="966" spans="1:7" x14ac:dyDescent="0.3">
      <c r="A966">
        <v>910</v>
      </c>
      <c r="B966" s="5">
        <f t="shared" ca="1" si="96"/>
        <v>73.191078293924974</v>
      </c>
      <c r="C966" s="5">
        <f t="shared" ca="1" si="97"/>
        <v>29.811759741148649</v>
      </c>
      <c r="D966" s="5">
        <f t="shared" ca="1" si="98"/>
        <v>149.76675909183891</v>
      </c>
      <c r="E966" s="5">
        <f t="shared" ref="E966:E1029" ca="1" si="101">$J$46*(B966-$B$46)+$J$47*(C966-$B$47)+$J$48*(D966-$B$48)</f>
        <v>-4.400852500023932</v>
      </c>
      <c r="F966" s="5">
        <f t="shared" ca="1" si="99"/>
        <v>12.719258057119552</v>
      </c>
      <c r="G966">
        <f t="shared" ca="1" si="100"/>
        <v>0.76500000000000001</v>
      </c>
    </row>
    <row r="967" spans="1:7" x14ac:dyDescent="0.3">
      <c r="A967">
        <v>911</v>
      </c>
      <c r="B967" s="5">
        <f t="shared" ca="1" si="96"/>
        <v>69.713006796005104</v>
      </c>
      <c r="C967" s="5">
        <f t="shared" ca="1" si="97"/>
        <v>24.602135201414569</v>
      </c>
      <c r="D967" s="5">
        <f t="shared" ca="1" si="98"/>
        <v>153.39074285886784</v>
      </c>
      <c r="E967" s="5">
        <f t="shared" ca="1" si="101"/>
        <v>-1.5175072115410668</v>
      </c>
      <c r="F967" s="5">
        <f t="shared" ca="1" si="99"/>
        <v>15.602603345602416</v>
      </c>
      <c r="G967">
        <f t="shared" ca="1" si="100"/>
        <v>0.83699999999999997</v>
      </c>
    </row>
    <row r="968" spans="1:7" x14ac:dyDescent="0.3">
      <c r="A968">
        <v>912</v>
      </c>
      <c r="B968" s="5">
        <f t="shared" ca="1" si="96"/>
        <v>75.896348661204783</v>
      </c>
      <c r="C968" s="5">
        <f t="shared" ca="1" si="97"/>
        <v>34.607409841245612</v>
      </c>
      <c r="D968" s="5">
        <f t="shared" ca="1" si="98"/>
        <v>140.96533219438859</v>
      </c>
      <c r="E968" s="5">
        <f t="shared" ca="1" si="101"/>
        <v>-5.4964261135037349</v>
      </c>
      <c r="F968" s="5">
        <f t="shared" ca="1" si="99"/>
        <v>11.62368444363975</v>
      </c>
      <c r="G968">
        <f t="shared" ca="1" si="100"/>
        <v>0.72799999999999998</v>
      </c>
    </row>
    <row r="969" spans="1:7" x14ac:dyDescent="0.3">
      <c r="A969">
        <v>913</v>
      </c>
      <c r="B969" s="5">
        <f t="shared" ca="1" si="96"/>
        <v>74.045805043715092</v>
      </c>
      <c r="C969" s="5">
        <f t="shared" ca="1" si="97"/>
        <v>30.95820013423636</v>
      </c>
      <c r="D969" s="5">
        <f t="shared" ca="1" si="98"/>
        <v>143.40967193143643</v>
      </c>
      <c r="E969" s="5">
        <f t="shared" ca="1" si="101"/>
        <v>-1.7899601988775458</v>
      </c>
      <c r="F969" s="5">
        <f t="shared" ca="1" si="99"/>
        <v>15.330150358265938</v>
      </c>
      <c r="G969">
        <f t="shared" ca="1" si="100"/>
        <v>0.83199999999999996</v>
      </c>
    </row>
    <row r="970" spans="1:7" x14ac:dyDescent="0.3">
      <c r="A970">
        <v>914</v>
      </c>
      <c r="B970" s="5">
        <f t="shared" ca="1" si="96"/>
        <v>74.140958899146497</v>
      </c>
      <c r="C970" s="5">
        <f t="shared" ca="1" si="97"/>
        <v>28.827257303249525</v>
      </c>
      <c r="D970" s="5">
        <f t="shared" ca="1" si="98"/>
        <v>157.14454208392718</v>
      </c>
      <c r="E970" s="5">
        <f t="shared" ca="1" si="101"/>
        <v>-2.9738161856584933</v>
      </c>
      <c r="F970" s="5">
        <f t="shared" ca="1" si="99"/>
        <v>14.146294371484991</v>
      </c>
      <c r="G970">
        <f t="shared" ca="1" si="100"/>
        <v>0.80800000000000005</v>
      </c>
    </row>
    <row r="971" spans="1:7" x14ac:dyDescent="0.3">
      <c r="A971">
        <v>915</v>
      </c>
      <c r="B971" s="5">
        <f t="shared" ca="1" si="96"/>
        <v>68.451548739646299</v>
      </c>
      <c r="C971" s="5">
        <f t="shared" ca="1" si="97"/>
        <v>30.873228446429113</v>
      </c>
      <c r="D971" s="5">
        <f t="shared" ca="1" si="98"/>
        <v>164.19074075623675</v>
      </c>
      <c r="E971" s="5">
        <f t="shared" ca="1" si="101"/>
        <v>-28.375606234237363</v>
      </c>
      <c r="F971" s="5">
        <f t="shared" ca="1" si="99"/>
        <v>-11.255495677093879</v>
      </c>
      <c r="G971">
        <f t="shared" ca="1" si="100"/>
        <v>0.127</v>
      </c>
    </row>
    <row r="972" spans="1:7" x14ac:dyDescent="0.3">
      <c r="A972">
        <v>916</v>
      </c>
      <c r="B972" s="5">
        <f t="shared" ca="1" si="96"/>
        <v>75.519651261003133</v>
      </c>
      <c r="C972" s="5">
        <f t="shared" ca="1" si="97"/>
        <v>33.359741971465347</v>
      </c>
      <c r="D972" s="5">
        <f t="shared" ca="1" si="98"/>
        <v>153.07623656380443</v>
      </c>
      <c r="E972" s="5">
        <f t="shared" ca="1" si="101"/>
        <v>-9.5900227706400809</v>
      </c>
      <c r="F972" s="5">
        <f t="shared" ca="1" si="99"/>
        <v>7.5300877865034028</v>
      </c>
      <c r="G972">
        <f t="shared" ca="1" si="100"/>
        <v>0.61</v>
      </c>
    </row>
    <row r="973" spans="1:7" x14ac:dyDescent="0.3">
      <c r="A973">
        <v>917</v>
      </c>
      <c r="B973" s="5">
        <f t="shared" ca="1" si="96"/>
        <v>67.832979223614657</v>
      </c>
      <c r="C973" s="5">
        <f t="shared" ca="1" si="97"/>
        <v>24.953256002614708</v>
      </c>
      <c r="D973" s="5">
        <f t="shared" ca="1" si="98"/>
        <v>147.19432644663468</v>
      </c>
      <c r="E973" s="5">
        <f t="shared" ca="1" si="101"/>
        <v>-4.4100077746709339</v>
      </c>
      <c r="F973" s="5">
        <f t="shared" ca="1" si="99"/>
        <v>12.71010278247255</v>
      </c>
      <c r="G973">
        <f t="shared" ca="1" si="100"/>
        <v>0.76300000000000001</v>
      </c>
    </row>
    <row r="974" spans="1:7" x14ac:dyDescent="0.3">
      <c r="A974">
        <v>918</v>
      </c>
      <c r="B974" s="5">
        <f t="shared" ca="1" si="96"/>
        <v>68.843134908802853</v>
      </c>
      <c r="C974" s="5">
        <f t="shared" ca="1" si="97"/>
        <v>32.806371030295949</v>
      </c>
      <c r="D974" s="5">
        <f t="shared" ca="1" si="98"/>
        <v>156.49271173188072</v>
      </c>
      <c r="E974" s="5">
        <f t="shared" ca="1" si="101"/>
        <v>-28.532912639995516</v>
      </c>
      <c r="F974" s="5">
        <f t="shared" ca="1" si="99"/>
        <v>-11.412802082852032</v>
      </c>
      <c r="G974">
        <f t="shared" ca="1" si="100"/>
        <v>0.124</v>
      </c>
    </row>
    <row r="975" spans="1:7" x14ac:dyDescent="0.3">
      <c r="A975">
        <v>919</v>
      </c>
      <c r="B975" s="5">
        <f t="shared" ca="1" si="96"/>
        <v>69.955424681067001</v>
      </c>
      <c r="C975" s="5">
        <f t="shared" ca="1" si="97"/>
        <v>33.84625267244612</v>
      </c>
      <c r="D975" s="5">
        <f t="shared" ca="1" si="98"/>
        <v>151.28478211739738</v>
      </c>
      <c r="E975" s="5">
        <f t="shared" ca="1" si="101"/>
        <v>-25.524280302933441</v>
      </c>
      <c r="F975" s="5">
        <f t="shared" ca="1" si="99"/>
        <v>-8.4041697457899573</v>
      </c>
      <c r="G975">
        <f t="shared" ca="1" si="100"/>
        <v>0.16600000000000001</v>
      </c>
    </row>
    <row r="976" spans="1:7" x14ac:dyDescent="0.3">
      <c r="A976">
        <v>920</v>
      </c>
      <c r="B976" s="5">
        <f t="shared" ca="1" si="96"/>
        <v>66.585298427526794</v>
      </c>
      <c r="C976" s="5">
        <f t="shared" ca="1" si="97"/>
        <v>32.645586173323757</v>
      </c>
      <c r="D976" s="5">
        <f t="shared" ca="1" si="98"/>
        <v>149.9643465764641</v>
      </c>
      <c r="E976" s="5">
        <f t="shared" ca="1" si="101"/>
        <v>-30.872005737481878</v>
      </c>
      <c r="F976" s="5">
        <f t="shared" ca="1" si="99"/>
        <v>-13.751895180338394</v>
      </c>
      <c r="G976">
        <f t="shared" ca="1" si="100"/>
        <v>8.5000000000000006E-2</v>
      </c>
    </row>
    <row r="977" spans="1:7" x14ac:dyDescent="0.3">
      <c r="A977">
        <v>921</v>
      </c>
      <c r="B977" s="5">
        <f t="shared" ca="1" si="96"/>
        <v>68.315423844420451</v>
      </c>
      <c r="C977" s="5">
        <f t="shared" ca="1" si="97"/>
        <v>31.16451426426401</v>
      </c>
      <c r="D977" s="5">
        <f t="shared" ca="1" si="98"/>
        <v>156.6479619674864</v>
      </c>
      <c r="E977" s="5">
        <f t="shared" ca="1" si="101"/>
        <v>-25.504780062739783</v>
      </c>
      <c r="F977" s="5">
        <f t="shared" ca="1" si="99"/>
        <v>-8.3846695055962996</v>
      </c>
      <c r="G977">
        <f t="shared" ca="1" si="100"/>
        <v>0.16800000000000001</v>
      </c>
    </row>
    <row r="978" spans="1:7" x14ac:dyDescent="0.3">
      <c r="A978">
        <v>922</v>
      </c>
      <c r="B978" s="5">
        <f t="shared" ca="1" si="96"/>
        <v>68.434501827360236</v>
      </c>
      <c r="C978" s="5">
        <f t="shared" ca="1" si="97"/>
        <v>30.197007337841487</v>
      </c>
      <c r="D978" s="5">
        <f t="shared" ca="1" si="98"/>
        <v>155.08837818723768</v>
      </c>
      <c r="E978" s="5">
        <f t="shared" ca="1" si="101"/>
        <v>-21.629551601770263</v>
      </c>
      <c r="F978" s="5">
        <f t="shared" ca="1" si="99"/>
        <v>-4.5094410446267794</v>
      </c>
      <c r="G978">
        <f t="shared" ca="1" si="100"/>
        <v>0.249</v>
      </c>
    </row>
    <row r="979" spans="1:7" x14ac:dyDescent="0.3">
      <c r="A979">
        <v>923</v>
      </c>
      <c r="B979" s="5">
        <f t="shared" ca="1" si="96"/>
        <v>74.764130569948506</v>
      </c>
      <c r="C979" s="5">
        <f t="shared" ca="1" si="97"/>
        <v>33.417524934394663</v>
      </c>
      <c r="D979" s="5">
        <f t="shared" ca="1" si="98"/>
        <v>154.31043069106474</v>
      </c>
      <c r="E979" s="5">
        <f t="shared" ca="1" si="101"/>
        <v>-12.526638019071399</v>
      </c>
      <c r="F979" s="5">
        <f t="shared" ca="1" si="99"/>
        <v>4.5934725380720849</v>
      </c>
      <c r="G979">
        <f t="shared" ca="1" si="100"/>
        <v>0.51700000000000002</v>
      </c>
    </row>
    <row r="980" spans="1:7" x14ac:dyDescent="0.3">
      <c r="A980">
        <v>924</v>
      </c>
      <c r="B980" s="5">
        <f t="shared" ca="1" si="96"/>
        <v>68.275967289085457</v>
      </c>
      <c r="C980" s="5">
        <f t="shared" ca="1" si="97"/>
        <v>29.9731217914381</v>
      </c>
      <c r="D980" s="5">
        <f t="shared" ca="1" si="98"/>
        <v>146.76805924403141</v>
      </c>
      <c r="E980" s="5">
        <f t="shared" ca="1" si="101"/>
        <v>-16.963456175904998</v>
      </c>
      <c r="F980" s="5">
        <f t="shared" ca="1" si="99"/>
        <v>0.15665438123848574</v>
      </c>
      <c r="G980">
        <f t="shared" ca="1" si="100"/>
        <v>0.38200000000000001</v>
      </c>
    </row>
    <row r="981" spans="1:7" x14ac:dyDescent="0.3">
      <c r="A981">
        <v>925</v>
      </c>
      <c r="B981" s="5">
        <f t="shared" ca="1" si="96"/>
        <v>75.592631729310881</v>
      </c>
      <c r="C981" s="5">
        <f t="shared" ca="1" si="97"/>
        <v>29.666300855304701</v>
      </c>
      <c r="D981" s="5">
        <f t="shared" ca="1" si="98"/>
        <v>160.1292255322235</v>
      </c>
      <c r="E981" s="5">
        <f t="shared" ca="1" si="101"/>
        <v>-2.8711084173150496</v>
      </c>
      <c r="F981" s="5">
        <f t="shared" ca="1" si="99"/>
        <v>14.249002139828434</v>
      </c>
      <c r="G981">
        <f t="shared" ca="1" si="100"/>
        <v>0.81100000000000005</v>
      </c>
    </row>
    <row r="982" spans="1:7" x14ac:dyDescent="0.3">
      <c r="A982">
        <v>926</v>
      </c>
      <c r="B982" s="5">
        <f t="shared" ca="1" si="96"/>
        <v>67.292669957498291</v>
      </c>
      <c r="C982" s="5">
        <f t="shared" ca="1" si="97"/>
        <v>30.853930429246478</v>
      </c>
      <c r="D982" s="5">
        <f t="shared" ca="1" si="98"/>
        <v>142.59968072168863</v>
      </c>
      <c r="E982" s="5">
        <f t="shared" ca="1" si="101"/>
        <v>-19.923661757128322</v>
      </c>
      <c r="F982" s="5">
        <f t="shared" ca="1" si="99"/>
        <v>-2.8035511999848381</v>
      </c>
      <c r="G982">
        <f t="shared" ca="1" si="100"/>
        <v>0.29299999999999998</v>
      </c>
    </row>
    <row r="983" spans="1:7" x14ac:dyDescent="0.3">
      <c r="A983">
        <v>927</v>
      </c>
      <c r="B983" s="5">
        <f t="shared" ca="1" si="96"/>
        <v>70.514039912218877</v>
      </c>
      <c r="C983" s="5">
        <f t="shared" ca="1" si="97"/>
        <v>31.016374325513443</v>
      </c>
      <c r="D983" s="5">
        <f t="shared" ca="1" si="98"/>
        <v>142.08284457619195</v>
      </c>
      <c r="E983" s="5">
        <f t="shared" ca="1" si="101"/>
        <v>-11.101619471331666</v>
      </c>
      <c r="F983" s="5">
        <f t="shared" ca="1" si="99"/>
        <v>6.0184910858118172</v>
      </c>
      <c r="G983">
        <f t="shared" ca="1" si="100"/>
        <v>0.56999999999999995</v>
      </c>
    </row>
    <row r="984" spans="1:7" x14ac:dyDescent="0.3">
      <c r="A984">
        <v>928</v>
      </c>
      <c r="B984" s="5">
        <f t="shared" ca="1" si="96"/>
        <v>72.51420399690376</v>
      </c>
      <c r="C984" s="5">
        <f t="shared" ca="1" si="97"/>
        <v>29.820878344785061</v>
      </c>
      <c r="D984" s="5">
        <f t="shared" ca="1" si="98"/>
        <v>157.83886408712442</v>
      </c>
      <c r="E984" s="5">
        <f t="shared" ca="1" si="101"/>
        <v>-10.666636378876724</v>
      </c>
      <c r="F984" s="5">
        <f t="shared" ca="1" si="99"/>
        <v>6.4534741782667595</v>
      </c>
      <c r="G984">
        <f t="shared" ca="1" si="100"/>
        <v>0.58199999999999996</v>
      </c>
    </row>
    <row r="985" spans="1:7" x14ac:dyDescent="0.3">
      <c r="A985">
        <v>929</v>
      </c>
      <c r="B985" s="5">
        <f t="shared" ca="1" si="96"/>
        <v>70.835749458240343</v>
      </c>
      <c r="C985" s="5">
        <f t="shared" ca="1" si="97"/>
        <v>30.677881161001544</v>
      </c>
      <c r="D985" s="5">
        <f t="shared" ca="1" si="98"/>
        <v>143.82310724293171</v>
      </c>
      <c r="E985" s="5">
        <f t="shared" ca="1" si="101"/>
        <v>-10.195458676066663</v>
      </c>
      <c r="F985" s="5">
        <f t="shared" ca="1" si="99"/>
        <v>6.9246518810768212</v>
      </c>
      <c r="G985">
        <f t="shared" ca="1" si="100"/>
        <v>0.59199999999999997</v>
      </c>
    </row>
    <row r="986" spans="1:7" x14ac:dyDescent="0.3">
      <c r="A986">
        <v>930</v>
      </c>
      <c r="B986" s="5">
        <f t="shared" ca="1" si="96"/>
        <v>66.994283183576385</v>
      </c>
      <c r="C986" s="5">
        <f t="shared" ca="1" si="97"/>
        <v>25.128404914772737</v>
      </c>
      <c r="D986" s="5">
        <f t="shared" ca="1" si="98"/>
        <v>143.30534932831219</v>
      </c>
      <c r="E986" s="5">
        <f t="shared" ca="1" si="101"/>
        <v>-5.1460081083055265</v>
      </c>
      <c r="F986" s="5">
        <f t="shared" ca="1" si="99"/>
        <v>11.974102448837957</v>
      </c>
      <c r="G986">
        <f t="shared" ca="1" si="100"/>
        <v>0.74</v>
      </c>
    </row>
    <row r="987" spans="1:7" x14ac:dyDescent="0.3">
      <c r="A987">
        <v>931</v>
      </c>
      <c r="B987" s="5">
        <f t="shared" ca="1" si="96"/>
        <v>70.316097328460017</v>
      </c>
      <c r="C987" s="5">
        <f t="shared" ca="1" si="97"/>
        <v>29.968989463447034</v>
      </c>
      <c r="D987" s="5">
        <f t="shared" ca="1" si="98"/>
        <v>139.91228335665281</v>
      </c>
      <c r="E987" s="5">
        <f t="shared" ca="1" si="101"/>
        <v>-7.5594893640200302</v>
      </c>
      <c r="F987" s="5">
        <f t="shared" ca="1" si="99"/>
        <v>9.5606211931234526</v>
      </c>
      <c r="G987">
        <f t="shared" ca="1" si="100"/>
        <v>0.66800000000000004</v>
      </c>
    </row>
    <row r="988" spans="1:7" x14ac:dyDescent="0.3">
      <c r="A988">
        <v>932</v>
      </c>
      <c r="B988" s="5">
        <f t="shared" ca="1" si="96"/>
        <v>70.3795622998516</v>
      </c>
      <c r="C988" s="5">
        <f t="shared" ca="1" si="97"/>
        <v>34.050707653303547</v>
      </c>
      <c r="D988" s="5">
        <f t="shared" ca="1" si="98"/>
        <v>153.36576564279792</v>
      </c>
      <c r="E988" s="5">
        <f t="shared" ca="1" si="101"/>
        <v>-26.032089764393646</v>
      </c>
      <c r="F988" s="5">
        <f t="shared" ca="1" si="99"/>
        <v>-8.9119792072501625</v>
      </c>
      <c r="G988">
        <f t="shared" ca="1" si="100"/>
        <v>0.161</v>
      </c>
    </row>
    <row r="989" spans="1:7" x14ac:dyDescent="0.3">
      <c r="A989">
        <v>933</v>
      </c>
      <c r="B989" s="5">
        <f t="shared" ca="1" si="96"/>
        <v>70.250647417045528</v>
      </c>
      <c r="C989" s="5">
        <f t="shared" ca="1" si="97"/>
        <v>33.118934248439579</v>
      </c>
      <c r="D989" s="5">
        <f t="shared" ca="1" si="98"/>
        <v>151.83879016963729</v>
      </c>
      <c r="E989" s="5">
        <f t="shared" ca="1" si="101"/>
        <v>-22.966876502353777</v>
      </c>
      <c r="F989" s="5">
        <f t="shared" ca="1" si="99"/>
        <v>-5.8467659452102936</v>
      </c>
      <c r="G989">
        <f t="shared" ca="1" si="100"/>
        <v>0.222</v>
      </c>
    </row>
    <row r="990" spans="1:7" x14ac:dyDescent="0.3">
      <c r="A990">
        <v>934</v>
      </c>
      <c r="B990" s="5">
        <f t="shared" ca="1" si="96"/>
        <v>71.34736473882208</v>
      </c>
      <c r="C990" s="5">
        <f t="shared" ca="1" si="97"/>
        <v>28.430380848078823</v>
      </c>
      <c r="D990" s="5">
        <f t="shared" ca="1" si="98"/>
        <v>145.92230746263277</v>
      </c>
      <c r="E990" s="5">
        <f t="shared" ca="1" si="101"/>
        <v>-3.6204862938202917</v>
      </c>
      <c r="F990" s="5">
        <f t="shared" ca="1" si="99"/>
        <v>13.499624263323192</v>
      </c>
      <c r="G990">
        <f t="shared" ca="1" si="100"/>
        <v>0.78600000000000003</v>
      </c>
    </row>
    <row r="991" spans="1:7" x14ac:dyDescent="0.3">
      <c r="A991">
        <v>935</v>
      </c>
      <c r="B991" s="5">
        <f t="shared" ca="1" si="96"/>
        <v>69.927988893023254</v>
      </c>
      <c r="C991" s="5">
        <f t="shared" ca="1" si="97"/>
        <v>30.030787761609858</v>
      </c>
      <c r="D991" s="5">
        <f t="shared" ca="1" si="98"/>
        <v>146.42933049948226</v>
      </c>
      <c r="E991" s="5">
        <f t="shared" ca="1" si="101"/>
        <v>-12.327913939669941</v>
      </c>
      <c r="F991" s="5">
        <f t="shared" ca="1" si="99"/>
        <v>4.7921966174735431</v>
      </c>
      <c r="G991">
        <f t="shared" ca="1" si="100"/>
        <v>0.52100000000000002</v>
      </c>
    </row>
    <row r="992" spans="1:7" x14ac:dyDescent="0.3">
      <c r="A992">
        <v>936</v>
      </c>
      <c r="B992" s="5">
        <f t="shared" ca="1" si="96"/>
        <v>68.898676695663781</v>
      </c>
      <c r="C992" s="5">
        <f t="shared" ca="1" si="97"/>
        <v>29.55289369262147</v>
      </c>
      <c r="D992" s="5">
        <f t="shared" ca="1" si="98"/>
        <v>147.26220562811167</v>
      </c>
      <c r="E992" s="5">
        <f t="shared" ca="1" si="101"/>
        <v>-14.316828024911409</v>
      </c>
      <c r="F992" s="5">
        <f t="shared" ca="1" si="99"/>
        <v>2.8032825322320747</v>
      </c>
      <c r="G992">
        <f t="shared" ca="1" si="100"/>
        <v>0.46100000000000002</v>
      </c>
    </row>
    <row r="993" spans="1:7" x14ac:dyDescent="0.3">
      <c r="A993">
        <v>937</v>
      </c>
      <c r="B993" s="5">
        <f t="shared" ca="1" si="96"/>
        <v>68.204285050075541</v>
      </c>
      <c r="C993" s="5">
        <f t="shared" ca="1" si="97"/>
        <v>30.336835968231558</v>
      </c>
      <c r="D993" s="5">
        <f t="shared" ca="1" si="98"/>
        <v>150.0657318002464</v>
      </c>
      <c r="E993" s="5">
        <f t="shared" ca="1" si="101"/>
        <v>-19.95652897011712</v>
      </c>
      <c r="F993" s="5">
        <f t="shared" ca="1" si="99"/>
        <v>-2.8364184129736358</v>
      </c>
      <c r="G993">
        <f t="shared" ca="1" si="100"/>
        <v>0.29199999999999998</v>
      </c>
    </row>
    <row r="994" spans="1:7" x14ac:dyDescent="0.3">
      <c r="A994">
        <v>938</v>
      </c>
      <c r="B994" s="5">
        <f t="shared" ca="1" si="96"/>
        <v>64.788044740686502</v>
      </c>
      <c r="C994" s="5">
        <f t="shared" ca="1" si="97"/>
        <v>33.441301610582435</v>
      </c>
      <c r="D994" s="5">
        <f t="shared" ca="1" si="98"/>
        <v>149.78968624886872</v>
      </c>
      <c r="E994" s="5">
        <f t="shared" ca="1" si="101"/>
        <v>-38.02001050427863</v>
      </c>
      <c r="F994" s="5">
        <f t="shared" ca="1" si="99"/>
        <v>-20.899899947135147</v>
      </c>
      <c r="G994">
        <f t="shared" ca="1" si="100"/>
        <v>2.7E-2</v>
      </c>
    </row>
    <row r="995" spans="1:7" x14ac:dyDescent="0.3">
      <c r="A995">
        <v>939</v>
      </c>
      <c r="B995" s="5">
        <f t="shared" ca="1" si="96"/>
        <v>73.064021632921666</v>
      </c>
      <c r="C995" s="5">
        <f t="shared" ca="1" si="97"/>
        <v>29.064255775754503</v>
      </c>
      <c r="D995" s="5">
        <f t="shared" ca="1" si="98"/>
        <v>160.5707316605064</v>
      </c>
      <c r="E995" s="5">
        <f t="shared" ca="1" si="101"/>
        <v>-8.4898901515579652</v>
      </c>
      <c r="F995" s="5">
        <f t="shared" ca="1" si="99"/>
        <v>8.6302204055855185</v>
      </c>
      <c r="G995">
        <f t="shared" ca="1" si="100"/>
        <v>0.64100000000000001</v>
      </c>
    </row>
    <row r="996" spans="1:7" x14ac:dyDescent="0.3">
      <c r="A996">
        <v>940</v>
      </c>
      <c r="B996" s="5">
        <f t="shared" ca="1" si="96"/>
        <v>71.980814681151728</v>
      </c>
      <c r="C996" s="5">
        <f t="shared" ca="1" si="97"/>
        <v>27.939272031651605</v>
      </c>
      <c r="D996" s="5">
        <f t="shared" ca="1" si="98"/>
        <v>156.27471234106315</v>
      </c>
      <c r="E996" s="5">
        <f t="shared" ca="1" si="101"/>
        <v>-6.0582118678211607</v>
      </c>
      <c r="F996" s="5">
        <f t="shared" ca="1" si="99"/>
        <v>11.061898689322323</v>
      </c>
      <c r="G996">
        <f t="shared" ca="1" si="100"/>
        <v>0.71</v>
      </c>
    </row>
    <row r="997" spans="1:7" x14ac:dyDescent="0.3">
      <c r="A997">
        <v>941</v>
      </c>
      <c r="B997" s="5">
        <f t="shared" ca="1" si="96"/>
        <v>69.218292565007815</v>
      </c>
      <c r="C997" s="5">
        <f t="shared" ca="1" si="97"/>
        <v>27.574636238182908</v>
      </c>
      <c r="D997" s="5">
        <f t="shared" ca="1" si="98"/>
        <v>144.41845729071039</v>
      </c>
      <c r="E997" s="5">
        <f t="shared" ca="1" si="101"/>
        <v>-6.3664912600904398</v>
      </c>
      <c r="F997" s="5">
        <f t="shared" ca="1" si="99"/>
        <v>10.753619297053044</v>
      </c>
      <c r="G997">
        <f t="shared" ca="1" si="100"/>
        <v>0.69499999999999995</v>
      </c>
    </row>
    <row r="998" spans="1:7" x14ac:dyDescent="0.3">
      <c r="A998">
        <v>942</v>
      </c>
      <c r="B998" s="5">
        <f t="shared" ca="1" si="96"/>
        <v>72.137364759467829</v>
      </c>
      <c r="C998" s="5">
        <f t="shared" ca="1" si="97"/>
        <v>29.236809234947643</v>
      </c>
      <c r="D998" s="5">
        <f t="shared" ca="1" si="98"/>
        <v>149.30893423811619</v>
      </c>
      <c r="E998" s="5">
        <f t="shared" ca="1" si="101"/>
        <v>-5.4913223582967934</v>
      </c>
      <c r="F998" s="5">
        <f t="shared" ca="1" si="99"/>
        <v>11.62878819884669</v>
      </c>
      <c r="G998">
        <f t="shared" ca="1" si="100"/>
        <v>0.72899999999999998</v>
      </c>
    </row>
    <row r="999" spans="1:7" x14ac:dyDescent="0.3">
      <c r="A999">
        <v>943</v>
      </c>
      <c r="B999" s="5">
        <f t="shared" ca="1" si="96"/>
        <v>65.272512877007827</v>
      </c>
      <c r="C999" s="5">
        <f t="shared" ca="1" si="97"/>
        <v>29.937290228303297</v>
      </c>
      <c r="D999" s="5">
        <f t="shared" ca="1" si="98"/>
        <v>153.19457902431517</v>
      </c>
      <c r="E999" s="5">
        <f t="shared" ca="1" si="101"/>
        <v>-28.715041728722191</v>
      </c>
      <c r="F999" s="5">
        <f t="shared" ca="1" si="99"/>
        <v>-11.594931171578708</v>
      </c>
      <c r="G999">
        <f t="shared" ca="1" si="100"/>
        <v>0.11899999999999999</v>
      </c>
    </row>
    <row r="1000" spans="1:7" x14ac:dyDescent="0.3">
      <c r="A1000">
        <v>944</v>
      </c>
      <c r="B1000" s="5">
        <f t="shared" ca="1" si="96"/>
        <v>72.316874068257022</v>
      </c>
      <c r="C1000" s="5">
        <f t="shared" ca="1" si="97"/>
        <v>31.700148596336419</v>
      </c>
      <c r="D1000" s="5">
        <f t="shared" ca="1" si="98"/>
        <v>145.39956493031144</v>
      </c>
      <c r="E1000" s="5">
        <f t="shared" ca="1" si="101"/>
        <v>-9.7633833475713505</v>
      </c>
      <c r="F1000" s="5">
        <f t="shared" ca="1" si="99"/>
        <v>7.3567272095721332</v>
      </c>
      <c r="G1000">
        <f t="shared" ca="1" si="100"/>
        <v>0.60599999999999998</v>
      </c>
    </row>
    <row r="1001" spans="1:7" x14ac:dyDescent="0.3">
      <c r="A1001">
        <v>945</v>
      </c>
      <c r="B1001" s="5">
        <f t="shared" ca="1" si="96"/>
        <v>69.236558904711544</v>
      </c>
      <c r="C1001" s="5">
        <f t="shared" ca="1" si="97"/>
        <v>31.886598014176059</v>
      </c>
      <c r="D1001" s="5">
        <f t="shared" ca="1" si="98"/>
        <v>156.24570644333198</v>
      </c>
      <c r="E1001" s="5">
        <f t="shared" ca="1" si="101"/>
        <v>-24.73206925760833</v>
      </c>
      <c r="F1001" s="5">
        <f t="shared" ca="1" si="99"/>
        <v>-7.6119587004648466</v>
      </c>
      <c r="G1001">
        <f t="shared" ca="1" si="100"/>
        <v>0.186</v>
      </c>
    </row>
    <row r="1002" spans="1:7" x14ac:dyDescent="0.3">
      <c r="A1002">
        <v>946</v>
      </c>
      <c r="B1002" s="5">
        <f t="shared" ca="1" si="96"/>
        <v>72.399416859423965</v>
      </c>
      <c r="C1002" s="5">
        <f t="shared" ca="1" si="97"/>
        <v>33.971029859663659</v>
      </c>
      <c r="D1002" s="5">
        <f t="shared" ca="1" si="98"/>
        <v>148.41844342765282</v>
      </c>
      <c r="E1002" s="5">
        <f t="shared" ca="1" si="101"/>
        <v>-17.50216331503087</v>
      </c>
      <c r="F1002" s="5">
        <f t="shared" ca="1" si="99"/>
        <v>-0.38205275788738646</v>
      </c>
      <c r="G1002">
        <f t="shared" ca="1" si="100"/>
        <v>0.36799999999999999</v>
      </c>
    </row>
    <row r="1003" spans="1:7" x14ac:dyDescent="0.3">
      <c r="A1003">
        <v>947</v>
      </c>
      <c r="B1003" s="5">
        <f t="shared" ca="1" si="96"/>
        <v>67.759366185700102</v>
      </c>
      <c r="C1003" s="5">
        <f t="shared" ca="1" si="97"/>
        <v>27.02054443548495</v>
      </c>
      <c r="D1003" s="5">
        <f t="shared" ca="1" si="98"/>
        <v>158.32593343476975</v>
      </c>
      <c r="E1003" s="5">
        <f t="shared" ca="1" si="101"/>
        <v>-16.388003657589678</v>
      </c>
      <c r="F1003" s="5">
        <f t="shared" ca="1" si="99"/>
        <v>0.73210689955380559</v>
      </c>
      <c r="G1003">
        <f t="shared" ca="1" si="100"/>
        <v>0.39800000000000002</v>
      </c>
    </row>
    <row r="1004" spans="1:7" x14ac:dyDescent="0.3">
      <c r="A1004">
        <v>948</v>
      </c>
      <c r="B1004" s="5">
        <f t="shared" ca="1" si="96"/>
        <v>75.766042595655577</v>
      </c>
      <c r="C1004" s="5">
        <f t="shared" ca="1" si="97"/>
        <v>33.37173418254266</v>
      </c>
      <c r="D1004" s="5">
        <f t="shared" ca="1" si="98"/>
        <v>148.75174181989627</v>
      </c>
      <c r="E1004" s="5">
        <f t="shared" ca="1" si="101"/>
        <v>-6.6050086412126703</v>
      </c>
      <c r="F1004" s="5">
        <f t="shared" ca="1" si="99"/>
        <v>10.515101915930813</v>
      </c>
      <c r="G1004">
        <f t="shared" ca="1" si="100"/>
        <v>0.68899999999999995</v>
      </c>
    </row>
    <row r="1005" spans="1:7" x14ac:dyDescent="0.3">
      <c r="A1005">
        <v>949</v>
      </c>
      <c r="B1005" s="5">
        <f t="shared" ca="1" si="96"/>
        <v>70.135735297002455</v>
      </c>
      <c r="C1005" s="5">
        <f t="shared" ca="1" si="97"/>
        <v>26.866043342553763</v>
      </c>
      <c r="D1005" s="5">
        <f t="shared" ca="1" si="98"/>
        <v>150.63191444978605</v>
      </c>
      <c r="E1005" s="5">
        <f t="shared" ca="1" si="101"/>
        <v>-5.1732442976536124</v>
      </c>
      <c r="F1005" s="5">
        <f t="shared" ca="1" si="99"/>
        <v>11.946866259489871</v>
      </c>
      <c r="G1005">
        <f t="shared" ca="1" si="100"/>
        <v>0.73799999999999999</v>
      </c>
    </row>
    <row r="1006" spans="1:7" x14ac:dyDescent="0.3">
      <c r="A1006">
        <v>950</v>
      </c>
      <c r="B1006" s="5">
        <f t="shared" ca="1" si="96"/>
        <v>72.948099424483743</v>
      </c>
      <c r="C1006" s="5">
        <f t="shared" ca="1" si="97"/>
        <v>36.15993080686733</v>
      </c>
      <c r="D1006" s="5">
        <f t="shared" ca="1" si="98"/>
        <v>152.99662290038646</v>
      </c>
      <c r="E1006" s="5">
        <f t="shared" ca="1" si="101"/>
        <v>-24.550312727147418</v>
      </c>
      <c r="F1006" s="5">
        <f t="shared" ca="1" si="99"/>
        <v>-7.430202170003934</v>
      </c>
      <c r="G1006">
        <f t="shared" ca="1" si="100"/>
        <v>0.19</v>
      </c>
    </row>
    <row r="1007" spans="1:7" x14ac:dyDescent="0.3">
      <c r="A1007">
        <v>951</v>
      </c>
      <c r="B1007" s="5">
        <f t="shared" ca="1" si="96"/>
        <v>61.041291350148903</v>
      </c>
      <c r="C1007" s="5">
        <f t="shared" ca="1" si="97"/>
        <v>29.91203633602332</v>
      </c>
      <c r="D1007" s="5">
        <f t="shared" ca="1" si="98"/>
        <v>150.22753612543443</v>
      </c>
      <c r="E1007" s="5">
        <f t="shared" ca="1" si="101"/>
        <v>-38.863395763754248</v>
      </c>
      <c r="F1007" s="5">
        <f t="shared" ca="1" si="99"/>
        <v>-21.743285206610764</v>
      </c>
      <c r="G1007">
        <f t="shared" ca="1" si="100"/>
        <v>2.4E-2</v>
      </c>
    </row>
    <row r="1008" spans="1:7" x14ac:dyDescent="0.3">
      <c r="A1008">
        <v>952</v>
      </c>
      <c r="B1008" s="5">
        <f t="shared" ca="1" si="96"/>
        <v>70.788757720309619</v>
      </c>
      <c r="C1008" s="5">
        <f t="shared" ca="1" si="97"/>
        <v>29.889391124203854</v>
      </c>
      <c r="D1008" s="5">
        <f t="shared" ca="1" si="98"/>
        <v>158.57727033163587</v>
      </c>
      <c r="E1008" s="5">
        <f t="shared" ca="1" si="101"/>
        <v>-16.075042240300444</v>
      </c>
      <c r="F1008" s="5">
        <f t="shared" ca="1" si="99"/>
        <v>1.0450683168430395</v>
      </c>
      <c r="G1008">
        <f t="shared" ca="1" si="100"/>
        <v>0.40600000000000003</v>
      </c>
    </row>
    <row r="1009" spans="1:7" x14ac:dyDescent="0.3">
      <c r="A1009">
        <v>953</v>
      </c>
      <c r="B1009" s="5">
        <f t="shared" ca="1" si="96"/>
        <v>73.101458025576093</v>
      </c>
      <c r="C1009" s="5">
        <f t="shared" ca="1" si="97"/>
        <v>27.774185534236004</v>
      </c>
      <c r="D1009" s="5">
        <f t="shared" ca="1" si="98"/>
        <v>146.66925843741879</v>
      </c>
      <c r="E1009" s="5">
        <f t="shared" ca="1" si="101"/>
        <v>2.7089041883641753</v>
      </c>
      <c r="F1009" s="5">
        <f t="shared" ca="1" si="99"/>
        <v>19.82901474550766</v>
      </c>
      <c r="G1009">
        <f t="shared" ca="1" si="100"/>
        <v>0.91500000000000004</v>
      </c>
    </row>
    <row r="1010" spans="1:7" x14ac:dyDescent="0.3">
      <c r="A1010">
        <v>954</v>
      </c>
      <c r="B1010" s="5">
        <f t="shared" ca="1" si="96"/>
        <v>71.431020849259554</v>
      </c>
      <c r="C1010" s="5">
        <f t="shared" ca="1" si="97"/>
        <v>33.868966105515746</v>
      </c>
      <c r="D1010" s="5">
        <f t="shared" ca="1" si="98"/>
        <v>146.8649342283027</v>
      </c>
      <c r="E1010" s="5">
        <f t="shared" ca="1" si="101"/>
        <v>-19.084676707009656</v>
      </c>
      <c r="F1010" s="5">
        <f t="shared" ca="1" si="99"/>
        <v>-1.9645661498661724</v>
      </c>
      <c r="G1010">
        <f t="shared" ca="1" si="100"/>
        <v>0.32200000000000001</v>
      </c>
    </row>
    <row r="1011" spans="1:7" x14ac:dyDescent="0.3">
      <c r="A1011">
        <v>955</v>
      </c>
      <c r="B1011" s="5">
        <f t="shared" ca="1" si="96"/>
        <v>67.949077617402693</v>
      </c>
      <c r="C1011" s="5">
        <f t="shared" ca="1" si="97"/>
        <v>31.442197286942253</v>
      </c>
      <c r="D1011" s="5">
        <f t="shared" ca="1" si="98"/>
        <v>147.43928603502874</v>
      </c>
      <c r="E1011" s="5">
        <f t="shared" ca="1" si="101"/>
        <v>-22.341264077523238</v>
      </c>
      <c r="F1011" s="5">
        <f t="shared" ca="1" si="99"/>
        <v>-5.2211535203797546</v>
      </c>
      <c r="G1011">
        <f t="shared" ca="1" si="100"/>
        <v>0.23400000000000001</v>
      </c>
    </row>
    <row r="1012" spans="1:7" x14ac:dyDescent="0.3">
      <c r="A1012">
        <v>956</v>
      </c>
      <c r="B1012" s="5">
        <f t="shared" ca="1" si="96"/>
        <v>70.985078922341415</v>
      </c>
      <c r="C1012" s="5">
        <f t="shared" ca="1" si="97"/>
        <v>27.674694936324808</v>
      </c>
      <c r="D1012" s="5">
        <f t="shared" ca="1" si="98"/>
        <v>139.38428165120587</v>
      </c>
      <c r="E1012" s="5">
        <f t="shared" ca="1" si="101"/>
        <v>1.001420862953383</v>
      </c>
      <c r="F1012" s="5">
        <f t="shared" ca="1" si="99"/>
        <v>18.121531420096865</v>
      </c>
      <c r="G1012">
        <f t="shared" ca="1" si="100"/>
        <v>0.88600000000000001</v>
      </c>
    </row>
    <row r="1013" spans="1:7" x14ac:dyDescent="0.3">
      <c r="A1013">
        <v>957</v>
      </c>
      <c r="B1013" s="5">
        <f t="shared" ca="1" si="96"/>
        <v>68.789281420489232</v>
      </c>
      <c r="C1013" s="5">
        <f t="shared" ca="1" si="97"/>
        <v>34.797633916065266</v>
      </c>
      <c r="D1013" s="5">
        <f t="shared" ca="1" si="98"/>
        <v>161.61859247068131</v>
      </c>
      <c r="E1013" s="5">
        <f t="shared" ca="1" si="101"/>
        <v>-37.007075921406759</v>
      </c>
      <c r="F1013" s="5">
        <f t="shared" ca="1" si="99"/>
        <v>-19.886965364263276</v>
      </c>
      <c r="G1013">
        <f t="shared" ca="1" si="100"/>
        <v>3.2000000000000001E-2</v>
      </c>
    </row>
    <row r="1014" spans="1:7" x14ac:dyDescent="0.3">
      <c r="A1014">
        <v>958</v>
      </c>
      <c r="B1014" s="5">
        <f t="shared" ca="1" si="96"/>
        <v>69.733207268792171</v>
      </c>
      <c r="C1014" s="5">
        <f t="shared" ca="1" si="97"/>
        <v>27.642768735447678</v>
      </c>
      <c r="D1014" s="5">
        <f t="shared" ca="1" si="98"/>
        <v>145.82899048767402</v>
      </c>
      <c r="E1014" s="5">
        <f t="shared" ca="1" si="101"/>
        <v>-5.8787293916546748</v>
      </c>
      <c r="F1014" s="5">
        <f t="shared" ca="1" si="99"/>
        <v>11.241381165488809</v>
      </c>
      <c r="G1014">
        <f t="shared" ca="1" si="100"/>
        <v>0.71599999999999997</v>
      </c>
    </row>
    <row r="1015" spans="1:7" x14ac:dyDescent="0.3">
      <c r="A1015">
        <v>959</v>
      </c>
      <c r="B1015" s="5">
        <f t="shared" ca="1" si="96"/>
        <v>69.83952120319185</v>
      </c>
      <c r="C1015" s="5">
        <f t="shared" ca="1" si="97"/>
        <v>30.040447726461906</v>
      </c>
      <c r="D1015" s="5">
        <f t="shared" ca="1" si="98"/>
        <v>159.92774288520499</v>
      </c>
      <c r="E1015" s="5">
        <f t="shared" ca="1" si="101"/>
        <v>-19.875873740841509</v>
      </c>
      <c r="F1015" s="5">
        <f t="shared" ca="1" si="99"/>
        <v>-2.7557631836980256</v>
      </c>
      <c r="G1015">
        <f t="shared" ca="1" si="100"/>
        <v>0.29499999999999998</v>
      </c>
    </row>
    <row r="1016" spans="1:7" x14ac:dyDescent="0.3">
      <c r="A1016">
        <v>960</v>
      </c>
      <c r="B1016" s="5">
        <f t="shared" ca="1" si="96"/>
        <v>69.931400786069986</v>
      </c>
      <c r="C1016" s="5">
        <f t="shared" ca="1" si="97"/>
        <v>27.171558896656993</v>
      </c>
      <c r="D1016" s="5">
        <f t="shared" ca="1" si="98"/>
        <v>143.52034537157527</v>
      </c>
      <c r="E1016" s="5">
        <f t="shared" ca="1" si="101"/>
        <v>-2.7650360201324689</v>
      </c>
      <c r="F1016" s="5">
        <f t="shared" ca="1" si="99"/>
        <v>14.355074537011015</v>
      </c>
      <c r="G1016">
        <f t="shared" ca="1" si="100"/>
        <v>0.81599999999999995</v>
      </c>
    </row>
    <row r="1017" spans="1:7" x14ac:dyDescent="0.3">
      <c r="A1017">
        <v>961</v>
      </c>
      <c r="B1017" s="5">
        <f t="shared" ca="1" si="96"/>
        <v>68.570997233734857</v>
      </c>
      <c r="C1017" s="5">
        <f t="shared" ca="1" si="97"/>
        <v>33.137552500813705</v>
      </c>
      <c r="D1017" s="5">
        <f t="shared" ca="1" si="98"/>
        <v>151.67487840166231</v>
      </c>
      <c r="E1017" s="5">
        <f t="shared" ca="1" si="101"/>
        <v>-27.621787701247115</v>
      </c>
      <c r="F1017" s="5">
        <f t="shared" ca="1" si="99"/>
        <v>-10.501677144103631</v>
      </c>
      <c r="G1017">
        <f t="shared" ca="1" si="100"/>
        <v>0.13900000000000001</v>
      </c>
    </row>
    <row r="1018" spans="1:7" x14ac:dyDescent="0.3">
      <c r="A1018">
        <v>962</v>
      </c>
      <c r="B1018" s="5">
        <f t="shared" ref="B1018:B1056" ca="1" si="102">_xlfn.NORM.INV(RAND(),$B$52,$C$52)</f>
        <v>70.385476337962785</v>
      </c>
      <c r="C1018" s="5">
        <f t="shared" ref="C1018:C1056" ca="1" si="103">_xlfn.NORM.INV(RAND(),$B$53,$C$53)</f>
        <v>29.023094255520526</v>
      </c>
      <c r="D1018" s="5">
        <f t="shared" ref="D1018:D1056" ca="1" si="104">_xlfn.NORM.INV(RAND(),$B$54,$C$54)</f>
        <v>149.15730024280813</v>
      </c>
      <c r="E1018" s="5">
        <f t="shared" ca="1" si="101"/>
        <v>-9.7057067582697343</v>
      </c>
      <c r="F1018" s="5">
        <f t="shared" ref="F1018:F1056" ca="1" si="105">E1018+$C$46</f>
        <v>7.4144037988737495</v>
      </c>
      <c r="G1018">
        <f t="shared" ref="G1018:G1056" ca="1" si="106">COUNTIF($F$57:$F$1056,"&lt;"&amp;F1018)/COUNT($F$57:$F$1056)</f>
        <v>0.60699999999999998</v>
      </c>
    </row>
    <row r="1019" spans="1:7" x14ac:dyDescent="0.3">
      <c r="A1019">
        <v>963</v>
      </c>
      <c r="B1019" s="5">
        <f t="shared" ca="1" si="102"/>
        <v>72.258614092671252</v>
      </c>
      <c r="C1019" s="5">
        <f t="shared" ca="1" si="103"/>
        <v>28.459217903651815</v>
      </c>
      <c r="D1019" s="5">
        <f t="shared" ca="1" si="104"/>
        <v>146.82195687324304</v>
      </c>
      <c r="E1019" s="5">
        <f t="shared" ca="1" si="101"/>
        <v>-1.6407160994976082</v>
      </c>
      <c r="F1019" s="5">
        <f t="shared" ca="1" si="105"/>
        <v>15.479394457645876</v>
      </c>
      <c r="G1019">
        <f t="shared" ca="1" si="106"/>
        <v>0.83499999999999996</v>
      </c>
    </row>
    <row r="1020" spans="1:7" x14ac:dyDescent="0.3">
      <c r="A1020">
        <v>964</v>
      </c>
      <c r="B1020" s="5">
        <f t="shared" ca="1" si="102"/>
        <v>72.342796053845404</v>
      </c>
      <c r="C1020" s="5">
        <f t="shared" ca="1" si="103"/>
        <v>35.329096461664207</v>
      </c>
      <c r="D1020" s="5">
        <f t="shared" ca="1" si="104"/>
        <v>147.1439103738079</v>
      </c>
      <c r="E1020" s="5">
        <f t="shared" ca="1" si="101"/>
        <v>-20.76655634763496</v>
      </c>
      <c r="F1020" s="5">
        <f t="shared" ca="1" si="105"/>
        <v>-3.6464457904914767</v>
      </c>
      <c r="G1020">
        <f t="shared" ca="1" si="106"/>
        <v>0.27</v>
      </c>
    </row>
    <row r="1021" spans="1:7" x14ac:dyDescent="0.3">
      <c r="A1021">
        <v>965</v>
      </c>
      <c r="B1021" s="5">
        <f t="shared" ca="1" si="102"/>
        <v>72.822890566083032</v>
      </c>
      <c r="C1021" s="5">
        <f t="shared" ca="1" si="103"/>
        <v>30.923920704753602</v>
      </c>
      <c r="D1021" s="5">
        <f t="shared" ca="1" si="104"/>
        <v>146.60329385460653</v>
      </c>
      <c r="E1021" s="5">
        <f t="shared" ca="1" si="101"/>
        <v>-6.8307474566059927</v>
      </c>
      <c r="F1021" s="5">
        <f t="shared" ca="1" si="105"/>
        <v>10.289363100537491</v>
      </c>
      <c r="G1021">
        <f t="shared" ca="1" si="106"/>
        <v>0.68400000000000005</v>
      </c>
    </row>
    <row r="1022" spans="1:7" x14ac:dyDescent="0.3">
      <c r="A1022">
        <v>966</v>
      </c>
      <c r="B1022" s="5">
        <f t="shared" ca="1" si="102"/>
        <v>69.339987620454508</v>
      </c>
      <c r="C1022" s="5">
        <f t="shared" ca="1" si="103"/>
        <v>28.926272056646475</v>
      </c>
      <c r="D1022" s="5">
        <f t="shared" ca="1" si="104"/>
        <v>152.89623258469709</v>
      </c>
      <c r="E1022" s="5">
        <f t="shared" ca="1" si="101"/>
        <v>-14.370116976753756</v>
      </c>
      <c r="F1022" s="5">
        <f t="shared" ca="1" si="105"/>
        <v>2.7499935803897273</v>
      </c>
      <c r="G1022">
        <f t="shared" ca="1" si="106"/>
        <v>0.46</v>
      </c>
    </row>
    <row r="1023" spans="1:7" x14ac:dyDescent="0.3">
      <c r="A1023">
        <v>967</v>
      </c>
      <c r="B1023" s="5">
        <f t="shared" ca="1" si="102"/>
        <v>67.689312940441766</v>
      </c>
      <c r="C1023" s="5">
        <f t="shared" ca="1" si="103"/>
        <v>24.756882641952153</v>
      </c>
      <c r="D1023" s="5">
        <f t="shared" ca="1" si="104"/>
        <v>145.30094294483311</v>
      </c>
      <c r="E1023" s="5">
        <f t="shared" ca="1" si="101"/>
        <v>-3.2425099528507539</v>
      </c>
      <c r="F1023" s="5">
        <f t="shared" ca="1" si="105"/>
        <v>13.877600604292731</v>
      </c>
      <c r="G1023">
        <f t="shared" ca="1" si="106"/>
        <v>0.79900000000000004</v>
      </c>
    </row>
    <row r="1024" spans="1:7" x14ac:dyDescent="0.3">
      <c r="A1024">
        <v>968</v>
      </c>
      <c r="B1024" s="5">
        <f t="shared" ca="1" si="102"/>
        <v>75.097639112984353</v>
      </c>
      <c r="C1024" s="5">
        <f t="shared" ca="1" si="103"/>
        <v>31.680220785348165</v>
      </c>
      <c r="D1024" s="5">
        <f t="shared" ca="1" si="104"/>
        <v>152.02648462048234</v>
      </c>
      <c r="E1024" s="5">
        <f t="shared" ca="1" si="101"/>
        <v>-5.5121389028065559</v>
      </c>
      <c r="F1024" s="5">
        <f t="shared" ca="1" si="105"/>
        <v>11.607971654336929</v>
      </c>
      <c r="G1024">
        <f t="shared" ca="1" si="106"/>
        <v>0.72699999999999998</v>
      </c>
    </row>
    <row r="1025" spans="1:7" x14ac:dyDescent="0.3">
      <c r="A1025">
        <v>969</v>
      </c>
      <c r="B1025" s="5">
        <f t="shared" ca="1" si="102"/>
        <v>73.892469803643777</v>
      </c>
      <c r="C1025" s="5">
        <f t="shared" ca="1" si="103"/>
        <v>23.228082665924749</v>
      </c>
      <c r="D1025" s="5">
        <f t="shared" ca="1" si="104"/>
        <v>159.05243765006273</v>
      </c>
      <c r="E1025" s="5">
        <f t="shared" ca="1" si="101"/>
        <v>10.942460669541598</v>
      </c>
      <c r="F1025" s="5">
        <f t="shared" ca="1" si="105"/>
        <v>28.06257122668508</v>
      </c>
      <c r="G1025">
        <f t="shared" ca="1" si="106"/>
        <v>0.97199999999999998</v>
      </c>
    </row>
    <row r="1026" spans="1:7" x14ac:dyDescent="0.3">
      <c r="A1026">
        <v>970</v>
      </c>
      <c r="B1026" s="5">
        <f t="shared" ca="1" si="102"/>
        <v>68.395229663734867</v>
      </c>
      <c r="C1026" s="5">
        <f t="shared" ca="1" si="103"/>
        <v>27.420994746128375</v>
      </c>
      <c r="D1026" s="5">
        <f t="shared" ca="1" si="104"/>
        <v>151.86071832446632</v>
      </c>
      <c r="E1026" s="5">
        <f t="shared" ca="1" si="101"/>
        <v>-12.246587137415636</v>
      </c>
      <c r="F1026" s="5">
        <f t="shared" ca="1" si="105"/>
        <v>4.8735234197278476</v>
      </c>
      <c r="G1026">
        <f t="shared" ca="1" si="106"/>
        <v>0.52700000000000002</v>
      </c>
    </row>
    <row r="1027" spans="1:7" x14ac:dyDescent="0.3">
      <c r="A1027">
        <v>971</v>
      </c>
      <c r="B1027" s="5">
        <f t="shared" ca="1" si="102"/>
        <v>69.732949817344959</v>
      </c>
      <c r="C1027" s="5">
        <f t="shared" ca="1" si="103"/>
        <v>22.789316778562778</v>
      </c>
      <c r="D1027" s="5">
        <f t="shared" ca="1" si="104"/>
        <v>145.41399395043652</v>
      </c>
      <c r="E1027" s="5">
        <f t="shared" ca="1" si="101"/>
        <v>7.8997995196444188</v>
      </c>
      <c r="F1027" s="5">
        <f t="shared" ca="1" si="105"/>
        <v>25.019910076787902</v>
      </c>
      <c r="G1027">
        <f t="shared" ca="1" si="106"/>
        <v>0.95599999999999996</v>
      </c>
    </row>
    <row r="1028" spans="1:7" x14ac:dyDescent="0.3">
      <c r="A1028">
        <v>972</v>
      </c>
      <c r="B1028" s="5">
        <f t="shared" ca="1" si="102"/>
        <v>68.205970230411253</v>
      </c>
      <c r="C1028" s="5">
        <f t="shared" ca="1" si="103"/>
        <v>30.757196943824347</v>
      </c>
      <c r="D1028" s="5">
        <f t="shared" ca="1" si="104"/>
        <v>153.60196026745885</v>
      </c>
      <c r="E1028" s="5">
        <f t="shared" ca="1" si="101"/>
        <v>-23.031451966938619</v>
      </c>
      <c r="F1028" s="5">
        <f t="shared" ca="1" si="105"/>
        <v>-5.9113414097951349</v>
      </c>
      <c r="G1028">
        <f t="shared" ca="1" si="106"/>
        <v>0.221</v>
      </c>
    </row>
    <row r="1029" spans="1:7" x14ac:dyDescent="0.3">
      <c r="A1029">
        <v>973</v>
      </c>
      <c r="B1029" s="5">
        <f t="shared" ca="1" si="102"/>
        <v>67.146956344452093</v>
      </c>
      <c r="C1029" s="5">
        <f t="shared" ca="1" si="103"/>
        <v>28.436572031162928</v>
      </c>
      <c r="D1029" s="5">
        <f t="shared" ca="1" si="104"/>
        <v>161.20043238165991</v>
      </c>
      <c r="E1029" s="5">
        <f t="shared" ca="1" si="101"/>
        <v>-23.602380602787751</v>
      </c>
      <c r="F1029" s="5">
        <f t="shared" ca="1" si="105"/>
        <v>-6.4822700456442668</v>
      </c>
      <c r="G1029">
        <f t="shared" ca="1" si="106"/>
        <v>0.20699999999999999</v>
      </c>
    </row>
    <row r="1030" spans="1:7" x14ac:dyDescent="0.3">
      <c r="A1030">
        <v>974</v>
      </c>
      <c r="B1030" s="5">
        <f t="shared" ca="1" si="102"/>
        <v>68.685833465518812</v>
      </c>
      <c r="C1030" s="5">
        <f t="shared" ca="1" si="103"/>
        <v>35.104369907798734</v>
      </c>
      <c r="D1030" s="5">
        <f t="shared" ca="1" si="104"/>
        <v>158.74854774241146</v>
      </c>
      <c r="E1030" s="5">
        <f t="shared" ref="E1030:E1056" ca="1" si="107">$J$46*(B1030-$B$46)+$J$47*(C1030-$B$47)+$J$48*(D1030-$B$48)</f>
        <v>-36.606132283735278</v>
      </c>
      <c r="F1030" s="5">
        <f t="shared" ca="1" si="105"/>
        <v>-19.486021726591794</v>
      </c>
      <c r="G1030">
        <f t="shared" ca="1" si="106"/>
        <v>3.5000000000000003E-2</v>
      </c>
    </row>
    <row r="1031" spans="1:7" x14ac:dyDescent="0.3">
      <c r="A1031">
        <v>975</v>
      </c>
      <c r="B1031" s="5">
        <f t="shared" ca="1" si="102"/>
        <v>70.746391503800979</v>
      </c>
      <c r="C1031" s="5">
        <f t="shared" ca="1" si="103"/>
        <v>31.404216154706155</v>
      </c>
      <c r="D1031" s="5">
        <f t="shared" ca="1" si="104"/>
        <v>149.53559854480102</v>
      </c>
      <c r="E1031" s="5">
        <f t="shared" ca="1" si="107"/>
        <v>-15.551967599403927</v>
      </c>
      <c r="F1031" s="5">
        <f t="shared" ca="1" si="105"/>
        <v>1.5681429577395569</v>
      </c>
      <c r="G1031">
        <f t="shared" ca="1" si="106"/>
        <v>0.42</v>
      </c>
    </row>
    <row r="1032" spans="1:7" x14ac:dyDescent="0.3">
      <c r="A1032">
        <v>976</v>
      </c>
      <c r="B1032" s="5">
        <f t="shared" ca="1" si="102"/>
        <v>70.388847614665423</v>
      </c>
      <c r="C1032" s="5">
        <f t="shared" ca="1" si="103"/>
        <v>32.484865958311786</v>
      </c>
      <c r="D1032" s="5">
        <f t="shared" ca="1" si="104"/>
        <v>157.32320297809468</v>
      </c>
      <c r="E1032" s="5">
        <f t="shared" ca="1" si="107"/>
        <v>-23.765328199562099</v>
      </c>
      <c r="F1032" s="5">
        <f t="shared" ca="1" si="105"/>
        <v>-6.6452176424186149</v>
      </c>
      <c r="G1032">
        <f t="shared" ca="1" si="106"/>
        <v>0.20399999999999999</v>
      </c>
    </row>
    <row r="1033" spans="1:7" x14ac:dyDescent="0.3">
      <c r="A1033">
        <v>977</v>
      </c>
      <c r="B1033" s="5">
        <f t="shared" ca="1" si="102"/>
        <v>67.432650923312025</v>
      </c>
      <c r="C1033" s="5">
        <f t="shared" ca="1" si="103"/>
        <v>26.893225780577485</v>
      </c>
      <c r="D1033" s="5">
        <f t="shared" ca="1" si="104"/>
        <v>153.68609258170221</v>
      </c>
      <c r="E1033" s="5">
        <f t="shared" ca="1" si="107"/>
        <v>-14.444643931943682</v>
      </c>
      <c r="F1033" s="5">
        <f t="shared" ca="1" si="105"/>
        <v>2.6754666251998014</v>
      </c>
      <c r="G1033">
        <f t="shared" ca="1" si="106"/>
        <v>0.45900000000000002</v>
      </c>
    </row>
    <row r="1034" spans="1:7" x14ac:dyDescent="0.3">
      <c r="A1034">
        <v>978</v>
      </c>
      <c r="B1034" s="5">
        <f t="shared" ca="1" si="102"/>
        <v>72.283168655174592</v>
      </c>
      <c r="C1034" s="5">
        <f t="shared" ca="1" si="103"/>
        <v>37.303393634456711</v>
      </c>
      <c r="D1034" s="5">
        <f t="shared" ca="1" si="104"/>
        <v>134.84790216846176</v>
      </c>
      <c r="E1034" s="5">
        <f t="shared" ca="1" si="107"/>
        <v>-19.821326187466525</v>
      </c>
      <c r="F1034" s="5">
        <f t="shared" ca="1" si="105"/>
        <v>-2.7012156303230412</v>
      </c>
      <c r="G1034">
        <f t="shared" ca="1" si="106"/>
        <v>0.29799999999999999</v>
      </c>
    </row>
    <row r="1035" spans="1:7" x14ac:dyDescent="0.3">
      <c r="A1035">
        <v>979</v>
      </c>
      <c r="B1035" s="5">
        <f t="shared" ca="1" si="102"/>
        <v>67.505203996177229</v>
      </c>
      <c r="C1035" s="5">
        <f t="shared" ca="1" si="103"/>
        <v>25.041778484560499</v>
      </c>
      <c r="D1035" s="5">
        <f t="shared" ca="1" si="104"/>
        <v>148.07294534050567</v>
      </c>
      <c r="E1035" s="5">
        <f t="shared" ca="1" si="107"/>
        <v>-6.0461824969933629</v>
      </c>
      <c r="F1035" s="5">
        <f t="shared" ca="1" si="105"/>
        <v>11.07392806015012</v>
      </c>
      <c r="G1035">
        <f t="shared" ca="1" si="106"/>
        <v>0.71099999999999997</v>
      </c>
    </row>
    <row r="1036" spans="1:7" x14ac:dyDescent="0.3">
      <c r="A1036">
        <v>980</v>
      </c>
      <c r="B1036" s="5">
        <f t="shared" ca="1" si="102"/>
        <v>77.255758977379145</v>
      </c>
      <c r="C1036" s="5">
        <f t="shared" ca="1" si="103"/>
        <v>30.237537182391812</v>
      </c>
      <c r="D1036" s="5">
        <f t="shared" ca="1" si="104"/>
        <v>148.09690899055974</v>
      </c>
      <c r="E1036" s="5">
        <f t="shared" ca="1" si="107"/>
        <v>6.6623821250465083</v>
      </c>
      <c r="F1036" s="5">
        <f t="shared" ca="1" si="105"/>
        <v>23.782492682189993</v>
      </c>
      <c r="G1036">
        <f t="shared" ca="1" si="106"/>
        <v>0.94599999999999995</v>
      </c>
    </row>
    <row r="1037" spans="1:7" x14ac:dyDescent="0.3">
      <c r="A1037">
        <v>981</v>
      </c>
      <c r="B1037" s="5">
        <f t="shared" ca="1" si="102"/>
        <v>74.107368194910194</v>
      </c>
      <c r="C1037" s="5">
        <f t="shared" ca="1" si="103"/>
        <v>27.577091679982704</v>
      </c>
      <c r="D1037" s="5">
        <f t="shared" ca="1" si="104"/>
        <v>149.47266530776778</v>
      </c>
      <c r="E1037" s="5">
        <f t="shared" ca="1" si="107"/>
        <v>4.558204319871991</v>
      </c>
      <c r="F1037" s="5">
        <f t="shared" ca="1" si="105"/>
        <v>21.678314877015474</v>
      </c>
      <c r="G1037">
        <f t="shared" ca="1" si="106"/>
        <v>0.92700000000000005</v>
      </c>
    </row>
    <row r="1038" spans="1:7" x14ac:dyDescent="0.3">
      <c r="A1038">
        <v>982</v>
      </c>
      <c r="B1038" s="5">
        <f t="shared" ca="1" si="102"/>
        <v>71.782865734645881</v>
      </c>
      <c r="C1038" s="5">
        <f t="shared" ca="1" si="103"/>
        <v>33.711543736158028</v>
      </c>
      <c r="D1038" s="5">
        <f t="shared" ca="1" si="104"/>
        <v>149.5478870947197</v>
      </c>
      <c r="E1038" s="5">
        <f t="shared" ca="1" si="107"/>
        <v>-19.108063937939729</v>
      </c>
      <c r="F1038" s="5">
        <f t="shared" ca="1" si="105"/>
        <v>-1.9879533807962453</v>
      </c>
      <c r="G1038">
        <f t="shared" ca="1" si="106"/>
        <v>0.32100000000000001</v>
      </c>
    </row>
    <row r="1039" spans="1:7" x14ac:dyDescent="0.3">
      <c r="A1039">
        <v>983</v>
      </c>
      <c r="B1039" s="5">
        <f t="shared" ca="1" si="102"/>
        <v>67.720273013257625</v>
      </c>
      <c r="C1039" s="5">
        <f t="shared" ca="1" si="103"/>
        <v>22.765482013306055</v>
      </c>
      <c r="D1039" s="5">
        <f t="shared" ca="1" si="104"/>
        <v>151.66756487043949</v>
      </c>
      <c r="E1039" s="5">
        <f t="shared" ca="1" si="107"/>
        <v>-1.0248688969024702</v>
      </c>
      <c r="F1039" s="5">
        <f t="shared" ca="1" si="105"/>
        <v>16.095241660241015</v>
      </c>
      <c r="G1039">
        <f t="shared" ca="1" si="106"/>
        <v>0.85</v>
      </c>
    </row>
    <row r="1040" spans="1:7" x14ac:dyDescent="0.3">
      <c r="A1040">
        <v>984</v>
      </c>
      <c r="B1040" s="5">
        <f t="shared" ca="1" si="102"/>
        <v>70.12519216174843</v>
      </c>
      <c r="C1040" s="5">
        <f t="shared" ca="1" si="103"/>
        <v>31.318889478615205</v>
      </c>
      <c r="D1040" s="5">
        <f t="shared" ca="1" si="104"/>
        <v>158.18476083665078</v>
      </c>
      <c r="E1040" s="5">
        <f t="shared" ca="1" si="107"/>
        <v>-21.709426826030764</v>
      </c>
      <c r="F1040" s="5">
        <f t="shared" ca="1" si="105"/>
        <v>-4.5893162688872806</v>
      </c>
      <c r="G1040">
        <f t="shared" ca="1" si="106"/>
        <v>0.247</v>
      </c>
    </row>
    <row r="1041" spans="1:7" x14ac:dyDescent="0.3">
      <c r="A1041">
        <v>985</v>
      </c>
      <c r="B1041" s="5">
        <f t="shared" ca="1" si="102"/>
        <v>70.294723713071122</v>
      </c>
      <c r="C1041" s="5">
        <f t="shared" ca="1" si="103"/>
        <v>28.765161665253359</v>
      </c>
      <c r="D1041" s="5">
        <f t="shared" ca="1" si="104"/>
        <v>148.05698435527529</v>
      </c>
      <c r="E1041" s="5">
        <f t="shared" ca="1" si="107"/>
        <v>-8.6458482907164758</v>
      </c>
      <c r="F1041" s="5">
        <f t="shared" ca="1" si="105"/>
        <v>8.474262266427008</v>
      </c>
      <c r="G1041">
        <f t="shared" ca="1" si="106"/>
        <v>0.63600000000000001</v>
      </c>
    </row>
    <row r="1042" spans="1:7" x14ac:dyDescent="0.3">
      <c r="A1042">
        <v>986</v>
      </c>
      <c r="B1042" s="5">
        <f t="shared" ca="1" si="102"/>
        <v>67.652032174398769</v>
      </c>
      <c r="C1042" s="5">
        <f t="shared" ca="1" si="103"/>
        <v>27.893708925634105</v>
      </c>
      <c r="D1042" s="5">
        <f t="shared" ca="1" si="104"/>
        <v>147.31476079480009</v>
      </c>
      <c r="E1042" s="5">
        <f t="shared" ca="1" si="107"/>
        <v>-13.192929694417854</v>
      </c>
      <c r="F1042" s="5">
        <f t="shared" ca="1" si="105"/>
        <v>3.9271808627256295</v>
      </c>
      <c r="G1042">
        <f t="shared" ca="1" si="106"/>
        <v>0.495</v>
      </c>
    </row>
    <row r="1043" spans="1:7" x14ac:dyDescent="0.3">
      <c r="A1043">
        <v>987</v>
      </c>
      <c r="B1043" s="5">
        <f t="shared" ca="1" si="102"/>
        <v>69.471666157595536</v>
      </c>
      <c r="C1043" s="5">
        <f t="shared" ca="1" si="103"/>
        <v>30.415837825404743</v>
      </c>
      <c r="D1043" s="5">
        <f t="shared" ca="1" si="104"/>
        <v>153.8650498849276</v>
      </c>
      <c r="E1043" s="5">
        <f t="shared" ca="1" si="107"/>
        <v>-18.684742379638564</v>
      </c>
      <c r="F1043" s="5">
        <f t="shared" ca="1" si="105"/>
        <v>-1.5646318224950804</v>
      </c>
      <c r="G1043">
        <f t="shared" ca="1" si="106"/>
        <v>0.33100000000000002</v>
      </c>
    </row>
    <row r="1044" spans="1:7" x14ac:dyDescent="0.3">
      <c r="A1044">
        <v>988</v>
      </c>
      <c r="B1044" s="5">
        <f t="shared" ca="1" si="102"/>
        <v>69.216583300785672</v>
      </c>
      <c r="C1044" s="5">
        <f t="shared" ca="1" si="103"/>
        <v>35.702041822473639</v>
      </c>
      <c r="D1044" s="5">
        <f t="shared" ca="1" si="104"/>
        <v>153.777868924442</v>
      </c>
      <c r="E1044" s="5">
        <f t="shared" ca="1" si="107"/>
        <v>-34.114494497236578</v>
      </c>
      <c r="F1044" s="5">
        <f t="shared" ca="1" si="105"/>
        <v>-16.994383940093094</v>
      </c>
      <c r="G1044">
        <f t="shared" ca="1" si="106"/>
        <v>5.1999999999999998E-2</v>
      </c>
    </row>
    <row r="1045" spans="1:7" x14ac:dyDescent="0.3">
      <c r="A1045">
        <v>989</v>
      </c>
      <c r="B1045" s="5">
        <f t="shared" ca="1" si="102"/>
        <v>69.233797491659644</v>
      </c>
      <c r="C1045" s="5">
        <f t="shared" ca="1" si="103"/>
        <v>22.7621720988958</v>
      </c>
      <c r="D1045" s="5">
        <f t="shared" ca="1" si="104"/>
        <v>143.03456975524745</v>
      </c>
      <c r="E1045" s="5">
        <f t="shared" ca="1" si="107"/>
        <v>7.8636897575467462</v>
      </c>
      <c r="F1045" s="5">
        <f t="shared" ca="1" si="105"/>
        <v>24.983800314690228</v>
      </c>
      <c r="G1045">
        <f t="shared" ca="1" si="106"/>
        <v>0.95499999999999996</v>
      </c>
    </row>
    <row r="1046" spans="1:7" x14ac:dyDescent="0.3">
      <c r="A1046">
        <v>990</v>
      </c>
      <c r="B1046" s="5">
        <f t="shared" ca="1" si="102"/>
        <v>73.248352187557018</v>
      </c>
      <c r="C1046" s="5">
        <f t="shared" ca="1" si="103"/>
        <v>32.474994272871243</v>
      </c>
      <c r="D1046" s="5">
        <f t="shared" ca="1" si="104"/>
        <v>152.33386458245022</v>
      </c>
      <c r="E1046" s="5">
        <f t="shared" ca="1" si="107"/>
        <v>-13.06259797080309</v>
      </c>
      <c r="F1046" s="5">
        <f t="shared" ca="1" si="105"/>
        <v>4.057512586340394</v>
      </c>
      <c r="G1046">
        <f t="shared" ca="1" si="106"/>
        <v>0.499</v>
      </c>
    </row>
    <row r="1047" spans="1:7" x14ac:dyDescent="0.3">
      <c r="A1047">
        <v>991</v>
      </c>
      <c r="B1047" s="5">
        <f t="shared" ca="1" si="102"/>
        <v>69.660274867796161</v>
      </c>
      <c r="C1047" s="5">
        <f t="shared" ca="1" si="103"/>
        <v>24.24971777756555</v>
      </c>
      <c r="D1047" s="5">
        <f t="shared" ca="1" si="104"/>
        <v>147.89777027926962</v>
      </c>
      <c r="E1047" s="5">
        <f t="shared" ca="1" si="107"/>
        <v>2.2795085381294333</v>
      </c>
      <c r="F1047" s="5">
        <f t="shared" ca="1" si="105"/>
        <v>19.399619095272918</v>
      </c>
      <c r="G1047">
        <f t="shared" ca="1" si="106"/>
        <v>0.90900000000000003</v>
      </c>
    </row>
    <row r="1048" spans="1:7" x14ac:dyDescent="0.3">
      <c r="A1048">
        <v>992</v>
      </c>
      <c r="B1048" s="5">
        <f t="shared" ca="1" si="102"/>
        <v>68.98885052117862</v>
      </c>
      <c r="C1048" s="5">
        <f t="shared" ca="1" si="103"/>
        <v>26.100906816983287</v>
      </c>
      <c r="D1048" s="5">
        <f t="shared" ca="1" si="104"/>
        <v>156.16535309882477</v>
      </c>
      <c r="E1048" s="5">
        <f t="shared" ca="1" si="107"/>
        <v>-9.2212660485370588</v>
      </c>
      <c r="F1048" s="5">
        <f t="shared" ca="1" si="105"/>
        <v>7.898844508606425</v>
      </c>
      <c r="G1048">
        <f t="shared" ca="1" si="106"/>
        <v>0.622</v>
      </c>
    </row>
    <row r="1049" spans="1:7" x14ac:dyDescent="0.3">
      <c r="A1049">
        <v>993</v>
      </c>
      <c r="B1049" s="5">
        <f t="shared" ca="1" si="102"/>
        <v>69.234363947846191</v>
      </c>
      <c r="C1049" s="5">
        <f t="shared" ca="1" si="103"/>
        <v>27.091837333482331</v>
      </c>
      <c r="D1049" s="5">
        <f t="shared" ca="1" si="104"/>
        <v>146.60137883852545</v>
      </c>
      <c r="E1049" s="5">
        <f t="shared" ca="1" si="107"/>
        <v>-6.1494651421376778</v>
      </c>
      <c r="F1049" s="5">
        <f t="shared" ca="1" si="105"/>
        <v>10.970645415005805</v>
      </c>
      <c r="G1049">
        <f t="shared" ca="1" si="106"/>
        <v>0.70599999999999996</v>
      </c>
    </row>
    <row r="1050" spans="1:7" x14ac:dyDescent="0.3">
      <c r="A1050">
        <v>994</v>
      </c>
      <c r="B1050" s="5">
        <f t="shared" ca="1" si="102"/>
        <v>71.167959300020456</v>
      </c>
      <c r="C1050" s="5">
        <f t="shared" ca="1" si="103"/>
        <v>30.234681172043143</v>
      </c>
      <c r="D1050" s="5">
        <f t="shared" ca="1" si="104"/>
        <v>150.4694597519138</v>
      </c>
      <c r="E1050" s="5">
        <f t="shared" ca="1" si="107"/>
        <v>-11.611271202994919</v>
      </c>
      <c r="F1050" s="5">
        <f t="shared" ca="1" si="105"/>
        <v>5.5088393541485647</v>
      </c>
      <c r="G1050">
        <f t="shared" ca="1" si="106"/>
        <v>0.55600000000000005</v>
      </c>
    </row>
    <row r="1051" spans="1:7" x14ac:dyDescent="0.3">
      <c r="A1051">
        <v>995</v>
      </c>
      <c r="B1051" s="5">
        <f t="shared" ca="1" si="102"/>
        <v>70.956489576693599</v>
      </c>
      <c r="C1051" s="5">
        <f t="shared" ca="1" si="103"/>
        <v>28.620188740877293</v>
      </c>
      <c r="D1051" s="5">
        <f t="shared" ca="1" si="104"/>
        <v>163.45723850544826</v>
      </c>
      <c r="E1051" s="5">
        <f t="shared" ca="1" si="107"/>
        <v>-14.691375294237055</v>
      </c>
      <c r="F1051" s="5">
        <f t="shared" ca="1" si="105"/>
        <v>2.4287352629064287</v>
      </c>
      <c r="G1051">
        <f t="shared" ca="1" si="106"/>
        <v>0.45200000000000001</v>
      </c>
    </row>
    <row r="1052" spans="1:7" x14ac:dyDescent="0.3">
      <c r="A1052">
        <v>996</v>
      </c>
      <c r="B1052" s="5">
        <f t="shared" ca="1" si="102"/>
        <v>66.395590984659165</v>
      </c>
      <c r="C1052" s="5">
        <f t="shared" ca="1" si="103"/>
        <v>35.928286620652983</v>
      </c>
      <c r="D1052" s="5">
        <f t="shared" ca="1" si="104"/>
        <v>142.66949841853031</v>
      </c>
      <c r="E1052" s="5">
        <f t="shared" ca="1" si="107"/>
        <v>-36.639413554996381</v>
      </c>
      <c r="F1052" s="5">
        <f t="shared" ca="1" si="105"/>
        <v>-19.519302997852897</v>
      </c>
      <c r="G1052">
        <f t="shared" ca="1" si="106"/>
        <v>3.4000000000000002E-2</v>
      </c>
    </row>
    <row r="1053" spans="1:7" x14ac:dyDescent="0.3">
      <c r="A1053">
        <v>997</v>
      </c>
      <c r="B1053" s="5">
        <f t="shared" ca="1" si="102"/>
        <v>78.142578949453309</v>
      </c>
      <c r="C1053" s="5">
        <f t="shared" ca="1" si="103"/>
        <v>30.316208675439366</v>
      </c>
      <c r="D1053" s="5">
        <f t="shared" ca="1" si="104"/>
        <v>140.09370467481727</v>
      </c>
      <c r="E1053" s="5">
        <f t="shared" ca="1" si="107"/>
        <v>13.232216192271311</v>
      </c>
      <c r="F1053" s="5">
        <f t="shared" ca="1" si="105"/>
        <v>30.352326749414793</v>
      </c>
      <c r="G1053">
        <f t="shared" ca="1" si="106"/>
        <v>0.98199999999999998</v>
      </c>
    </row>
    <row r="1054" spans="1:7" x14ac:dyDescent="0.3">
      <c r="A1054">
        <v>998</v>
      </c>
      <c r="B1054" s="5">
        <f t="shared" ca="1" si="102"/>
        <v>68.359627927174557</v>
      </c>
      <c r="C1054" s="5">
        <f t="shared" ca="1" si="103"/>
        <v>24.656025464614629</v>
      </c>
      <c r="D1054" s="5">
        <f t="shared" ca="1" si="104"/>
        <v>138.23730919451651</v>
      </c>
      <c r="E1054" s="5">
        <f t="shared" ca="1" si="107"/>
        <v>2.7177433422110537</v>
      </c>
      <c r="F1054" s="5">
        <f t="shared" ca="1" si="105"/>
        <v>19.837853899354538</v>
      </c>
      <c r="G1054">
        <f t="shared" ca="1" si="106"/>
        <v>0.91600000000000004</v>
      </c>
    </row>
    <row r="1055" spans="1:7" x14ac:dyDescent="0.3">
      <c r="A1055">
        <v>999</v>
      </c>
      <c r="B1055" s="5">
        <f t="shared" ca="1" si="102"/>
        <v>73.996335477551611</v>
      </c>
      <c r="C1055" s="5">
        <f t="shared" ca="1" si="103"/>
        <v>31.728217125350657</v>
      </c>
      <c r="D1055" s="5">
        <f t="shared" ca="1" si="104"/>
        <v>151.78455208951507</v>
      </c>
      <c r="E1055" s="5">
        <f t="shared" ca="1" si="107"/>
        <v>-8.5917463446144531</v>
      </c>
      <c r="F1055" s="5">
        <f t="shared" ca="1" si="105"/>
        <v>8.5283642125290307</v>
      </c>
      <c r="G1055">
        <f t="shared" ca="1" si="106"/>
        <v>0.63700000000000001</v>
      </c>
    </row>
    <row r="1056" spans="1:7" x14ac:dyDescent="0.3">
      <c r="A1056">
        <v>1000</v>
      </c>
      <c r="B1056" s="5">
        <f t="shared" ca="1" si="102"/>
        <v>69.211506215501089</v>
      </c>
      <c r="C1056" s="5">
        <f t="shared" ca="1" si="103"/>
        <v>30.848088964791238</v>
      </c>
      <c r="D1056" s="5">
        <f t="shared" ca="1" si="104"/>
        <v>143.18001919597197</v>
      </c>
      <c r="E1056" s="5">
        <f t="shared" ca="1" si="107"/>
        <v>-14.860792703222582</v>
      </c>
      <c r="F1056" s="5">
        <f t="shared" ca="1" si="105"/>
        <v>2.2593178539209013</v>
      </c>
      <c r="G1056">
        <f t="shared" ca="1" si="106"/>
        <v>0.443</v>
      </c>
    </row>
    <row r="1057" spans="2:6" x14ac:dyDescent="0.3">
      <c r="B1057" s="5"/>
      <c r="C1057" s="5"/>
      <c r="D1057" s="5"/>
      <c r="E1057" s="5"/>
      <c r="F1057" s="5"/>
    </row>
    <row r="1058" spans="2:6" x14ac:dyDescent="0.3">
      <c r="B1058" s="5"/>
      <c r="C1058" s="5"/>
      <c r="D1058" s="5"/>
      <c r="E1058" s="5"/>
      <c r="F1058" s="5"/>
    </row>
    <row r="1059" spans="2:6" x14ac:dyDescent="0.3">
      <c r="B1059" s="5"/>
      <c r="C1059" s="5"/>
      <c r="D1059" s="5"/>
      <c r="E1059" s="5"/>
      <c r="F1059" s="5"/>
    </row>
    <row r="1060" spans="2:6" x14ac:dyDescent="0.3">
      <c r="B1060" s="5"/>
      <c r="C1060" s="5"/>
      <c r="D1060" s="5"/>
      <c r="E1060" s="5"/>
      <c r="F1060" s="5"/>
    </row>
    <row r="1061" spans="2:6" x14ac:dyDescent="0.3">
      <c r="B1061" s="5"/>
      <c r="C1061" s="5"/>
      <c r="D1061" s="5"/>
      <c r="E1061" s="5"/>
      <c r="F1061" s="5"/>
    </row>
    <row r="1062" spans="2:6" x14ac:dyDescent="0.3">
      <c r="B1062" s="5"/>
      <c r="C1062" s="5"/>
      <c r="D1062" s="5"/>
      <c r="E1062" s="5"/>
      <c r="F1062" s="5"/>
    </row>
    <row r="1063" spans="2:6" x14ac:dyDescent="0.3">
      <c r="B1063" s="5"/>
      <c r="C1063" s="5"/>
      <c r="D1063" s="5"/>
      <c r="E1063" s="5"/>
      <c r="F1063" s="5"/>
    </row>
    <row r="1064" spans="2:6" x14ac:dyDescent="0.3">
      <c r="B1064" s="5"/>
      <c r="C1064" s="5"/>
      <c r="D1064" s="5"/>
      <c r="E1064" s="5"/>
      <c r="F1064" s="5"/>
    </row>
    <row r="1065" spans="2:6" x14ac:dyDescent="0.3">
      <c r="B1065" s="5"/>
      <c r="C1065" s="5"/>
      <c r="D1065" s="5"/>
      <c r="E1065" s="5"/>
      <c r="F1065" s="5"/>
    </row>
    <row r="1066" spans="2:6" x14ac:dyDescent="0.3">
      <c r="B1066" s="5"/>
      <c r="C1066" s="5"/>
      <c r="D1066" s="5"/>
      <c r="E1066" s="5"/>
      <c r="F1066" s="5"/>
    </row>
    <row r="1067" spans="2:6" x14ac:dyDescent="0.3">
      <c r="B1067" s="5"/>
      <c r="C1067" s="5"/>
      <c r="D1067" s="5"/>
      <c r="E1067" s="5"/>
      <c r="F1067" s="5"/>
    </row>
    <row r="1068" spans="2:6" x14ac:dyDescent="0.3">
      <c r="B1068" s="5"/>
      <c r="C1068" s="5"/>
      <c r="D1068" s="5"/>
      <c r="E1068" s="5"/>
      <c r="F1068" s="5"/>
    </row>
    <row r="1069" spans="2:6" x14ac:dyDescent="0.3">
      <c r="B1069" s="5"/>
      <c r="C1069" s="5"/>
      <c r="D1069" s="5"/>
      <c r="E1069" s="5"/>
      <c r="F1069" s="5"/>
    </row>
    <row r="1070" spans="2:6" x14ac:dyDescent="0.3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2020-03-17T20:19:55Z</dcterms:modified>
</cp:coreProperties>
</file>