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kuma\Downloads\"/>
    </mc:Choice>
  </mc:AlternateContent>
  <xr:revisionPtr revIDLastSave="0" documentId="13_ncr:1_{E6E201FB-CC5E-4445-968F-EF7085D6155D}" xr6:coauthVersionLast="47" xr6:coauthVersionMax="47" xr10:uidLastSave="{00000000-0000-0000-0000-000000000000}"/>
  <bookViews>
    <workbookView xWindow="-108" yWindow="-108" windowWidth="23256" windowHeight="12456" firstSheet="15" activeTab="17" xr2:uid="{00000000-000D-0000-FFFF-FFFF00000000}"/>
  </bookViews>
  <sheets>
    <sheet name="Role_vs_Reality_Analysis" sheetId="8" r:id="rId1"/>
    <sheet name="Hidden_Capacity_Burnout_Risk" sheetId="1" r:id="rId2"/>
    <sheet name="Work_Models_Effectiveness" sheetId="9" r:id="rId3"/>
    <sheet name="Digital_Collaboration_Overload" sheetId="2" r:id="rId4"/>
    <sheet name="Organizational_Agility_Score" sheetId="11" r:id="rId5"/>
    <sheet name="Digital_Wellbeing_Index" sheetId="3" r:id="rId6"/>
    <sheet name="Data_Driven_Skill_Gap_Analysis" sheetId="13" r:id="rId7"/>
    <sheet name="High_Value_Work_Ratio" sheetId="10" r:id="rId8"/>
    <sheet name="Future_Skill_Readiness_Index" sheetId="4" r:id="rId9"/>
    <sheet name="Process_Brittleness_Index" sheetId="5" r:id="rId10"/>
    <sheet name="Cross_Functional_Process_Latenc" sheetId="15" r:id="rId11"/>
    <sheet name="Automation_Velocity_Impact" sheetId="6" r:id="rId12"/>
    <sheet name="Process_Adherence_Rate" sheetId="16" r:id="rId13"/>
    <sheet name="Shadow_IT_Risk_Score" sheetId="17" r:id="rId14"/>
    <sheet name="Control_Effectiveness_Lag_Time" sheetId="18" r:id="rId15"/>
    <sheet name="Digital_Adoption_Wasted_Spend" sheetId="7" r:id="rId16"/>
    <sheet name="Operational_Resilience_Score" sheetId="19" r:id="rId17"/>
    <sheet name="Vulnerability_Hotspots" sheetId="20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0" l="1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2" i="20"/>
  <c r="G3" i="19"/>
  <c r="G4" i="19"/>
  <c r="G5" i="19"/>
  <c r="G6" i="19"/>
  <c r="G7" i="19"/>
  <c r="G8" i="19"/>
  <c r="G9" i="19"/>
  <c r="G10" i="19"/>
  <c r="G11" i="19"/>
  <c r="G2" i="19"/>
  <c r="F3" i="19"/>
  <c r="F4" i="19"/>
  <c r="F5" i="19"/>
  <c r="F6" i="19"/>
  <c r="F7" i="19"/>
  <c r="F8" i="19"/>
  <c r="F9" i="19"/>
  <c r="F10" i="19"/>
  <c r="F11" i="19"/>
  <c r="F2" i="19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2" i="7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2" i="1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2" i="1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2" i="4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2" i="10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2" i="1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2" i="3"/>
  <c r="H2" i="3" s="1"/>
  <c r="F3" i="11"/>
  <c r="F4" i="11"/>
  <c r="F5" i="11"/>
  <c r="F6" i="11"/>
  <c r="F7" i="11"/>
  <c r="F8" i="11"/>
  <c r="F9" i="11"/>
  <c r="F10" i="11"/>
  <c r="F11" i="11"/>
  <c r="F2" i="1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2" i="2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2" i="9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" i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2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<sst xmlns="http://schemas.openxmlformats.org/spreadsheetml/2006/main" count="5451" uniqueCount="411">
  <si>
    <t>Employee_ID</t>
  </si>
  <si>
    <t>Available_Capacity_Hours</t>
  </si>
  <si>
    <t>Week_Ending_Date</t>
  </si>
  <si>
    <t>Stress_Indicators_Score</t>
  </si>
  <si>
    <t>Capacity_Utilization_Percentage</t>
  </si>
  <si>
    <t>Workload_Volume_Hours</t>
  </si>
  <si>
    <t>Burnout_Risk_Score</t>
  </si>
  <si>
    <t>EMP001</t>
  </si>
  <si>
    <t>2025-04-07</t>
  </si>
  <si>
    <t>2025-04-14</t>
  </si>
  <si>
    <t>2025-04-21</t>
  </si>
  <si>
    <t>2025-04-28</t>
  </si>
  <si>
    <t>2025-05-05</t>
  </si>
  <si>
    <t>2025-05-12</t>
  </si>
  <si>
    <t>2025-05-19</t>
  </si>
  <si>
    <t>2025-05-26</t>
  </si>
  <si>
    <t>2025-06-02</t>
  </si>
  <si>
    <t>2025-06-09</t>
  </si>
  <si>
    <t>2025-06-16</t>
  </si>
  <si>
    <t>2025-06-23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</si>
  <si>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</si>
  <si>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</si>
  <si>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</si>
  <si>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</si>
  <si>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</si>
  <si>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</si>
  <si>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</si>
  <si>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</si>
  <si>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</si>
  <si>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</si>
  <si>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</si>
  <si>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</si>
  <si>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</si>
  <si>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</si>
  <si>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</si>
  <si>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</si>
  <si>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</si>
  <si>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</si>
  <si>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</si>
  <si>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</si>
  <si>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</si>
  <si>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</si>
  <si>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</si>
  <si>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</si>
  <si>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Total_Work_Time_Hours</t>
  </si>
  <si>
    <t>Meeting_Time_Hours</t>
  </si>
  <si>
    <t>Communication_Time_Hours</t>
  </si>
  <si>
    <t>Collaboration_Overload_Percentage</t>
  </si>
  <si>
    <t>Reporting_Period</t>
  </si>
  <si>
    <t>After_Hours_Work_Ratio</t>
  </si>
  <si>
    <t>Context_Switching_Frequency</t>
  </si>
  <si>
    <t>Meeting_Load_Hours</t>
  </si>
  <si>
    <t>Work_Fragmentation_Score</t>
  </si>
  <si>
    <t>Digital_Wellbeing_Score</t>
  </si>
  <si>
    <t>Burnout_Risk_Percentage</t>
  </si>
  <si>
    <t>2025-06-30</t>
  </si>
  <si>
    <t>2025-07-14</t>
  </si>
  <si>
    <t>2025-07-28</t>
  </si>
  <si>
    <t>2025-08-11</t>
  </si>
  <si>
    <t>2025-08-25</t>
  </si>
  <si>
    <t>2025-09-08</t>
  </si>
  <si>
    <t>Quarter</t>
  </si>
  <si>
    <t>Skill_Development_Time_Hours</t>
  </si>
  <si>
    <t>Future_Skill_Projects_Count</t>
  </si>
  <si>
    <t>Training_Completion_Percentage</t>
  </si>
  <si>
    <t>Readiness_Score</t>
  </si>
  <si>
    <t>Skills_Alignment_Percentage</t>
  </si>
  <si>
    <t>Q2-2025</t>
  </si>
  <si>
    <t>Q3-2025</t>
  </si>
  <si>
    <t>Process_ID</t>
  </si>
  <si>
    <t>Manual_Interventions_Count</t>
  </si>
  <si>
    <t>Total_Transactions_Count</t>
  </si>
  <si>
    <t>Brittleness_Percentage</t>
  </si>
  <si>
    <t>Manual_Intervention_Rate</t>
  </si>
  <si>
    <t>PROC001</t>
  </si>
  <si>
    <t>2025-04</t>
  </si>
  <si>
    <t>2025-05</t>
  </si>
  <si>
    <t>2025-06</t>
  </si>
  <si>
    <t>2025-07</t>
  </si>
  <si>
    <t>2025-08</t>
  </si>
  <si>
    <t>2025-09</t>
  </si>
  <si>
    <t>PROC002</t>
  </si>
  <si>
    <t>PROC003</t>
  </si>
  <si>
    <t>PROC004</t>
  </si>
  <si>
    <t>PROC005</t>
  </si>
  <si>
    <t>Automation_Project_ID</t>
  </si>
  <si>
    <t>Process_Automation_Savings_Hours</t>
  </si>
  <si>
    <t>Transaction_Volume</t>
  </si>
  <si>
    <t>Time_Saved_Per_Transaction_Minutes</t>
  </si>
  <si>
    <t>AUTO001</t>
  </si>
  <si>
    <t>AUTO002</t>
  </si>
  <si>
    <t>AUTO003</t>
  </si>
  <si>
    <t>AUTO004</t>
  </si>
  <si>
    <t>Software_License_ID</t>
  </si>
  <si>
    <t>Total_Available_Features_Count</t>
  </si>
  <si>
    <t>Used_Features_Count</t>
  </si>
  <si>
    <t>License_Cost</t>
  </si>
  <si>
    <t>Adoption_Percentage</t>
  </si>
  <si>
    <t>Wasted_Spend</t>
  </si>
  <si>
    <t>Unused_Features_Count</t>
  </si>
  <si>
    <t>SW001</t>
  </si>
  <si>
    <t>SW002</t>
  </si>
  <si>
    <t>SW003</t>
  </si>
  <si>
    <t>SW004</t>
  </si>
  <si>
    <t>SW005</t>
  </si>
  <si>
    <t>SW006</t>
  </si>
  <si>
    <t>Time_Low_Value_Tasks_Hours</t>
  </si>
  <si>
    <t>Cost_Per_Hour</t>
  </si>
  <si>
    <t>Low_Value_Work_Percentage</t>
  </si>
  <si>
    <t>Work_Model</t>
  </si>
  <si>
    <t>Output_Units_Completed</t>
  </si>
  <si>
    <t>Baseline_Output_Units</t>
  </si>
  <si>
    <t>Cost_Per_Output</t>
  </si>
  <si>
    <t>Productivity_Index</t>
  </si>
  <si>
    <t>Remote</t>
  </si>
  <si>
    <t>Hybrid</t>
  </si>
  <si>
    <t>Office</t>
  </si>
  <si>
    <t>Strategic_Work_Hours</t>
  </si>
  <si>
    <t>Core_Work_Hours</t>
  </si>
  <si>
    <t>Total_Work_Hours</t>
  </si>
  <si>
    <t>High_Value_Work_Percentage</t>
  </si>
  <si>
    <t>Department_ID</t>
  </si>
  <si>
    <t>Resource_Reallocation_Days</t>
  </si>
  <si>
    <t>Strategic_Pivot_Score</t>
  </si>
  <si>
    <t>Decision_Making_Velocity_Score</t>
  </si>
  <si>
    <t>Agility_Score</t>
  </si>
  <si>
    <t>TECH</t>
  </si>
  <si>
    <t>FINANCE</t>
  </si>
  <si>
    <t>MANUFACTURING</t>
  </si>
  <si>
    <t>HR</t>
  </si>
  <si>
    <t>OPERATIONS</t>
  </si>
  <si>
    <t>Skill_Category</t>
  </si>
  <si>
    <t>Performance_Score</t>
  </si>
  <si>
    <t>Benchmark_Score</t>
  </si>
  <si>
    <t>Skill_Importance_Weight</t>
  </si>
  <si>
    <t>Skill_Gap_Score</t>
  </si>
  <si>
    <t>Performance_Multiple</t>
  </si>
  <si>
    <t>Leadership</t>
  </si>
  <si>
    <t>Data Analysis</t>
  </si>
  <si>
    <t>Communication</t>
  </si>
  <si>
    <t>Technical Skills</t>
  </si>
  <si>
    <t>Project Management</t>
  </si>
  <si>
    <t>Process_Name</t>
  </si>
  <si>
    <t>Start_Timestamp</t>
  </si>
  <si>
    <t>End_Timestamp</t>
  </si>
  <si>
    <t>Departments_Involved</t>
  </si>
  <si>
    <t>Processing_Time_Hours</t>
  </si>
  <si>
    <t>Processing_Time_Days</t>
  </si>
  <si>
    <t>LEAD_TO_CASH_001</t>
  </si>
  <si>
    <t>LEAD_TO_CASH</t>
  </si>
  <si>
    <t>2025-04-02 00:00:00</t>
  </si>
  <si>
    <t>2025-04-05 20:14:25</t>
  </si>
  <si>
    <t>Sales,Finance,Operations</t>
  </si>
  <si>
    <t>LEAD_TO_CASH_002</t>
  </si>
  <si>
    <t>2025-04-07 00:00:00</t>
  </si>
  <si>
    <t>2025-04-10 14:28:13</t>
  </si>
  <si>
    <t>LEAD_TO_CASH_003</t>
  </si>
  <si>
    <t>2025-04-15 00:00:00</t>
  </si>
  <si>
    <t>2025-04-18 10:46:59</t>
  </si>
  <si>
    <t>LEAD_TO_CASH_004</t>
  </si>
  <si>
    <t>2025-04-27 00:00:00</t>
  </si>
  <si>
    <t>2025-04-30 09:09:41</t>
  </si>
  <si>
    <t>LEAD_TO_CASH_005</t>
  </si>
  <si>
    <t>2025-05-01 00:00:00</t>
  </si>
  <si>
    <t>2025-05-04 14:04:21</t>
  </si>
  <si>
    <t>LEAD_TO_CASH_006</t>
  </si>
  <si>
    <t>2025-05-06 00:00:00</t>
  </si>
  <si>
    <t>2025-05-09 12:13:56</t>
  </si>
  <si>
    <t>LEAD_TO_CASH_007</t>
  </si>
  <si>
    <t>2025-05-14 00:00:00</t>
  </si>
  <si>
    <t>2025-05-17 20:21:40</t>
  </si>
  <si>
    <t>LEAD_TO_CASH_008</t>
  </si>
  <si>
    <t>2025-05-19 00:00:00</t>
  </si>
  <si>
    <t>2025-05-23 02:00:37</t>
  </si>
  <si>
    <t>LEAD_TO_CASH_009</t>
  </si>
  <si>
    <t>2025-05-31 00:00:00</t>
  </si>
  <si>
    <t>2025-06-04 10:09:32</t>
  </si>
  <si>
    <t>LEAD_TO_CASH_010</t>
  </si>
  <si>
    <t>2025-06-02 00:00:00</t>
  </si>
  <si>
    <t>2025-06-06 07:16:47</t>
  </si>
  <si>
    <t>LEAD_TO_CASH_011</t>
  </si>
  <si>
    <t>2025-06-12 00:00:00</t>
  </si>
  <si>
    <t>2025-06-16 13:49:47</t>
  </si>
  <si>
    <t>LEAD_TO_CASH_012</t>
  </si>
  <si>
    <t>2025-06-21 00:00:00</t>
  </si>
  <si>
    <t>2025-06-25 13:22:11</t>
  </si>
  <si>
    <t>PROCURE_TO_PAY_001</t>
  </si>
  <si>
    <t>PROCURE_TO_PAY</t>
  </si>
  <si>
    <t>2025-04-03 00:00:00</t>
  </si>
  <si>
    <t>2025-04-05 17:16:59</t>
  </si>
  <si>
    <t>Procurement,Finance,Legal</t>
  </si>
  <si>
    <t>PROCURE_TO_PAY_002</t>
  </si>
  <si>
    <t>2025-04-09 21:06:55</t>
  </si>
  <si>
    <t>PROCURE_TO_PAY_003</t>
  </si>
  <si>
    <t>2025-04-14 00:00:00</t>
  </si>
  <si>
    <t>2025-04-16 21:46:34</t>
  </si>
  <si>
    <t>PROCURE_TO_PAY_004</t>
  </si>
  <si>
    <t>2025-04-22 00:00:00</t>
  </si>
  <si>
    <t>2025-04-24 20:49:55</t>
  </si>
  <si>
    <t>PROCURE_TO_PAY_005</t>
  </si>
  <si>
    <t>2025-04-30 00:00:00</t>
  </si>
  <si>
    <t>2025-05-03 00:22:06</t>
  </si>
  <si>
    <t>PROCURE_TO_PAY_006</t>
  </si>
  <si>
    <t>2025-05-09 00:00:00</t>
  </si>
  <si>
    <t>2025-05-11 22:04:23</t>
  </si>
  <si>
    <t>PROCURE_TO_PAY_007</t>
  </si>
  <si>
    <t>2025-05-16 00:00:00</t>
  </si>
  <si>
    <t>2025-05-18 23:33:33</t>
  </si>
  <si>
    <t>PROCURE_TO_PAY_008</t>
  </si>
  <si>
    <t>2025-05-21 00:00:00</t>
  </si>
  <si>
    <t>2025-05-24 01:12:58</t>
  </si>
  <si>
    <t>PROCURE_TO_PAY_009</t>
  </si>
  <si>
    <t>2025-06-01 00:00:00</t>
  </si>
  <si>
    <t>2025-06-04 06:57:10</t>
  </si>
  <si>
    <t>PROCURE_TO_PAY_010</t>
  </si>
  <si>
    <t>2025-06-04 00:00:00</t>
  </si>
  <si>
    <t>2025-06-07 11:18:01</t>
  </si>
  <si>
    <t>PROCURE_TO_PAY_011</t>
  </si>
  <si>
    <t>2025-06-09 00:00:00</t>
  </si>
  <si>
    <t>2025-06-12 10:35:14</t>
  </si>
  <si>
    <t>PROCURE_TO_PAY_012</t>
  </si>
  <si>
    <t>2025-06-22 00:00:00</t>
  </si>
  <si>
    <t>2025-06-25 14:00:06</t>
  </si>
  <si>
    <t>HIRE_TO_RETIRE_001</t>
  </si>
  <si>
    <t>HIRE_TO_RETIRE</t>
  </si>
  <si>
    <t>2025-04-08 05:52:03</t>
  </si>
  <si>
    <t>HIRE_TO_RETIRE_002</t>
  </si>
  <si>
    <t>2025-04-11 00:00:00</t>
  </si>
  <si>
    <t>2025-04-16 13:40:31</t>
  </si>
  <si>
    <t>HIRE_TO_RETIRE_003</t>
  </si>
  <si>
    <t>2025-04-19 00:00:00</t>
  </si>
  <si>
    <t>2025-04-24 17:47:08</t>
  </si>
  <si>
    <t>HIRE_TO_RETIRE_004</t>
  </si>
  <si>
    <t>2025-04-26 00:00:00</t>
  </si>
  <si>
    <t>2025-05-01 16:38:15</t>
  </si>
  <si>
    <t>HIRE_TO_RETIRE_005</t>
  </si>
  <si>
    <t>2025-05-02 00:00:00</t>
  </si>
  <si>
    <t>2025-05-07 09:32:37</t>
  </si>
  <si>
    <t>HIRE_TO_RETIRE_006</t>
  </si>
  <si>
    <t>2025-05-11 10:24:49</t>
  </si>
  <si>
    <t>HIRE_TO_RETIRE_007</t>
  </si>
  <si>
    <t>2025-05-19 21:26:37</t>
  </si>
  <si>
    <t>HIRE_TO_RETIRE_008</t>
  </si>
  <si>
    <t>2025-05-25 00:00:00</t>
  </si>
  <si>
    <t>2025-05-30 19:01:16</t>
  </si>
  <si>
    <t>HIRE_TO_RETIRE_009</t>
  </si>
  <si>
    <t>2025-05-29 00:00:00</t>
  </si>
  <si>
    <t>2025-06-03 23:59:36</t>
  </si>
  <si>
    <t>HIRE_TO_RETIRE_010</t>
  </si>
  <si>
    <t>2025-06-08 00:00:00</t>
  </si>
  <si>
    <t>2025-06-14 08:40:34</t>
  </si>
  <si>
    <t>HIRE_TO_RETIRE_011</t>
  </si>
  <si>
    <t>2025-06-13 00:00:00</t>
  </si>
  <si>
    <t>2025-06-18 23:06:02</t>
  </si>
  <si>
    <t>HIRE_TO_RETIRE_012</t>
  </si>
  <si>
    <t>2025-06-18 00:00:00</t>
  </si>
  <si>
    <t>2025-06-24 09:44:11</t>
  </si>
  <si>
    <t>ORDER_TO_DELIVERY_001</t>
  </si>
  <si>
    <t>ORDER_TO_DELIVERY</t>
  </si>
  <si>
    <t>2025-03-31 00:00:00</t>
  </si>
  <si>
    <t>2025-04-02 00:57:36</t>
  </si>
  <si>
    <t>HR,IT,Finance</t>
  </si>
  <si>
    <t>ORDER_TO_DELIVERY_002</t>
  </si>
  <si>
    <t>2025-04-12 00:00:00</t>
  </si>
  <si>
    <t>2025-04-13 22:14:55</t>
  </si>
  <si>
    <t>ORDER_TO_DELIVERY_003</t>
  </si>
  <si>
    <t>2025-04-16 00:00:00</t>
  </si>
  <si>
    <t>2025-04-17 22:41:20</t>
  </si>
  <si>
    <t>ORDER_TO_DELIVERY_004</t>
  </si>
  <si>
    <t>2025-04-25 00:00:00</t>
  </si>
  <si>
    <t>2025-04-27 02:23:26</t>
  </si>
  <si>
    <t>ORDER_TO_DELIVERY_005</t>
  </si>
  <si>
    <t>2025-05-02 00:15:35</t>
  </si>
  <si>
    <t>ORDER_TO_DELIVERY_006</t>
  </si>
  <si>
    <t>2025-05-08 00:00:00</t>
  </si>
  <si>
    <t>2025-05-10 00:07:19</t>
  </si>
  <si>
    <t>ORDER_TO_DELIVERY_007</t>
  </si>
  <si>
    <t>2025-05-15 00:00:00</t>
  </si>
  <si>
    <t>2025-05-17 00:40:40</t>
  </si>
  <si>
    <t>ORDER_TO_DELIVERY_008</t>
  </si>
  <si>
    <t>2025-05-22 00:00:00</t>
  </si>
  <si>
    <t>2025-05-24 04:49:49</t>
  </si>
  <si>
    <t>ORDER_TO_DELIVERY_009</t>
  </si>
  <si>
    <t>2025-05-28 00:00:00</t>
  </si>
  <si>
    <t>2025-05-30 05:34:52</t>
  </si>
  <si>
    <t>ORDER_TO_DELIVERY_010</t>
  </si>
  <si>
    <t>2025-06-10 04:26:42</t>
  </si>
  <si>
    <t>ORDER_TO_DELIVERY_011</t>
  </si>
  <si>
    <t>2025-06-10 00:00:00</t>
  </si>
  <si>
    <t>2025-06-12 01:41:58</t>
  </si>
  <si>
    <t>ORDER_TO_DELIVERY_012</t>
  </si>
  <si>
    <t>2025-06-24 01:11:23</t>
  </si>
  <si>
    <t>ISSUE_TO_RESOLUTION_001</t>
  </si>
  <si>
    <t>ISSUE_TO_RESOLUTION</t>
  </si>
  <si>
    <t>2025-04-06 01:14:13</t>
  </si>
  <si>
    <t>Sales,Operations,Logistics</t>
  </si>
  <si>
    <t>ISSUE_TO_RESOLUTION_002</t>
  </si>
  <si>
    <t>2025-04-10 00:00:00</t>
  </si>
  <si>
    <t>2025-04-13 01:10:33</t>
  </si>
  <si>
    <t>ISSUE_TO_RESOLUTION_003</t>
  </si>
  <si>
    <t>2025-04-17 06:36:46</t>
  </si>
  <si>
    <t>ISSUE_TO_RESOLUTION_004</t>
  </si>
  <si>
    <t>2025-04-23 00:00:00</t>
  </si>
  <si>
    <t>2025-04-26 03:25:11</t>
  </si>
  <si>
    <t>ISSUE_TO_RESOLUTION_005</t>
  </si>
  <si>
    <t>2025-05-04 00:00:00</t>
  </si>
  <si>
    <t>2025-05-07 03:39:51</t>
  </si>
  <si>
    <t>ISSUE_TO_RESOLUTION_006</t>
  </si>
  <si>
    <t>2025-05-12 06:25:33</t>
  </si>
  <si>
    <t>ISSUE_TO_RESOLUTION_007</t>
  </si>
  <si>
    <t>2025-05-18 00:00:00</t>
  </si>
  <si>
    <t>2025-05-21 02:29:09</t>
  </si>
  <si>
    <t>ISSUE_TO_RESOLUTION_008</t>
  </si>
  <si>
    <t>2025-05-21 22:06:58</t>
  </si>
  <si>
    <t>ISSUE_TO_RESOLUTION_009</t>
  </si>
  <si>
    <t>2025-06-03 19:29:25</t>
  </si>
  <si>
    <t>ISSUE_TO_RESOLUTION_010</t>
  </si>
  <si>
    <t>2025-06-06 21:08:11</t>
  </si>
  <si>
    <t>ISSUE_TO_RESOLUTION_011</t>
  </si>
  <si>
    <t>2025-06-11 17:18:32</t>
  </si>
  <si>
    <t>ISSUE_TO_RESOLUTION_012</t>
  </si>
  <si>
    <t>2025-06-16 00:00:00</t>
  </si>
  <si>
    <t>2025-06-18 22:37:01</t>
  </si>
  <si>
    <t>Compliant_Transactions_Count</t>
  </si>
  <si>
    <t>Date</t>
  </si>
  <si>
    <t>Adherence_Rate_Percentage</t>
  </si>
  <si>
    <t>2025-04-01</t>
  </si>
  <si>
    <t>2025-04-02</t>
  </si>
  <si>
    <t>2025-04-03</t>
  </si>
  <si>
    <t>2025-04-04</t>
  </si>
  <si>
    <t>2025-04-05</t>
  </si>
  <si>
    <t>2025-04-06</t>
  </si>
  <si>
    <t>2025-04-08</t>
  </si>
  <si>
    <t>2025-04-09</t>
  </si>
  <si>
    <t>2025-04-10</t>
  </si>
  <si>
    <t>2025-04-11</t>
  </si>
  <si>
    <t>2025-04-12</t>
  </si>
  <si>
    <t>2025-04-13</t>
  </si>
  <si>
    <t>2025-04-15</t>
  </si>
  <si>
    <t>2025-04-16</t>
  </si>
  <si>
    <t>2025-04-17</t>
  </si>
  <si>
    <t>2025-04-18</t>
  </si>
  <si>
    <t>2025-04-19</t>
  </si>
  <si>
    <t>2025-04-20</t>
  </si>
  <si>
    <t>2025-04-22</t>
  </si>
  <si>
    <t>2025-04-23</t>
  </si>
  <si>
    <t>2025-04-24</t>
  </si>
  <si>
    <t>2025-04-25</t>
  </si>
  <si>
    <t>2025-04-26</t>
  </si>
  <si>
    <t>2025-04-27</t>
  </si>
  <si>
    <t>2025-04-29</t>
  </si>
  <si>
    <t>2025-04-30</t>
  </si>
  <si>
    <t>Unauthorized_Apps_Count</t>
  </si>
  <si>
    <t>Data_Sensitivity_Level</t>
  </si>
  <si>
    <t>User_Access_Level</t>
  </si>
  <si>
    <t>Risk_Score</t>
  </si>
  <si>
    <t>High</t>
  </si>
  <si>
    <t>Elevated</t>
  </si>
  <si>
    <t>Medium</t>
  </si>
  <si>
    <t>Admin</t>
  </si>
  <si>
    <t>Low</t>
  </si>
  <si>
    <t>Standard</t>
  </si>
  <si>
    <t>Policy_ID</t>
  </si>
  <si>
    <t>Implementation_Date</t>
  </si>
  <si>
    <t>Ninety_Percent_Adoption_Date</t>
  </si>
  <si>
    <t>Total_Employees_Count</t>
  </si>
  <si>
    <t>Compliant_Employees_Count</t>
  </si>
  <si>
    <t>Compliance_Percentage</t>
  </si>
  <si>
    <t>Days_Since_Implementation</t>
  </si>
  <si>
    <t>Days_To_Full_Adoption</t>
  </si>
  <si>
    <t>POL001</t>
  </si>
  <si>
    <t>2025-06-13</t>
  </si>
  <si>
    <t>2025-05-01</t>
  </si>
  <si>
    <t>2025-05-08</t>
  </si>
  <si>
    <t>2025-05-15</t>
  </si>
  <si>
    <t>2025-05-22</t>
  </si>
  <si>
    <t>2025-05-29</t>
  </si>
  <si>
    <t>2025-06-05</t>
  </si>
  <si>
    <t>2025-06-12</t>
  </si>
  <si>
    <t>2025-06-19</t>
  </si>
  <si>
    <t>POL002</t>
  </si>
  <si>
    <t>2025-06-01</t>
  </si>
  <si>
    <t>2025-07-05</t>
  </si>
  <si>
    <t>2025-06-08</t>
  </si>
  <si>
    <t>2025-06-15</t>
  </si>
  <si>
    <t>2025-06-22</t>
  </si>
  <si>
    <t>2025-06-29</t>
  </si>
  <si>
    <t>2025-07-06</t>
  </si>
  <si>
    <t>POL003</t>
  </si>
  <si>
    <t>2025-09-05</t>
  </si>
  <si>
    <t>2025-08-04</t>
  </si>
  <si>
    <t>2025-08-18</t>
  </si>
  <si>
    <t>2025-09-01</t>
  </si>
  <si>
    <t>Critical_Task_ID</t>
  </si>
  <si>
    <t>Task_Distribution_Score</t>
  </si>
  <si>
    <t>Knowledge_Documentation_Score</t>
  </si>
  <si>
    <t>Succession_Planning_Score</t>
  </si>
  <si>
    <t>Resilience_Score</t>
  </si>
  <si>
    <t>Critical_Task_Coverage_Percentage</t>
  </si>
  <si>
    <t>TASK001</t>
  </si>
  <si>
    <t>TASK002</t>
  </si>
  <si>
    <t>TASK003</t>
  </si>
  <si>
    <t>TASK004</t>
  </si>
  <si>
    <t>TASK005</t>
  </si>
  <si>
    <t>People_Coverage_Count</t>
  </si>
  <si>
    <t>Total_Critical_Tasks_Count</t>
  </si>
  <si>
    <t>Is_Vulnerable</t>
  </si>
  <si>
    <t>Individual_Vulnerability_Percentage</t>
  </si>
  <si>
    <t>Task_Vulnerability_Score</t>
  </si>
  <si>
    <t>Sensitivity_Weight</t>
  </si>
  <si>
    <t>Report_Date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</si>
</sst>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2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9" fontId="1" fillId="3" borderId="1" xfId="2" applyFont="1" applyFill="1" applyBorder="1" applyAlignment="1">
      <alignment horizontal="center" vertical="top"/>
    </xf>
    <xf numFmtId="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44" fontId="0" fillId="0" borderId="0" xfId="1" applyFont="1"/>
    <xf numFmtId="44" fontId="1" fillId="2" borderId="1" xfId="1" applyFont="1" applyFill="1" applyBorder="1" applyAlignment="1">
      <alignment horizontal="center" vertical="top"/>
    </xf>
    <xf numFmtId="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1"/>
  <sheetViews>
    <sheetView workbookViewId="0">
      <selection activeCell="F8" sqref="F8"/>
    </sheetView>
  </sheetViews>
  <sheetFormatPr defaultRowHeight="14.4" x14ac:dyDescent="0.3"/>
  <cols>
    <col min="1" max="1" width="12.109375" bestFit="1" customWidth="1"/>
    <col min="2" max="2" width="15.77734375" bestFit="1" customWidth="1"/>
    <col min="3" max="3" width="27.21875" bestFit="1" customWidth="1"/>
    <col min="4" max="4" width="22.109375" bestFit="1" customWidth="1"/>
    <col min="5" max="5" width="13.6640625" bestFit="1" customWidth="1"/>
    <col min="6" max="6" width="26.6640625" bestFit="1" customWidth="1"/>
  </cols>
  <sheetData>
    <row r="1" spans="1:6" x14ac:dyDescent="0.3">
      <c r="A1" s="5" t="s">
        <v>0</v>
      </c>
      <c r="B1" s="5" t="s">
        <v>48</v>
      </c>
      <c r="C1" s="5" t="s">
        <v>106</v>
      </c>
      <c r="D1" s="5" t="s">
        <v>44</v>
      </c>
      <c r="E1" s="5" t="s">
        <v>107</v>
      </c>
      <c r="F1" s="6" t="s">
        <v>108</v>
      </c>
    </row>
    <row r="2" spans="1:6" x14ac:dyDescent="0.3">
      <c r="A2" t="s">
        <v>7</v>
      </c>
      <c r="B2" t="s">
        <v>75</v>
      </c>
      <c r="C2">
        <v>16.2</v>
      </c>
      <c r="D2">
        <v>38.4</v>
      </c>
      <c r="E2">
        <v>33.78</v>
      </c>
      <c r="F2" s="1">
        <f>C2/D2</f>
        <v>0.421875</v>
      </c>
    </row>
    <row r="3" spans="1:6" x14ac:dyDescent="0.3">
      <c r="A3" t="s">
        <v>7</v>
      </c>
      <c r="B3" t="s">
        <v>76</v>
      </c>
      <c r="C3">
        <v>17.600000000000001</v>
      </c>
      <c r="D3">
        <v>39</v>
      </c>
      <c r="E3">
        <v>33.78</v>
      </c>
      <c r="F3" s="1">
        <f t="shared" ref="F3:F66" si="0">C3/D3</f>
        <v>0.45128205128205134</v>
      </c>
    </row>
    <row r="4" spans="1:6" x14ac:dyDescent="0.3">
      <c r="A4" t="s">
        <v>7</v>
      </c>
      <c r="B4" t="s">
        <v>77</v>
      </c>
      <c r="C4">
        <v>17.600000000000001</v>
      </c>
      <c r="D4">
        <v>39.5</v>
      </c>
      <c r="E4">
        <v>33.78</v>
      </c>
      <c r="F4" s="1">
        <f t="shared" si="0"/>
        <v>0.4455696202531646</v>
      </c>
    </row>
    <row r="5" spans="1:6" x14ac:dyDescent="0.3">
      <c r="A5" t="s">
        <v>7</v>
      </c>
      <c r="B5" t="s">
        <v>78</v>
      </c>
      <c r="C5">
        <v>18.8</v>
      </c>
      <c r="D5">
        <v>38.4</v>
      </c>
      <c r="E5">
        <v>33.78</v>
      </c>
      <c r="F5" s="1">
        <f t="shared" si="0"/>
        <v>0.48958333333333337</v>
      </c>
    </row>
    <row r="6" spans="1:6" x14ac:dyDescent="0.3">
      <c r="A6" t="s">
        <v>7</v>
      </c>
      <c r="B6" t="s">
        <v>79</v>
      </c>
      <c r="C6">
        <v>17</v>
      </c>
      <c r="D6">
        <v>40.9</v>
      </c>
      <c r="E6">
        <v>33.78</v>
      </c>
      <c r="F6" s="1">
        <f t="shared" si="0"/>
        <v>0.41564792176039123</v>
      </c>
    </row>
    <row r="7" spans="1:6" x14ac:dyDescent="0.3">
      <c r="A7" t="s">
        <v>7</v>
      </c>
      <c r="B7" t="s">
        <v>80</v>
      </c>
      <c r="C7">
        <v>16.2</v>
      </c>
      <c r="D7">
        <v>40</v>
      </c>
      <c r="E7">
        <v>33.78</v>
      </c>
      <c r="F7" s="1">
        <f t="shared" si="0"/>
        <v>0.40499999999999997</v>
      </c>
    </row>
    <row r="8" spans="1:6" x14ac:dyDescent="0.3">
      <c r="A8" t="s">
        <v>20</v>
      </c>
      <c r="B8" t="s">
        <v>75</v>
      </c>
      <c r="C8">
        <v>15.1</v>
      </c>
      <c r="D8">
        <v>40.1</v>
      </c>
      <c r="E8">
        <v>33.74</v>
      </c>
      <c r="F8" s="1">
        <f t="shared" si="0"/>
        <v>0.37655860349127179</v>
      </c>
    </row>
    <row r="9" spans="1:6" x14ac:dyDescent="0.3">
      <c r="A9" t="s">
        <v>20</v>
      </c>
      <c r="B9" t="s">
        <v>76</v>
      </c>
      <c r="C9">
        <v>14.7</v>
      </c>
      <c r="D9">
        <v>42.4</v>
      </c>
      <c r="E9">
        <v>33.74</v>
      </c>
      <c r="F9" s="1">
        <f t="shared" si="0"/>
        <v>0.34669811320754718</v>
      </c>
    </row>
    <row r="10" spans="1:6" x14ac:dyDescent="0.3">
      <c r="A10" t="s">
        <v>20</v>
      </c>
      <c r="B10" t="s">
        <v>77</v>
      </c>
      <c r="C10">
        <v>16.3</v>
      </c>
      <c r="D10">
        <v>42</v>
      </c>
      <c r="E10">
        <v>33.74</v>
      </c>
      <c r="F10" s="1">
        <f t="shared" si="0"/>
        <v>0.3880952380952381</v>
      </c>
    </row>
    <row r="11" spans="1:6" x14ac:dyDescent="0.3">
      <c r="A11" t="s">
        <v>20</v>
      </c>
      <c r="B11" t="s">
        <v>78</v>
      </c>
      <c r="C11">
        <v>14.2</v>
      </c>
      <c r="D11">
        <v>41.1</v>
      </c>
      <c r="E11">
        <v>33.74</v>
      </c>
      <c r="F11" s="1">
        <f t="shared" si="0"/>
        <v>0.3454987834549878</v>
      </c>
    </row>
    <row r="12" spans="1:6" x14ac:dyDescent="0.3">
      <c r="A12" t="s">
        <v>20</v>
      </c>
      <c r="B12" t="s">
        <v>79</v>
      </c>
      <c r="C12">
        <v>16.100000000000001</v>
      </c>
      <c r="D12">
        <v>39.5</v>
      </c>
      <c r="E12">
        <v>33.74</v>
      </c>
      <c r="F12" s="1">
        <f t="shared" si="0"/>
        <v>0.40759493670886082</v>
      </c>
    </row>
    <row r="13" spans="1:6" x14ac:dyDescent="0.3">
      <c r="A13" t="s">
        <v>20</v>
      </c>
      <c r="B13" t="s">
        <v>80</v>
      </c>
      <c r="C13">
        <v>15.2</v>
      </c>
      <c r="D13">
        <v>42.7</v>
      </c>
      <c r="E13">
        <v>33.74</v>
      </c>
      <c r="F13" s="1">
        <f t="shared" si="0"/>
        <v>0.35597189695550346</v>
      </c>
    </row>
    <row r="14" spans="1:6" x14ac:dyDescent="0.3">
      <c r="A14" t="s">
        <v>21</v>
      </c>
      <c r="B14" t="s">
        <v>75</v>
      </c>
      <c r="C14">
        <v>9.9</v>
      </c>
      <c r="D14">
        <v>39.6</v>
      </c>
      <c r="E14">
        <v>24.12</v>
      </c>
      <c r="F14" s="1">
        <f t="shared" si="0"/>
        <v>0.25</v>
      </c>
    </row>
    <row r="15" spans="1:6" x14ac:dyDescent="0.3">
      <c r="A15" t="s">
        <v>21</v>
      </c>
      <c r="B15" t="s">
        <v>76</v>
      </c>
      <c r="C15">
        <v>8.5</v>
      </c>
      <c r="D15">
        <v>39.700000000000003</v>
      </c>
      <c r="E15">
        <v>24.12</v>
      </c>
      <c r="F15" s="1">
        <f t="shared" si="0"/>
        <v>0.2141057934508816</v>
      </c>
    </row>
    <row r="16" spans="1:6" x14ac:dyDescent="0.3">
      <c r="A16" t="s">
        <v>21</v>
      </c>
      <c r="B16" t="s">
        <v>77</v>
      </c>
      <c r="C16">
        <v>9.3000000000000007</v>
      </c>
      <c r="D16">
        <v>42.5</v>
      </c>
      <c r="E16">
        <v>24.12</v>
      </c>
      <c r="F16" s="1">
        <f t="shared" si="0"/>
        <v>0.21882352941176472</v>
      </c>
    </row>
    <row r="17" spans="1:6" x14ac:dyDescent="0.3">
      <c r="A17" t="s">
        <v>21</v>
      </c>
      <c r="B17" t="s">
        <v>78</v>
      </c>
      <c r="C17">
        <v>8.5</v>
      </c>
      <c r="D17">
        <v>43</v>
      </c>
      <c r="E17">
        <v>24.12</v>
      </c>
      <c r="F17" s="1">
        <f t="shared" si="0"/>
        <v>0.19767441860465115</v>
      </c>
    </row>
    <row r="18" spans="1:6" x14ac:dyDescent="0.3">
      <c r="A18" t="s">
        <v>21</v>
      </c>
      <c r="B18" t="s">
        <v>79</v>
      </c>
      <c r="C18">
        <v>10.1</v>
      </c>
      <c r="D18">
        <v>39.299999999999997</v>
      </c>
      <c r="E18">
        <v>24.12</v>
      </c>
      <c r="F18" s="1">
        <f t="shared" si="0"/>
        <v>0.25699745547073793</v>
      </c>
    </row>
    <row r="19" spans="1:6" x14ac:dyDescent="0.3">
      <c r="A19" t="s">
        <v>21</v>
      </c>
      <c r="B19" t="s">
        <v>80</v>
      </c>
      <c r="C19">
        <v>10</v>
      </c>
      <c r="D19">
        <v>43</v>
      </c>
      <c r="E19">
        <v>24.12</v>
      </c>
      <c r="F19" s="1">
        <f t="shared" si="0"/>
        <v>0.23255813953488372</v>
      </c>
    </row>
    <row r="20" spans="1:6" x14ac:dyDescent="0.3">
      <c r="A20" t="s">
        <v>22</v>
      </c>
      <c r="B20" t="s">
        <v>75</v>
      </c>
      <c r="C20">
        <v>16.2</v>
      </c>
      <c r="D20">
        <v>41.1</v>
      </c>
      <c r="E20">
        <v>29.72</v>
      </c>
      <c r="F20" s="1">
        <f t="shared" si="0"/>
        <v>0.3941605839416058</v>
      </c>
    </row>
    <row r="21" spans="1:6" x14ac:dyDescent="0.3">
      <c r="A21" t="s">
        <v>22</v>
      </c>
      <c r="B21" t="s">
        <v>76</v>
      </c>
      <c r="C21">
        <v>16.5</v>
      </c>
      <c r="D21">
        <v>38.9</v>
      </c>
      <c r="E21">
        <v>29.72</v>
      </c>
      <c r="F21" s="1">
        <f t="shared" si="0"/>
        <v>0.42416452442159386</v>
      </c>
    </row>
    <row r="22" spans="1:6" x14ac:dyDescent="0.3">
      <c r="A22" t="s">
        <v>22</v>
      </c>
      <c r="B22" t="s">
        <v>77</v>
      </c>
      <c r="C22">
        <v>16.8</v>
      </c>
      <c r="D22">
        <v>40</v>
      </c>
      <c r="E22">
        <v>29.72</v>
      </c>
      <c r="F22" s="1">
        <f t="shared" si="0"/>
        <v>0.42000000000000004</v>
      </c>
    </row>
    <row r="23" spans="1:6" x14ac:dyDescent="0.3">
      <c r="A23" t="s">
        <v>22</v>
      </c>
      <c r="B23" t="s">
        <v>78</v>
      </c>
      <c r="C23">
        <v>17</v>
      </c>
      <c r="D23">
        <v>40.700000000000003</v>
      </c>
      <c r="E23">
        <v>29.72</v>
      </c>
      <c r="F23" s="1">
        <f t="shared" si="0"/>
        <v>0.41769041769041765</v>
      </c>
    </row>
    <row r="24" spans="1:6" x14ac:dyDescent="0.3">
      <c r="A24" t="s">
        <v>22</v>
      </c>
      <c r="B24" t="s">
        <v>79</v>
      </c>
      <c r="C24">
        <v>16</v>
      </c>
      <c r="D24">
        <v>39.4</v>
      </c>
      <c r="E24">
        <v>29.72</v>
      </c>
      <c r="F24" s="1">
        <f t="shared" si="0"/>
        <v>0.40609137055837563</v>
      </c>
    </row>
    <row r="25" spans="1:6" x14ac:dyDescent="0.3">
      <c r="A25" t="s">
        <v>22</v>
      </c>
      <c r="B25" t="s">
        <v>80</v>
      </c>
      <c r="C25">
        <v>17.2</v>
      </c>
      <c r="D25">
        <v>40.6</v>
      </c>
      <c r="E25">
        <v>29.72</v>
      </c>
      <c r="F25" s="1">
        <f t="shared" si="0"/>
        <v>0.42364532019704432</v>
      </c>
    </row>
    <row r="26" spans="1:6" x14ac:dyDescent="0.3">
      <c r="A26" t="s">
        <v>23</v>
      </c>
      <c r="B26" t="s">
        <v>75</v>
      </c>
      <c r="C26">
        <v>13.2</v>
      </c>
      <c r="D26">
        <v>39.5</v>
      </c>
      <c r="E26">
        <v>27.75</v>
      </c>
      <c r="F26" s="1">
        <f t="shared" si="0"/>
        <v>0.33417721518987342</v>
      </c>
    </row>
    <row r="27" spans="1:6" x14ac:dyDescent="0.3">
      <c r="A27" t="s">
        <v>23</v>
      </c>
      <c r="B27" t="s">
        <v>76</v>
      </c>
      <c r="C27">
        <v>13.4</v>
      </c>
      <c r="D27">
        <v>40.1</v>
      </c>
      <c r="E27">
        <v>27.75</v>
      </c>
      <c r="F27" s="1">
        <f t="shared" si="0"/>
        <v>0.33416458852867831</v>
      </c>
    </row>
    <row r="28" spans="1:6" x14ac:dyDescent="0.3">
      <c r="A28" t="s">
        <v>23</v>
      </c>
      <c r="B28" t="s">
        <v>77</v>
      </c>
      <c r="C28">
        <v>13.4</v>
      </c>
      <c r="D28">
        <v>39.299999999999997</v>
      </c>
      <c r="E28">
        <v>27.75</v>
      </c>
      <c r="F28" s="1">
        <f t="shared" si="0"/>
        <v>0.34096692111959293</v>
      </c>
    </row>
    <row r="29" spans="1:6" x14ac:dyDescent="0.3">
      <c r="A29" t="s">
        <v>23</v>
      </c>
      <c r="B29" t="s">
        <v>78</v>
      </c>
      <c r="C29">
        <v>13.1</v>
      </c>
      <c r="D29">
        <v>38.799999999999997</v>
      </c>
      <c r="E29">
        <v>27.75</v>
      </c>
      <c r="F29" s="1">
        <f t="shared" si="0"/>
        <v>0.33762886597938147</v>
      </c>
    </row>
    <row r="30" spans="1:6" x14ac:dyDescent="0.3">
      <c r="A30" t="s">
        <v>23</v>
      </c>
      <c r="B30" t="s">
        <v>79</v>
      </c>
      <c r="C30">
        <v>13.5</v>
      </c>
      <c r="D30">
        <v>42.6</v>
      </c>
      <c r="E30">
        <v>27.75</v>
      </c>
      <c r="F30" s="1">
        <f t="shared" si="0"/>
        <v>0.31690140845070419</v>
      </c>
    </row>
    <row r="31" spans="1:6" x14ac:dyDescent="0.3">
      <c r="A31" t="s">
        <v>23</v>
      </c>
      <c r="B31" t="s">
        <v>80</v>
      </c>
      <c r="C31">
        <v>11.3</v>
      </c>
      <c r="D31">
        <v>41.9</v>
      </c>
      <c r="E31">
        <v>27.75</v>
      </c>
      <c r="F31" s="1">
        <f t="shared" si="0"/>
        <v>0.26968973747016711</v>
      </c>
    </row>
    <row r="32" spans="1:6" x14ac:dyDescent="0.3">
      <c r="A32" t="s">
        <v>24</v>
      </c>
      <c r="B32" t="s">
        <v>75</v>
      </c>
      <c r="C32">
        <v>10.3</v>
      </c>
      <c r="D32">
        <v>40.799999999999997</v>
      </c>
      <c r="E32">
        <v>33.840000000000003</v>
      </c>
      <c r="F32" s="1">
        <f t="shared" si="0"/>
        <v>0.25245098039215691</v>
      </c>
    </row>
    <row r="33" spans="1:6" x14ac:dyDescent="0.3">
      <c r="A33" t="s">
        <v>24</v>
      </c>
      <c r="B33" t="s">
        <v>76</v>
      </c>
      <c r="C33">
        <v>8.8000000000000007</v>
      </c>
      <c r="D33">
        <v>42.7</v>
      </c>
      <c r="E33">
        <v>33.840000000000003</v>
      </c>
      <c r="F33" s="1">
        <f t="shared" si="0"/>
        <v>0.20608899297423888</v>
      </c>
    </row>
    <row r="34" spans="1:6" x14ac:dyDescent="0.3">
      <c r="A34" t="s">
        <v>24</v>
      </c>
      <c r="B34" t="s">
        <v>77</v>
      </c>
      <c r="C34">
        <v>9.8000000000000007</v>
      </c>
      <c r="D34">
        <v>41.3</v>
      </c>
      <c r="E34">
        <v>33.840000000000003</v>
      </c>
      <c r="F34" s="1">
        <f t="shared" si="0"/>
        <v>0.23728813559322037</v>
      </c>
    </row>
    <row r="35" spans="1:6" x14ac:dyDescent="0.3">
      <c r="A35" t="s">
        <v>24</v>
      </c>
      <c r="B35" t="s">
        <v>78</v>
      </c>
      <c r="C35">
        <v>10.4</v>
      </c>
      <c r="D35">
        <v>40.6</v>
      </c>
      <c r="E35">
        <v>33.840000000000003</v>
      </c>
      <c r="F35" s="1">
        <f t="shared" si="0"/>
        <v>0.25615763546798032</v>
      </c>
    </row>
    <row r="36" spans="1:6" x14ac:dyDescent="0.3">
      <c r="A36" t="s">
        <v>24</v>
      </c>
      <c r="B36" t="s">
        <v>79</v>
      </c>
      <c r="C36">
        <v>8.9</v>
      </c>
      <c r="D36">
        <v>41.8</v>
      </c>
      <c r="E36">
        <v>33.840000000000003</v>
      </c>
      <c r="F36" s="1">
        <f t="shared" si="0"/>
        <v>0.21291866028708137</v>
      </c>
    </row>
    <row r="37" spans="1:6" x14ac:dyDescent="0.3">
      <c r="A37" t="s">
        <v>24</v>
      </c>
      <c r="B37" t="s">
        <v>80</v>
      </c>
      <c r="C37">
        <v>9.6999999999999993</v>
      </c>
      <c r="D37">
        <v>43.5</v>
      </c>
      <c r="E37">
        <v>33.840000000000003</v>
      </c>
      <c r="F37" s="1">
        <f t="shared" si="0"/>
        <v>0.22298850574712642</v>
      </c>
    </row>
    <row r="38" spans="1:6" x14ac:dyDescent="0.3">
      <c r="A38" t="s">
        <v>25</v>
      </c>
      <c r="B38" t="s">
        <v>75</v>
      </c>
      <c r="C38">
        <v>16.8</v>
      </c>
      <c r="D38">
        <v>36.6</v>
      </c>
      <c r="E38">
        <v>33.65</v>
      </c>
      <c r="F38" s="1">
        <f t="shared" si="0"/>
        <v>0.45901639344262296</v>
      </c>
    </row>
    <row r="39" spans="1:6" x14ac:dyDescent="0.3">
      <c r="A39" t="s">
        <v>25</v>
      </c>
      <c r="B39" t="s">
        <v>76</v>
      </c>
      <c r="C39">
        <v>16.8</v>
      </c>
      <c r="D39">
        <v>39.6</v>
      </c>
      <c r="E39">
        <v>33.65</v>
      </c>
      <c r="F39" s="1">
        <f t="shared" si="0"/>
        <v>0.42424242424242425</v>
      </c>
    </row>
    <row r="40" spans="1:6" x14ac:dyDescent="0.3">
      <c r="A40" t="s">
        <v>25</v>
      </c>
      <c r="B40" t="s">
        <v>77</v>
      </c>
      <c r="C40">
        <v>16.8</v>
      </c>
      <c r="D40">
        <v>37.5</v>
      </c>
      <c r="E40">
        <v>33.65</v>
      </c>
      <c r="F40" s="1">
        <f t="shared" si="0"/>
        <v>0.44800000000000001</v>
      </c>
    </row>
    <row r="41" spans="1:6" x14ac:dyDescent="0.3">
      <c r="A41" t="s">
        <v>25</v>
      </c>
      <c r="B41" t="s">
        <v>78</v>
      </c>
      <c r="C41">
        <v>17.8</v>
      </c>
      <c r="D41">
        <v>38.799999999999997</v>
      </c>
      <c r="E41">
        <v>33.65</v>
      </c>
      <c r="F41" s="1">
        <f t="shared" si="0"/>
        <v>0.45876288659793818</v>
      </c>
    </row>
    <row r="42" spans="1:6" x14ac:dyDescent="0.3">
      <c r="A42" t="s">
        <v>25</v>
      </c>
      <c r="B42" t="s">
        <v>79</v>
      </c>
      <c r="C42">
        <v>17.5</v>
      </c>
      <c r="D42">
        <v>40</v>
      </c>
      <c r="E42">
        <v>33.65</v>
      </c>
      <c r="F42" s="1">
        <f t="shared" si="0"/>
        <v>0.4375</v>
      </c>
    </row>
    <row r="43" spans="1:6" x14ac:dyDescent="0.3">
      <c r="A43" t="s">
        <v>25</v>
      </c>
      <c r="B43" t="s">
        <v>80</v>
      </c>
      <c r="C43">
        <v>19</v>
      </c>
      <c r="D43">
        <v>39.299999999999997</v>
      </c>
      <c r="E43">
        <v>33.65</v>
      </c>
      <c r="F43" s="1">
        <f t="shared" si="0"/>
        <v>0.48346055979643771</v>
      </c>
    </row>
    <row r="44" spans="1:6" x14ac:dyDescent="0.3">
      <c r="A44" t="s">
        <v>26</v>
      </c>
      <c r="B44" t="s">
        <v>75</v>
      </c>
      <c r="C44">
        <v>17.2</v>
      </c>
      <c r="D44">
        <v>37.200000000000003</v>
      </c>
      <c r="E44">
        <v>23.19</v>
      </c>
      <c r="F44" s="1">
        <f t="shared" si="0"/>
        <v>0.46236559139784938</v>
      </c>
    </row>
    <row r="45" spans="1:6" x14ac:dyDescent="0.3">
      <c r="A45" t="s">
        <v>26</v>
      </c>
      <c r="B45" t="s">
        <v>76</v>
      </c>
      <c r="C45">
        <v>16.7</v>
      </c>
      <c r="D45">
        <v>37.1</v>
      </c>
      <c r="E45">
        <v>23.19</v>
      </c>
      <c r="F45" s="1">
        <f t="shared" si="0"/>
        <v>0.45013477088948783</v>
      </c>
    </row>
    <row r="46" spans="1:6" x14ac:dyDescent="0.3">
      <c r="A46" t="s">
        <v>26</v>
      </c>
      <c r="B46" t="s">
        <v>77</v>
      </c>
      <c r="C46">
        <v>14.7</v>
      </c>
      <c r="D46">
        <v>38.6</v>
      </c>
      <c r="E46">
        <v>23.19</v>
      </c>
      <c r="F46" s="1">
        <f t="shared" si="0"/>
        <v>0.38082901554404142</v>
      </c>
    </row>
    <row r="47" spans="1:6" x14ac:dyDescent="0.3">
      <c r="A47" t="s">
        <v>26</v>
      </c>
      <c r="B47" t="s">
        <v>78</v>
      </c>
      <c r="C47">
        <v>17.2</v>
      </c>
      <c r="D47">
        <v>38.6</v>
      </c>
      <c r="E47">
        <v>23.19</v>
      </c>
      <c r="F47" s="1">
        <f t="shared" si="0"/>
        <v>0.44559585492227977</v>
      </c>
    </row>
    <row r="48" spans="1:6" x14ac:dyDescent="0.3">
      <c r="A48" t="s">
        <v>26</v>
      </c>
      <c r="B48" t="s">
        <v>79</v>
      </c>
      <c r="C48">
        <v>14.6</v>
      </c>
      <c r="D48">
        <v>37.6</v>
      </c>
      <c r="E48">
        <v>23.19</v>
      </c>
      <c r="F48" s="1">
        <f t="shared" si="0"/>
        <v>0.38829787234042551</v>
      </c>
    </row>
    <row r="49" spans="1:6" x14ac:dyDescent="0.3">
      <c r="A49" t="s">
        <v>26</v>
      </c>
      <c r="B49" t="s">
        <v>80</v>
      </c>
      <c r="C49">
        <v>16.2</v>
      </c>
      <c r="D49">
        <v>40.700000000000003</v>
      </c>
      <c r="E49">
        <v>23.19</v>
      </c>
      <c r="F49" s="1">
        <f t="shared" si="0"/>
        <v>0.398034398034398</v>
      </c>
    </row>
    <row r="50" spans="1:6" x14ac:dyDescent="0.3">
      <c r="A50" t="s">
        <v>27</v>
      </c>
      <c r="B50" t="s">
        <v>75</v>
      </c>
      <c r="C50">
        <v>8.1</v>
      </c>
      <c r="D50">
        <v>43.6</v>
      </c>
      <c r="E50">
        <v>28.84</v>
      </c>
      <c r="F50" s="1">
        <f t="shared" si="0"/>
        <v>0.18577981651376146</v>
      </c>
    </row>
    <row r="51" spans="1:6" x14ac:dyDescent="0.3">
      <c r="A51" t="s">
        <v>27</v>
      </c>
      <c r="B51" t="s">
        <v>76</v>
      </c>
      <c r="C51">
        <v>9</v>
      </c>
      <c r="D51">
        <v>43.7</v>
      </c>
      <c r="E51">
        <v>28.84</v>
      </c>
      <c r="F51" s="1">
        <f t="shared" si="0"/>
        <v>0.20594965675057206</v>
      </c>
    </row>
    <row r="52" spans="1:6" x14ac:dyDescent="0.3">
      <c r="A52" t="s">
        <v>27</v>
      </c>
      <c r="B52" t="s">
        <v>77</v>
      </c>
      <c r="C52">
        <v>9.4</v>
      </c>
      <c r="D52">
        <v>43.9</v>
      </c>
      <c r="E52">
        <v>28.84</v>
      </c>
      <c r="F52" s="1">
        <f t="shared" si="0"/>
        <v>0.21412300683371299</v>
      </c>
    </row>
    <row r="53" spans="1:6" x14ac:dyDescent="0.3">
      <c r="A53" t="s">
        <v>27</v>
      </c>
      <c r="B53" t="s">
        <v>78</v>
      </c>
      <c r="C53">
        <v>8.5</v>
      </c>
      <c r="D53">
        <v>42.4</v>
      </c>
      <c r="E53">
        <v>28.84</v>
      </c>
      <c r="F53" s="1">
        <f t="shared" si="0"/>
        <v>0.20047169811320756</v>
      </c>
    </row>
    <row r="54" spans="1:6" x14ac:dyDescent="0.3">
      <c r="A54" t="s">
        <v>27</v>
      </c>
      <c r="B54" t="s">
        <v>79</v>
      </c>
      <c r="C54">
        <v>8.4</v>
      </c>
      <c r="D54">
        <v>42.2</v>
      </c>
      <c r="E54">
        <v>28.84</v>
      </c>
      <c r="F54" s="1">
        <f t="shared" si="0"/>
        <v>0.1990521327014218</v>
      </c>
    </row>
    <row r="55" spans="1:6" x14ac:dyDescent="0.3">
      <c r="A55" t="s">
        <v>27</v>
      </c>
      <c r="B55" t="s">
        <v>80</v>
      </c>
      <c r="C55">
        <v>8.5</v>
      </c>
      <c r="D55">
        <v>42.6</v>
      </c>
      <c r="E55">
        <v>28.84</v>
      </c>
      <c r="F55" s="1">
        <f t="shared" si="0"/>
        <v>0.19953051643192488</v>
      </c>
    </row>
    <row r="56" spans="1:6" x14ac:dyDescent="0.3">
      <c r="A56" t="s">
        <v>28</v>
      </c>
      <c r="B56" t="s">
        <v>75</v>
      </c>
      <c r="C56">
        <v>13.8</v>
      </c>
      <c r="D56">
        <v>38.700000000000003</v>
      </c>
      <c r="E56">
        <v>33.64</v>
      </c>
      <c r="F56" s="1">
        <f t="shared" si="0"/>
        <v>0.35658914728682167</v>
      </c>
    </row>
    <row r="57" spans="1:6" x14ac:dyDescent="0.3">
      <c r="A57" t="s">
        <v>28</v>
      </c>
      <c r="B57" t="s">
        <v>76</v>
      </c>
      <c r="C57">
        <v>13.9</v>
      </c>
      <c r="D57">
        <v>37.799999999999997</v>
      </c>
      <c r="E57">
        <v>33.64</v>
      </c>
      <c r="F57" s="1">
        <f t="shared" si="0"/>
        <v>0.36772486772486779</v>
      </c>
    </row>
    <row r="58" spans="1:6" x14ac:dyDescent="0.3">
      <c r="A58" t="s">
        <v>28</v>
      </c>
      <c r="B58" t="s">
        <v>77</v>
      </c>
      <c r="C58">
        <v>13.7</v>
      </c>
      <c r="D58">
        <v>37.200000000000003</v>
      </c>
      <c r="E58">
        <v>33.64</v>
      </c>
      <c r="F58" s="1">
        <f t="shared" si="0"/>
        <v>0.36827956989247307</v>
      </c>
    </row>
    <row r="59" spans="1:6" x14ac:dyDescent="0.3">
      <c r="A59" t="s">
        <v>28</v>
      </c>
      <c r="B59" t="s">
        <v>78</v>
      </c>
      <c r="C59">
        <v>14.1</v>
      </c>
      <c r="D59">
        <v>38</v>
      </c>
      <c r="E59">
        <v>33.64</v>
      </c>
      <c r="F59" s="1">
        <f t="shared" si="0"/>
        <v>0.37105263157894736</v>
      </c>
    </row>
    <row r="60" spans="1:6" x14ac:dyDescent="0.3">
      <c r="A60" t="s">
        <v>28</v>
      </c>
      <c r="B60" t="s">
        <v>79</v>
      </c>
      <c r="C60">
        <v>13.1</v>
      </c>
      <c r="D60">
        <v>37.200000000000003</v>
      </c>
      <c r="E60">
        <v>33.64</v>
      </c>
      <c r="F60" s="1">
        <f t="shared" si="0"/>
        <v>0.35215053763440857</v>
      </c>
    </row>
    <row r="61" spans="1:6" x14ac:dyDescent="0.3">
      <c r="A61" t="s">
        <v>28</v>
      </c>
      <c r="B61" t="s">
        <v>80</v>
      </c>
      <c r="C61">
        <v>13.1</v>
      </c>
      <c r="D61">
        <v>37.299999999999997</v>
      </c>
      <c r="E61">
        <v>33.64</v>
      </c>
      <c r="F61" s="1">
        <f t="shared" si="0"/>
        <v>0.3512064343163539</v>
      </c>
    </row>
    <row r="62" spans="1:6" x14ac:dyDescent="0.3">
      <c r="A62" t="s">
        <v>29</v>
      </c>
      <c r="B62" t="s">
        <v>75</v>
      </c>
      <c r="C62">
        <v>16.7</v>
      </c>
      <c r="D62">
        <v>44.5</v>
      </c>
      <c r="E62">
        <v>23.9</v>
      </c>
      <c r="F62" s="1">
        <f t="shared" si="0"/>
        <v>0.37528089887640448</v>
      </c>
    </row>
    <row r="63" spans="1:6" x14ac:dyDescent="0.3">
      <c r="A63" t="s">
        <v>29</v>
      </c>
      <c r="B63" t="s">
        <v>76</v>
      </c>
      <c r="C63">
        <v>16</v>
      </c>
      <c r="D63">
        <v>43.1</v>
      </c>
      <c r="E63">
        <v>23.9</v>
      </c>
      <c r="F63" s="1">
        <f t="shared" si="0"/>
        <v>0.37122969837587005</v>
      </c>
    </row>
    <row r="64" spans="1:6" x14ac:dyDescent="0.3">
      <c r="A64" t="s">
        <v>29</v>
      </c>
      <c r="B64" t="s">
        <v>77</v>
      </c>
      <c r="C64">
        <v>15.3</v>
      </c>
      <c r="D64">
        <v>42.7</v>
      </c>
      <c r="E64">
        <v>23.9</v>
      </c>
      <c r="F64" s="1">
        <f t="shared" si="0"/>
        <v>0.35831381733021078</v>
      </c>
    </row>
    <row r="65" spans="1:6" x14ac:dyDescent="0.3">
      <c r="A65" t="s">
        <v>29</v>
      </c>
      <c r="B65" t="s">
        <v>78</v>
      </c>
      <c r="C65">
        <v>16.7</v>
      </c>
      <c r="D65">
        <v>44.6</v>
      </c>
      <c r="E65">
        <v>23.9</v>
      </c>
      <c r="F65" s="1">
        <f t="shared" si="0"/>
        <v>0.37443946188340804</v>
      </c>
    </row>
    <row r="66" spans="1:6" x14ac:dyDescent="0.3">
      <c r="A66" t="s">
        <v>29</v>
      </c>
      <c r="B66" t="s">
        <v>79</v>
      </c>
      <c r="C66">
        <v>15.5</v>
      </c>
      <c r="D66">
        <v>44.8</v>
      </c>
      <c r="E66">
        <v>23.9</v>
      </c>
      <c r="F66" s="1">
        <f t="shared" si="0"/>
        <v>0.3459821428571429</v>
      </c>
    </row>
    <row r="67" spans="1:6" x14ac:dyDescent="0.3">
      <c r="A67" t="s">
        <v>29</v>
      </c>
      <c r="B67" t="s">
        <v>80</v>
      </c>
      <c r="C67">
        <v>15.7</v>
      </c>
      <c r="D67">
        <v>44.6</v>
      </c>
      <c r="E67">
        <v>23.9</v>
      </c>
      <c r="F67" s="1">
        <f t="shared" ref="F67:F130" si="1">C67/D67</f>
        <v>0.3520179372197309</v>
      </c>
    </row>
    <row r="68" spans="1:6" x14ac:dyDescent="0.3">
      <c r="A68" t="s">
        <v>30</v>
      </c>
      <c r="B68" t="s">
        <v>75</v>
      </c>
      <c r="C68">
        <v>9.1</v>
      </c>
      <c r="D68">
        <v>43.1</v>
      </c>
      <c r="E68">
        <v>33.61</v>
      </c>
      <c r="F68" s="1">
        <f t="shared" si="1"/>
        <v>0.21113689095127608</v>
      </c>
    </row>
    <row r="69" spans="1:6" x14ac:dyDescent="0.3">
      <c r="A69" t="s">
        <v>30</v>
      </c>
      <c r="B69" t="s">
        <v>76</v>
      </c>
      <c r="C69">
        <v>9.8000000000000007</v>
      </c>
      <c r="D69">
        <v>41.9</v>
      </c>
      <c r="E69">
        <v>33.61</v>
      </c>
      <c r="F69" s="1">
        <f t="shared" si="1"/>
        <v>0.23389021479713606</v>
      </c>
    </row>
    <row r="70" spans="1:6" x14ac:dyDescent="0.3">
      <c r="A70" t="s">
        <v>30</v>
      </c>
      <c r="B70" t="s">
        <v>77</v>
      </c>
      <c r="C70">
        <v>10.1</v>
      </c>
      <c r="D70">
        <v>43.2</v>
      </c>
      <c r="E70">
        <v>33.61</v>
      </c>
      <c r="F70" s="1">
        <f t="shared" si="1"/>
        <v>0.23379629629629628</v>
      </c>
    </row>
    <row r="71" spans="1:6" x14ac:dyDescent="0.3">
      <c r="A71" t="s">
        <v>30</v>
      </c>
      <c r="B71" t="s">
        <v>78</v>
      </c>
      <c r="C71">
        <v>9.4</v>
      </c>
      <c r="D71">
        <v>41.8</v>
      </c>
      <c r="E71">
        <v>33.61</v>
      </c>
      <c r="F71" s="1">
        <f t="shared" si="1"/>
        <v>0.22488038277511965</v>
      </c>
    </row>
    <row r="72" spans="1:6" x14ac:dyDescent="0.3">
      <c r="A72" t="s">
        <v>30</v>
      </c>
      <c r="B72" t="s">
        <v>79</v>
      </c>
      <c r="C72">
        <v>10.3</v>
      </c>
      <c r="D72">
        <v>43.6</v>
      </c>
      <c r="E72">
        <v>33.61</v>
      </c>
      <c r="F72" s="1">
        <f t="shared" si="1"/>
        <v>0.23623853211009174</v>
      </c>
    </row>
    <row r="73" spans="1:6" x14ac:dyDescent="0.3">
      <c r="A73" t="s">
        <v>30</v>
      </c>
      <c r="B73" t="s">
        <v>80</v>
      </c>
      <c r="C73">
        <v>10.7</v>
      </c>
      <c r="D73">
        <v>44.2</v>
      </c>
      <c r="E73">
        <v>33.61</v>
      </c>
      <c r="F73" s="1">
        <f t="shared" si="1"/>
        <v>0.24208144796380088</v>
      </c>
    </row>
    <row r="74" spans="1:6" x14ac:dyDescent="0.3">
      <c r="A74" t="s">
        <v>31</v>
      </c>
      <c r="B74" t="s">
        <v>75</v>
      </c>
      <c r="C74">
        <v>17.899999999999999</v>
      </c>
      <c r="D74">
        <v>42</v>
      </c>
      <c r="E74">
        <v>32.82</v>
      </c>
      <c r="F74" s="1">
        <f t="shared" si="1"/>
        <v>0.42619047619047618</v>
      </c>
    </row>
    <row r="75" spans="1:6" x14ac:dyDescent="0.3">
      <c r="A75" t="s">
        <v>31</v>
      </c>
      <c r="B75" t="s">
        <v>76</v>
      </c>
      <c r="C75">
        <v>16.600000000000001</v>
      </c>
      <c r="D75">
        <v>45.5</v>
      </c>
      <c r="E75">
        <v>32.82</v>
      </c>
      <c r="F75" s="1">
        <f t="shared" si="1"/>
        <v>0.36483516483516487</v>
      </c>
    </row>
    <row r="76" spans="1:6" x14ac:dyDescent="0.3">
      <c r="A76" t="s">
        <v>31</v>
      </c>
      <c r="B76" t="s">
        <v>77</v>
      </c>
      <c r="C76">
        <v>19</v>
      </c>
      <c r="D76">
        <v>44.7</v>
      </c>
      <c r="E76">
        <v>32.82</v>
      </c>
      <c r="F76" s="1">
        <f t="shared" si="1"/>
        <v>0.42505592841163309</v>
      </c>
    </row>
    <row r="77" spans="1:6" x14ac:dyDescent="0.3">
      <c r="A77" t="s">
        <v>31</v>
      </c>
      <c r="B77" t="s">
        <v>78</v>
      </c>
      <c r="C77">
        <v>15.8</v>
      </c>
      <c r="D77">
        <v>45.1</v>
      </c>
      <c r="E77">
        <v>32.82</v>
      </c>
      <c r="F77" s="1">
        <f t="shared" si="1"/>
        <v>0.35033259423503327</v>
      </c>
    </row>
    <row r="78" spans="1:6" x14ac:dyDescent="0.3">
      <c r="A78" t="s">
        <v>31</v>
      </c>
      <c r="B78" t="s">
        <v>79</v>
      </c>
      <c r="C78">
        <v>16.2</v>
      </c>
      <c r="D78">
        <v>44.7</v>
      </c>
      <c r="E78">
        <v>32.82</v>
      </c>
      <c r="F78" s="1">
        <f t="shared" si="1"/>
        <v>0.36241610738255031</v>
      </c>
    </row>
    <row r="79" spans="1:6" x14ac:dyDescent="0.3">
      <c r="A79" t="s">
        <v>31</v>
      </c>
      <c r="B79" t="s">
        <v>80</v>
      </c>
      <c r="C79">
        <v>16.7</v>
      </c>
      <c r="D79">
        <v>42.1</v>
      </c>
      <c r="E79">
        <v>32.82</v>
      </c>
      <c r="F79" s="1">
        <f t="shared" si="1"/>
        <v>0.39667458432304037</v>
      </c>
    </row>
    <row r="80" spans="1:6" x14ac:dyDescent="0.3">
      <c r="A80" t="s">
        <v>32</v>
      </c>
      <c r="B80" t="s">
        <v>75</v>
      </c>
      <c r="C80">
        <v>9.6999999999999993</v>
      </c>
      <c r="D80">
        <v>38.4</v>
      </c>
      <c r="E80">
        <v>34.979999999999997</v>
      </c>
      <c r="F80" s="1">
        <f t="shared" si="1"/>
        <v>0.25260416666666669</v>
      </c>
    </row>
    <row r="81" spans="1:6" x14ac:dyDescent="0.3">
      <c r="A81" t="s">
        <v>32</v>
      </c>
      <c r="B81" t="s">
        <v>76</v>
      </c>
      <c r="C81">
        <v>9.1</v>
      </c>
      <c r="D81">
        <v>38.4</v>
      </c>
      <c r="E81">
        <v>34.979999999999997</v>
      </c>
      <c r="F81" s="1">
        <f t="shared" si="1"/>
        <v>0.23697916666666666</v>
      </c>
    </row>
    <row r="82" spans="1:6" x14ac:dyDescent="0.3">
      <c r="A82" t="s">
        <v>32</v>
      </c>
      <c r="B82" t="s">
        <v>77</v>
      </c>
      <c r="C82">
        <v>10.3</v>
      </c>
      <c r="D82">
        <v>37.4</v>
      </c>
      <c r="E82">
        <v>34.979999999999997</v>
      </c>
      <c r="F82" s="1">
        <f t="shared" si="1"/>
        <v>0.27540106951871662</v>
      </c>
    </row>
    <row r="83" spans="1:6" x14ac:dyDescent="0.3">
      <c r="A83" t="s">
        <v>32</v>
      </c>
      <c r="B83" t="s">
        <v>78</v>
      </c>
      <c r="C83">
        <v>9.6</v>
      </c>
      <c r="D83">
        <v>38.9</v>
      </c>
      <c r="E83">
        <v>34.979999999999997</v>
      </c>
      <c r="F83" s="1">
        <f t="shared" si="1"/>
        <v>0.2467866323907455</v>
      </c>
    </row>
    <row r="84" spans="1:6" x14ac:dyDescent="0.3">
      <c r="A84" t="s">
        <v>32</v>
      </c>
      <c r="B84" t="s">
        <v>79</v>
      </c>
      <c r="C84">
        <v>10.3</v>
      </c>
      <c r="D84">
        <v>37.799999999999997</v>
      </c>
      <c r="E84">
        <v>34.979999999999997</v>
      </c>
      <c r="F84" s="1">
        <f t="shared" si="1"/>
        <v>0.2724867724867725</v>
      </c>
    </row>
    <row r="85" spans="1:6" x14ac:dyDescent="0.3">
      <c r="A85" t="s">
        <v>32</v>
      </c>
      <c r="B85" t="s">
        <v>80</v>
      </c>
      <c r="C85">
        <v>9.1999999999999993</v>
      </c>
      <c r="D85">
        <v>38.4</v>
      </c>
      <c r="E85">
        <v>34.979999999999997</v>
      </c>
      <c r="F85" s="1">
        <f t="shared" si="1"/>
        <v>0.23958333333333331</v>
      </c>
    </row>
    <row r="86" spans="1:6" x14ac:dyDescent="0.3">
      <c r="A86" t="s">
        <v>33</v>
      </c>
      <c r="B86" t="s">
        <v>75</v>
      </c>
      <c r="C86">
        <v>8.1999999999999993</v>
      </c>
      <c r="D86">
        <v>36.9</v>
      </c>
      <c r="E86">
        <v>31.05</v>
      </c>
      <c r="F86" s="1">
        <f t="shared" si="1"/>
        <v>0.22222222222222221</v>
      </c>
    </row>
    <row r="87" spans="1:6" x14ac:dyDescent="0.3">
      <c r="A87" t="s">
        <v>33</v>
      </c>
      <c r="B87" t="s">
        <v>76</v>
      </c>
      <c r="C87">
        <v>8</v>
      </c>
      <c r="D87">
        <v>38.299999999999997</v>
      </c>
      <c r="E87">
        <v>31.05</v>
      </c>
      <c r="F87" s="1">
        <f t="shared" si="1"/>
        <v>0.20887728459530028</v>
      </c>
    </row>
    <row r="88" spans="1:6" x14ac:dyDescent="0.3">
      <c r="A88" t="s">
        <v>33</v>
      </c>
      <c r="B88" t="s">
        <v>77</v>
      </c>
      <c r="C88">
        <v>8.8000000000000007</v>
      </c>
      <c r="D88">
        <v>39.1</v>
      </c>
      <c r="E88">
        <v>31.05</v>
      </c>
      <c r="F88" s="1">
        <f t="shared" si="1"/>
        <v>0.22506393861892585</v>
      </c>
    </row>
    <row r="89" spans="1:6" x14ac:dyDescent="0.3">
      <c r="A89" t="s">
        <v>33</v>
      </c>
      <c r="B89" t="s">
        <v>78</v>
      </c>
      <c r="C89">
        <v>8.5</v>
      </c>
      <c r="D89">
        <v>37.799999999999997</v>
      </c>
      <c r="E89">
        <v>31.05</v>
      </c>
      <c r="F89" s="1">
        <f t="shared" si="1"/>
        <v>0.22486772486772488</v>
      </c>
    </row>
    <row r="90" spans="1:6" x14ac:dyDescent="0.3">
      <c r="A90" t="s">
        <v>33</v>
      </c>
      <c r="B90" t="s">
        <v>79</v>
      </c>
      <c r="C90">
        <v>7.7</v>
      </c>
      <c r="D90">
        <v>40.4</v>
      </c>
      <c r="E90">
        <v>31.05</v>
      </c>
      <c r="F90" s="1">
        <f t="shared" si="1"/>
        <v>0.1905940594059406</v>
      </c>
    </row>
    <row r="91" spans="1:6" x14ac:dyDescent="0.3">
      <c r="A91" t="s">
        <v>33</v>
      </c>
      <c r="B91" t="s">
        <v>80</v>
      </c>
      <c r="C91">
        <v>7.8</v>
      </c>
      <c r="D91">
        <v>40.4</v>
      </c>
      <c r="E91">
        <v>31.05</v>
      </c>
      <c r="F91" s="1">
        <f t="shared" si="1"/>
        <v>0.19306930693069307</v>
      </c>
    </row>
    <row r="92" spans="1:6" x14ac:dyDescent="0.3">
      <c r="A92" t="s">
        <v>34</v>
      </c>
      <c r="B92" t="s">
        <v>75</v>
      </c>
      <c r="C92">
        <v>10.1</v>
      </c>
      <c r="D92">
        <v>41.9</v>
      </c>
      <c r="E92">
        <v>29.77</v>
      </c>
      <c r="F92" s="1">
        <f t="shared" si="1"/>
        <v>0.24105011933174225</v>
      </c>
    </row>
    <row r="93" spans="1:6" x14ac:dyDescent="0.3">
      <c r="A93" t="s">
        <v>34</v>
      </c>
      <c r="B93" t="s">
        <v>76</v>
      </c>
      <c r="C93">
        <v>8.6999999999999993</v>
      </c>
      <c r="D93">
        <v>44.7</v>
      </c>
      <c r="E93">
        <v>29.77</v>
      </c>
      <c r="F93" s="1">
        <f t="shared" si="1"/>
        <v>0.19463087248322145</v>
      </c>
    </row>
    <row r="94" spans="1:6" x14ac:dyDescent="0.3">
      <c r="A94" t="s">
        <v>34</v>
      </c>
      <c r="B94" t="s">
        <v>77</v>
      </c>
      <c r="C94">
        <v>9.1999999999999993</v>
      </c>
      <c r="D94">
        <v>42.5</v>
      </c>
      <c r="E94">
        <v>29.77</v>
      </c>
      <c r="F94" s="1">
        <f t="shared" si="1"/>
        <v>0.21647058823529411</v>
      </c>
    </row>
    <row r="95" spans="1:6" x14ac:dyDescent="0.3">
      <c r="A95" t="s">
        <v>34</v>
      </c>
      <c r="B95" t="s">
        <v>78</v>
      </c>
      <c r="C95">
        <v>9.4</v>
      </c>
      <c r="D95">
        <v>42.8</v>
      </c>
      <c r="E95">
        <v>29.77</v>
      </c>
      <c r="F95" s="1">
        <f t="shared" si="1"/>
        <v>0.21962616822429909</v>
      </c>
    </row>
    <row r="96" spans="1:6" x14ac:dyDescent="0.3">
      <c r="A96" t="s">
        <v>34</v>
      </c>
      <c r="B96" t="s">
        <v>79</v>
      </c>
      <c r="C96">
        <v>9.1999999999999993</v>
      </c>
      <c r="D96">
        <v>44.5</v>
      </c>
      <c r="E96">
        <v>29.77</v>
      </c>
      <c r="F96" s="1">
        <f t="shared" si="1"/>
        <v>0.20674157303370785</v>
      </c>
    </row>
    <row r="97" spans="1:6" x14ac:dyDescent="0.3">
      <c r="A97" t="s">
        <v>34</v>
      </c>
      <c r="B97" t="s">
        <v>80</v>
      </c>
      <c r="C97">
        <v>8.6999999999999993</v>
      </c>
      <c r="D97">
        <v>43.3</v>
      </c>
      <c r="E97">
        <v>29.77</v>
      </c>
      <c r="F97" s="1">
        <f t="shared" si="1"/>
        <v>0.20092378752886836</v>
      </c>
    </row>
    <row r="98" spans="1:6" x14ac:dyDescent="0.3">
      <c r="A98" t="s">
        <v>35</v>
      </c>
      <c r="B98" t="s">
        <v>75</v>
      </c>
      <c r="C98">
        <v>12.2</v>
      </c>
      <c r="D98">
        <v>43.7</v>
      </c>
      <c r="E98">
        <v>32.549999999999997</v>
      </c>
      <c r="F98" s="1">
        <f t="shared" si="1"/>
        <v>0.2791762013729977</v>
      </c>
    </row>
    <row r="99" spans="1:6" x14ac:dyDescent="0.3">
      <c r="A99" t="s">
        <v>35</v>
      </c>
      <c r="B99" t="s">
        <v>76</v>
      </c>
      <c r="C99">
        <v>12.3</v>
      </c>
      <c r="D99">
        <v>42</v>
      </c>
      <c r="E99">
        <v>32.549999999999997</v>
      </c>
      <c r="F99" s="1">
        <f t="shared" si="1"/>
        <v>0.29285714285714287</v>
      </c>
    </row>
    <row r="100" spans="1:6" x14ac:dyDescent="0.3">
      <c r="A100" t="s">
        <v>35</v>
      </c>
      <c r="B100" t="s">
        <v>77</v>
      </c>
      <c r="C100">
        <v>13.8</v>
      </c>
      <c r="D100">
        <v>41.1</v>
      </c>
      <c r="E100">
        <v>32.549999999999997</v>
      </c>
      <c r="F100" s="1">
        <f t="shared" si="1"/>
        <v>0.33576642335766421</v>
      </c>
    </row>
    <row r="101" spans="1:6" x14ac:dyDescent="0.3">
      <c r="A101" t="s">
        <v>35</v>
      </c>
      <c r="B101" t="s">
        <v>78</v>
      </c>
      <c r="C101">
        <v>13.4</v>
      </c>
      <c r="D101">
        <v>44.4</v>
      </c>
      <c r="E101">
        <v>32.549999999999997</v>
      </c>
      <c r="F101" s="1">
        <f t="shared" si="1"/>
        <v>0.30180180180180183</v>
      </c>
    </row>
    <row r="102" spans="1:6" x14ac:dyDescent="0.3">
      <c r="A102" t="s">
        <v>35</v>
      </c>
      <c r="B102" t="s">
        <v>79</v>
      </c>
      <c r="C102">
        <v>11.6</v>
      </c>
      <c r="D102">
        <v>43.9</v>
      </c>
      <c r="E102">
        <v>32.549999999999997</v>
      </c>
      <c r="F102" s="1">
        <f t="shared" si="1"/>
        <v>0.26423690205011391</v>
      </c>
    </row>
    <row r="103" spans="1:6" x14ac:dyDescent="0.3">
      <c r="A103" t="s">
        <v>35</v>
      </c>
      <c r="B103" t="s">
        <v>80</v>
      </c>
      <c r="C103">
        <v>12.7</v>
      </c>
      <c r="D103">
        <v>40.700000000000003</v>
      </c>
      <c r="E103">
        <v>32.549999999999997</v>
      </c>
      <c r="F103" s="1">
        <f t="shared" si="1"/>
        <v>0.31203931203931201</v>
      </c>
    </row>
    <row r="104" spans="1:6" x14ac:dyDescent="0.3">
      <c r="A104" t="s">
        <v>36</v>
      </c>
      <c r="B104" t="s">
        <v>75</v>
      </c>
      <c r="C104">
        <v>19.399999999999999</v>
      </c>
      <c r="D104">
        <v>43</v>
      </c>
      <c r="E104">
        <v>24.65</v>
      </c>
      <c r="F104" s="1">
        <f t="shared" si="1"/>
        <v>0.4511627906976744</v>
      </c>
    </row>
    <row r="105" spans="1:6" x14ac:dyDescent="0.3">
      <c r="A105" t="s">
        <v>36</v>
      </c>
      <c r="B105" t="s">
        <v>76</v>
      </c>
      <c r="C105">
        <v>16.2</v>
      </c>
      <c r="D105">
        <v>43.4</v>
      </c>
      <c r="E105">
        <v>24.65</v>
      </c>
      <c r="F105" s="1">
        <f t="shared" si="1"/>
        <v>0.37327188940092165</v>
      </c>
    </row>
    <row r="106" spans="1:6" x14ac:dyDescent="0.3">
      <c r="A106" t="s">
        <v>36</v>
      </c>
      <c r="B106" t="s">
        <v>77</v>
      </c>
      <c r="C106">
        <v>17</v>
      </c>
      <c r="D106">
        <v>42.5</v>
      </c>
      <c r="E106">
        <v>24.65</v>
      </c>
      <c r="F106" s="1">
        <f t="shared" si="1"/>
        <v>0.4</v>
      </c>
    </row>
    <row r="107" spans="1:6" x14ac:dyDescent="0.3">
      <c r="A107" t="s">
        <v>36</v>
      </c>
      <c r="B107" t="s">
        <v>78</v>
      </c>
      <c r="C107">
        <v>17.3</v>
      </c>
      <c r="D107">
        <v>43</v>
      </c>
      <c r="E107">
        <v>24.65</v>
      </c>
      <c r="F107" s="1">
        <f t="shared" si="1"/>
        <v>0.40232558139534885</v>
      </c>
    </row>
    <row r="108" spans="1:6" x14ac:dyDescent="0.3">
      <c r="A108" t="s">
        <v>36</v>
      </c>
      <c r="B108" t="s">
        <v>79</v>
      </c>
      <c r="C108">
        <v>18.2</v>
      </c>
      <c r="D108">
        <v>42.7</v>
      </c>
      <c r="E108">
        <v>24.65</v>
      </c>
      <c r="F108" s="1">
        <f t="shared" si="1"/>
        <v>0.42622950819672129</v>
      </c>
    </row>
    <row r="109" spans="1:6" x14ac:dyDescent="0.3">
      <c r="A109" t="s">
        <v>36</v>
      </c>
      <c r="B109" t="s">
        <v>80</v>
      </c>
      <c r="C109">
        <v>16.2</v>
      </c>
      <c r="D109">
        <v>44.2</v>
      </c>
      <c r="E109">
        <v>24.65</v>
      </c>
      <c r="F109" s="1">
        <f t="shared" si="1"/>
        <v>0.36651583710407237</v>
      </c>
    </row>
    <row r="110" spans="1:6" x14ac:dyDescent="0.3">
      <c r="A110" t="s">
        <v>37</v>
      </c>
      <c r="B110" t="s">
        <v>75</v>
      </c>
      <c r="C110">
        <v>12.6</v>
      </c>
      <c r="D110">
        <v>39.5</v>
      </c>
      <c r="E110">
        <v>31.65</v>
      </c>
      <c r="F110" s="1">
        <f t="shared" si="1"/>
        <v>0.31898734177215188</v>
      </c>
    </row>
    <row r="111" spans="1:6" x14ac:dyDescent="0.3">
      <c r="A111" t="s">
        <v>37</v>
      </c>
      <c r="B111" t="s">
        <v>76</v>
      </c>
      <c r="C111">
        <v>11.7</v>
      </c>
      <c r="D111">
        <v>40.799999999999997</v>
      </c>
      <c r="E111">
        <v>31.65</v>
      </c>
      <c r="F111" s="1">
        <f t="shared" si="1"/>
        <v>0.28676470588235292</v>
      </c>
    </row>
    <row r="112" spans="1:6" x14ac:dyDescent="0.3">
      <c r="A112" t="s">
        <v>37</v>
      </c>
      <c r="B112" t="s">
        <v>77</v>
      </c>
      <c r="C112">
        <v>12.1</v>
      </c>
      <c r="D112">
        <v>40.4</v>
      </c>
      <c r="E112">
        <v>31.65</v>
      </c>
      <c r="F112" s="1">
        <f t="shared" si="1"/>
        <v>0.29950495049504949</v>
      </c>
    </row>
    <row r="113" spans="1:6" x14ac:dyDescent="0.3">
      <c r="A113" t="s">
        <v>37</v>
      </c>
      <c r="B113" t="s">
        <v>78</v>
      </c>
      <c r="C113">
        <v>11.6</v>
      </c>
      <c r="D113">
        <v>39.200000000000003</v>
      </c>
      <c r="E113">
        <v>31.65</v>
      </c>
      <c r="F113" s="1">
        <f t="shared" si="1"/>
        <v>0.29591836734693877</v>
      </c>
    </row>
    <row r="114" spans="1:6" x14ac:dyDescent="0.3">
      <c r="A114" t="s">
        <v>37</v>
      </c>
      <c r="B114" t="s">
        <v>79</v>
      </c>
      <c r="C114">
        <v>12.5</v>
      </c>
      <c r="D114">
        <v>41.4</v>
      </c>
      <c r="E114">
        <v>31.65</v>
      </c>
      <c r="F114" s="1">
        <f t="shared" si="1"/>
        <v>0.30193236714975846</v>
      </c>
    </row>
    <row r="115" spans="1:6" x14ac:dyDescent="0.3">
      <c r="A115" t="s">
        <v>37</v>
      </c>
      <c r="B115" t="s">
        <v>80</v>
      </c>
      <c r="C115">
        <v>13.6</v>
      </c>
      <c r="D115">
        <v>39.9</v>
      </c>
      <c r="E115">
        <v>31.65</v>
      </c>
      <c r="F115" s="1">
        <f t="shared" si="1"/>
        <v>0.34085213032581452</v>
      </c>
    </row>
    <row r="116" spans="1:6" x14ac:dyDescent="0.3">
      <c r="A116" t="s">
        <v>38</v>
      </c>
      <c r="B116" t="s">
        <v>75</v>
      </c>
      <c r="C116">
        <v>16.100000000000001</v>
      </c>
      <c r="D116">
        <v>40.799999999999997</v>
      </c>
      <c r="E116">
        <v>33.99</v>
      </c>
      <c r="F116" s="1">
        <f t="shared" si="1"/>
        <v>0.39460784313725494</v>
      </c>
    </row>
    <row r="117" spans="1:6" x14ac:dyDescent="0.3">
      <c r="A117" t="s">
        <v>38</v>
      </c>
      <c r="B117" t="s">
        <v>76</v>
      </c>
      <c r="C117">
        <v>16.8</v>
      </c>
      <c r="D117">
        <v>44.2</v>
      </c>
      <c r="E117">
        <v>33.99</v>
      </c>
      <c r="F117" s="1">
        <f t="shared" si="1"/>
        <v>0.38009049773755654</v>
      </c>
    </row>
    <row r="118" spans="1:6" x14ac:dyDescent="0.3">
      <c r="A118" t="s">
        <v>38</v>
      </c>
      <c r="B118" t="s">
        <v>77</v>
      </c>
      <c r="C118">
        <v>17.100000000000001</v>
      </c>
      <c r="D118">
        <v>43.7</v>
      </c>
      <c r="E118">
        <v>33.99</v>
      </c>
      <c r="F118" s="1">
        <f t="shared" si="1"/>
        <v>0.39130434782608697</v>
      </c>
    </row>
    <row r="119" spans="1:6" x14ac:dyDescent="0.3">
      <c r="A119" t="s">
        <v>38</v>
      </c>
      <c r="B119" t="s">
        <v>78</v>
      </c>
      <c r="C119">
        <v>19.399999999999999</v>
      </c>
      <c r="D119">
        <v>42.5</v>
      </c>
      <c r="E119">
        <v>33.99</v>
      </c>
      <c r="F119" s="1">
        <f t="shared" si="1"/>
        <v>0.45647058823529407</v>
      </c>
    </row>
    <row r="120" spans="1:6" x14ac:dyDescent="0.3">
      <c r="A120" t="s">
        <v>38</v>
      </c>
      <c r="B120" t="s">
        <v>79</v>
      </c>
      <c r="C120">
        <v>17.399999999999999</v>
      </c>
      <c r="D120">
        <v>43.3</v>
      </c>
      <c r="E120">
        <v>33.99</v>
      </c>
      <c r="F120" s="1">
        <f t="shared" si="1"/>
        <v>0.40184757505773672</v>
      </c>
    </row>
    <row r="121" spans="1:6" x14ac:dyDescent="0.3">
      <c r="A121" t="s">
        <v>38</v>
      </c>
      <c r="B121" t="s">
        <v>80</v>
      </c>
      <c r="C121">
        <v>17.7</v>
      </c>
      <c r="D121">
        <v>41.3</v>
      </c>
      <c r="E121">
        <v>33.99</v>
      </c>
      <c r="F121" s="1">
        <f t="shared" si="1"/>
        <v>0.4285714285714286</v>
      </c>
    </row>
    <row r="122" spans="1:6" x14ac:dyDescent="0.3">
      <c r="A122" t="s">
        <v>39</v>
      </c>
      <c r="B122" t="s">
        <v>75</v>
      </c>
      <c r="C122">
        <v>17</v>
      </c>
      <c r="D122">
        <v>37.799999999999997</v>
      </c>
      <c r="E122">
        <v>23.7</v>
      </c>
      <c r="F122" s="1">
        <f t="shared" si="1"/>
        <v>0.44973544973544977</v>
      </c>
    </row>
    <row r="123" spans="1:6" x14ac:dyDescent="0.3">
      <c r="A123" t="s">
        <v>39</v>
      </c>
      <c r="B123" t="s">
        <v>76</v>
      </c>
      <c r="C123">
        <v>17.899999999999999</v>
      </c>
      <c r="D123">
        <v>37</v>
      </c>
      <c r="E123">
        <v>23.7</v>
      </c>
      <c r="F123" s="1">
        <f t="shared" si="1"/>
        <v>0.48378378378378373</v>
      </c>
    </row>
    <row r="124" spans="1:6" x14ac:dyDescent="0.3">
      <c r="A124" t="s">
        <v>39</v>
      </c>
      <c r="B124" t="s">
        <v>77</v>
      </c>
      <c r="C124">
        <v>18</v>
      </c>
      <c r="D124">
        <v>38.700000000000003</v>
      </c>
      <c r="E124">
        <v>23.7</v>
      </c>
      <c r="F124" s="1">
        <f t="shared" si="1"/>
        <v>0.46511627906976744</v>
      </c>
    </row>
    <row r="125" spans="1:6" x14ac:dyDescent="0.3">
      <c r="A125" t="s">
        <v>39</v>
      </c>
      <c r="B125" t="s">
        <v>78</v>
      </c>
      <c r="C125">
        <v>16.7</v>
      </c>
      <c r="D125">
        <v>36.6</v>
      </c>
      <c r="E125">
        <v>23.7</v>
      </c>
      <c r="F125" s="1">
        <f t="shared" si="1"/>
        <v>0.45628415300546443</v>
      </c>
    </row>
    <row r="126" spans="1:6" x14ac:dyDescent="0.3">
      <c r="A126" t="s">
        <v>39</v>
      </c>
      <c r="B126" t="s">
        <v>79</v>
      </c>
      <c r="C126">
        <v>18.899999999999999</v>
      </c>
      <c r="D126">
        <v>39</v>
      </c>
      <c r="E126">
        <v>23.7</v>
      </c>
      <c r="F126" s="1">
        <f t="shared" si="1"/>
        <v>0.48461538461538456</v>
      </c>
    </row>
    <row r="127" spans="1:6" x14ac:dyDescent="0.3">
      <c r="A127" t="s">
        <v>39</v>
      </c>
      <c r="B127" t="s">
        <v>80</v>
      </c>
      <c r="C127">
        <v>18.7</v>
      </c>
      <c r="D127">
        <v>38.6</v>
      </c>
      <c r="E127">
        <v>23.7</v>
      </c>
      <c r="F127" s="1">
        <f t="shared" si="1"/>
        <v>0.48445595854922274</v>
      </c>
    </row>
    <row r="128" spans="1:6" x14ac:dyDescent="0.3">
      <c r="A128" t="s">
        <v>40</v>
      </c>
      <c r="B128" t="s">
        <v>75</v>
      </c>
      <c r="C128">
        <v>12.9</v>
      </c>
      <c r="D128">
        <v>41.9</v>
      </c>
      <c r="E128">
        <v>23.83</v>
      </c>
      <c r="F128" s="1">
        <f t="shared" si="1"/>
        <v>0.30787589498806683</v>
      </c>
    </row>
    <row r="129" spans="1:6" x14ac:dyDescent="0.3">
      <c r="A129" t="s">
        <v>40</v>
      </c>
      <c r="B129" t="s">
        <v>76</v>
      </c>
      <c r="C129">
        <v>11.5</v>
      </c>
      <c r="D129">
        <v>42.6</v>
      </c>
      <c r="E129">
        <v>23.83</v>
      </c>
      <c r="F129" s="1">
        <f t="shared" si="1"/>
        <v>0.2699530516431925</v>
      </c>
    </row>
    <row r="130" spans="1:6" x14ac:dyDescent="0.3">
      <c r="A130" t="s">
        <v>40</v>
      </c>
      <c r="B130" t="s">
        <v>77</v>
      </c>
      <c r="C130">
        <v>12.6</v>
      </c>
      <c r="D130">
        <v>41</v>
      </c>
      <c r="E130">
        <v>23.83</v>
      </c>
      <c r="F130" s="1">
        <f t="shared" si="1"/>
        <v>0.3073170731707317</v>
      </c>
    </row>
    <row r="131" spans="1:6" x14ac:dyDescent="0.3">
      <c r="A131" t="s">
        <v>40</v>
      </c>
      <c r="B131" t="s">
        <v>78</v>
      </c>
      <c r="C131">
        <v>11.8</v>
      </c>
      <c r="D131">
        <v>43.6</v>
      </c>
      <c r="E131">
        <v>23.83</v>
      </c>
      <c r="F131" s="1">
        <f t="shared" ref="F131:F151" si="2">C131/D131</f>
        <v>0.27064220183486237</v>
      </c>
    </row>
    <row r="132" spans="1:6" x14ac:dyDescent="0.3">
      <c r="A132" t="s">
        <v>40</v>
      </c>
      <c r="B132" t="s">
        <v>79</v>
      </c>
      <c r="C132">
        <v>11.4</v>
      </c>
      <c r="D132">
        <v>42.8</v>
      </c>
      <c r="E132">
        <v>23.83</v>
      </c>
      <c r="F132" s="1">
        <f t="shared" si="2"/>
        <v>0.26635514018691592</v>
      </c>
    </row>
    <row r="133" spans="1:6" x14ac:dyDescent="0.3">
      <c r="A133" t="s">
        <v>40</v>
      </c>
      <c r="B133" t="s">
        <v>80</v>
      </c>
      <c r="C133">
        <v>13.8</v>
      </c>
      <c r="D133">
        <v>40.200000000000003</v>
      </c>
      <c r="E133">
        <v>23.83</v>
      </c>
      <c r="F133" s="1">
        <f t="shared" si="2"/>
        <v>0.34328358208955223</v>
      </c>
    </row>
    <row r="134" spans="1:6" x14ac:dyDescent="0.3">
      <c r="A134" t="s">
        <v>41</v>
      </c>
      <c r="B134" t="s">
        <v>75</v>
      </c>
      <c r="C134">
        <v>13.5</v>
      </c>
      <c r="D134">
        <v>38.9</v>
      </c>
      <c r="E134">
        <v>25.72</v>
      </c>
      <c r="F134" s="1">
        <f t="shared" si="2"/>
        <v>0.34704370179948585</v>
      </c>
    </row>
    <row r="135" spans="1:6" x14ac:dyDescent="0.3">
      <c r="A135" t="s">
        <v>41</v>
      </c>
      <c r="B135" t="s">
        <v>76</v>
      </c>
      <c r="C135">
        <v>13.9</v>
      </c>
      <c r="D135">
        <v>41</v>
      </c>
      <c r="E135">
        <v>25.72</v>
      </c>
      <c r="F135" s="1">
        <f t="shared" si="2"/>
        <v>0.33902439024390246</v>
      </c>
    </row>
    <row r="136" spans="1:6" x14ac:dyDescent="0.3">
      <c r="A136" t="s">
        <v>41</v>
      </c>
      <c r="B136" t="s">
        <v>77</v>
      </c>
      <c r="C136">
        <v>14.4</v>
      </c>
      <c r="D136">
        <v>39.700000000000003</v>
      </c>
      <c r="E136">
        <v>25.72</v>
      </c>
      <c r="F136" s="1">
        <f t="shared" si="2"/>
        <v>0.36272040302267</v>
      </c>
    </row>
    <row r="137" spans="1:6" x14ac:dyDescent="0.3">
      <c r="A137" t="s">
        <v>41</v>
      </c>
      <c r="B137" t="s">
        <v>78</v>
      </c>
      <c r="C137">
        <v>13.5</v>
      </c>
      <c r="D137">
        <v>42.5</v>
      </c>
      <c r="E137">
        <v>25.72</v>
      </c>
      <c r="F137" s="1">
        <f t="shared" si="2"/>
        <v>0.31764705882352939</v>
      </c>
    </row>
    <row r="138" spans="1:6" x14ac:dyDescent="0.3">
      <c r="A138" t="s">
        <v>41</v>
      </c>
      <c r="B138" t="s">
        <v>79</v>
      </c>
      <c r="C138">
        <v>13.2</v>
      </c>
      <c r="D138">
        <v>41.3</v>
      </c>
      <c r="E138">
        <v>25.72</v>
      </c>
      <c r="F138" s="1">
        <f t="shared" si="2"/>
        <v>0.31961259079903148</v>
      </c>
    </row>
    <row r="139" spans="1:6" x14ac:dyDescent="0.3">
      <c r="A139" t="s">
        <v>41</v>
      </c>
      <c r="B139" t="s">
        <v>80</v>
      </c>
      <c r="C139">
        <v>12.8</v>
      </c>
      <c r="D139">
        <v>39</v>
      </c>
      <c r="E139">
        <v>25.72</v>
      </c>
      <c r="F139" s="1">
        <f t="shared" si="2"/>
        <v>0.3282051282051282</v>
      </c>
    </row>
    <row r="140" spans="1:6" x14ac:dyDescent="0.3">
      <c r="A140" t="s">
        <v>42</v>
      </c>
      <c r="B140" t="s">
        <v>75</v>
      </c>
      <c r="C140">
        <v>16.3</v>
      </c>
      <c r="D140">
        <v>41.2</v>
      </c>
      <c r="E140">
        <v>31.56</v>
      </c>
      <c r="F140" s="1">
        <f t="shared" si="2"/>
        <v>0.39563106796116504</v>
      </c>
    </row>
    <row r="141" spans="1:6" x14ac:dyDescent="0.3">
      <c r="A141" t="s">
        <v>42</v>
      </c>
      <c r="B141" t="s">
        <v>76</v>
      </c>
      <c r="C141">
        <v>16.3</v>
      </c>
      <c r="D141">
        <v>44.8</v>
      </c>
      <c r="E141">
        <v>31.56</v>
      </c>
      <c r="F141" s="1">
        <f t="shared" si="2"/>
        <v>0.36383928571428575</v>
      </c>
    </row>
    <row r="142" spans="1:6" x14ac:dyDescent="0.3">
      <c r="A142" t="s">
        <v>42</v>
      </c>
      <c r="B142" t="s">
        <v>77</v>
      </c>
      <c r="C142">
        <v>17.100000000000001</v>
      </c>
      <c r="D142">
        <v>40.799999999999997</v>
      </c>
      <c r="E142">
        <v>31.56</v>
      </c>
      <c r="F142" s="1">
        <f t="shared" si="2"/>
        <v>0.41911764705882359</v>
      </c>
    </row>
    <row r="143" spans="1:6" x14ac:dyDescent="0.3">
      <c r="A143" t="s">
        <v>42</v>
      </c>
      <c r="B143" t="s">
        <v>78</v>
      </c>
      <c r="C143">
        <v>15.8</v>
      </c>
      <c r="D143">
        <v>42.7</v>
      </c>
      <c r="E143">
        <v>31.56</v>
      </c>
      <c r="F143" s="1">
        <f t="shared" si="2"/>
        <v>0.37002341920374704</v>
      </c>
    </row>
    <row r="144" spans="1:6" x14ac:dyDescent="0.3">
      <c r="A144" t="s">
        <v>42</v>
      </c>
      <c r="B144" t="s">
        <v>79</v>
      </c>
      <c r="C144">
        <v>17.600000000000001</v>
      </c>
      <c r="D144">
        <v>41.6</v>
      </c>
      <c r="E144">
        <v>31.56</v>
      </c>
      <c r="F144" s="1">
        <f t="shared" si="2"/>
        <v>0.42307692307692307</v>
      </c>
    </row>
    <row r="145" spans="1:6" x14ac:dyDescent="0.3">
      <c r="A145" t="s">
        <v>42</v>
      </c>
      <c r="B145" t="s">
        <v>80</v>
      </c>
      <c r="C145">
        <v>14.9</v>
      </c>
      <c r="D145">
        <v>43.5</v>
      </c>
      <c r="E145">
        <v>31.56</v>
      </c>
      <c r="F145" s="1">
        <f t="shared" si="2"/>
        <v>0.34252873563218389</v>
      </c>
    </row>
    <row r="146" spans="1:6" x14ac:dyDescent="0.3">
      <c r="A146" t="s">
        <v>43</v>
      </c>
      <c r="B146" t="s">
        <v>75</v>
      </c>
      <c r="C146">
        <v>16.399999999999999</v>
      </c>
      <c r="D146">
        <v>41.8</v>
      </c>
      <c r="E146">
        <v>30.15</v>
      </c>
      <c r="F146" s="1">
        <f t="shared" si="2"/>
        <v>0.3923444976076555</v>
      </c>
    </row>
    <row r="147" spans="1:6" x14ac:dyDescent="0.3">
      <c r="A147" t="s">
        <v>43</v>
      </c>
      <c r="B147" t="s">
        <v>76</v>
      </c>
      <c r="C147">
        <v>15.4</v>
      </c>
      <c r="D147">
        <v>39.4</v>
      </c>
      <c r="E147">
        <v>30.15</v>
      </c>
      <c r="F147" s="1">
        <f t="shared" si="2"/>
        <v>0.39086294416243655</v>
      </c>
    </row>
    <row r="148" spans="1:6" x14ac:dyDescent="0.3">
      <c r="A148" t="s">
        <v>43</v>
      </c>
      <c r="B148" t="s">
        <v>77</v>
      </c>
      <c r="C148">
        <v>15.8</v>
      </c>
      <c r="D148">
        <v>42.5</v>
      </c>
      <c r="E148">
        <v>30.15</v>
      </c>
      <c r="F148" s="1">
        <f t="shared" si="2"/>
        <v>0.37176470588235294</v>
      </c>
    </row>
    <row r="149" spans="1:6" x14ac:dyDescent="0.3">
      <c r="A149" t="s">
        <v>43</v>
      </c>
      <c r="B149" t="s">
        <v>78</v>
      </c>
      <c r="C149">
        <v>14.8</v>
      </c>
      <c r="D149">
        <v>40.700000000000003</v>
      </c>
      <c r="E149">
        <v>30.15</v>
      </c>
      <c r="F149" s="1">
        <f t="shared" si="2"/>
        <v>0.36363636363636365</v>
      </c>
    </row>
    <row r="150" spans="1:6" x14ac:dyDescent="0.3">
      <c r="A150" t="s">
        <v>43</v>
      </c>
      <c r="B150" t="s">
        <v>79</v>
      </c>
      <c r="C150">
        <v>17.600000000000001</v>
      </c>
      <c r="D150">
        <v>40.6</v>
      </c>
      <c r="E150">
        <v>30.15</v>
      </c>
      <c r="F150" s="1">
        <f t="shared" si="2"/>
        <v>0.43349753694581283</v>
      </c>
    </row>
    <row r="151" spans="1:6" x14ac:dyDescent="0.3">
      <c r="A151" t="s">
        <v>43</v>
      </c>
      <c r="B151" t="s">
        <v>80</v>
      </c>
      <c r="C151">
        <v>17.399999999999999</v>
      </c>
      <c r="D151">
        <v>41.9</v>
      </c>
      <c r="E151">
        <v>30.15</v>
      </c>
      <c r="F151" s="1">
        <f t="shared" si="2"/>
        <v>0.41527446300715987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"/>
  <sheetViews>
    <sheetView workbookViewId="0">
      <selection activeCell="I10" sqref="I10"/>
    </sheetView>
  </sheetViews>
  <sheetFormatPr defaultRowHeight="14.4" x14ac:dyDescent="0.3"/>
  <cols>
    <col min="1" max="1" width="10.109375" bestFit="1" customWidth="1"/>
    <col min="2" max="2" width="15.77734375" bestFit="1" customWidth="1"/>
    <col min="3" max="3" width="26.21875" bestFit="1" customWidth="1"/>
    <col min="4" max="4" width="23.21875" bestFit="1" customWidth="1"/>
    <col min="5" max="5" width="20.33203125" bestFit="1" customWidth="1"/>
    <col min="6" max="6" width="24" bestFit="1" customWidth="1"/>
  </cols>
  <sheetData>
    <row r="1" spans="1:6" x14ac:dyDescent="0.3">
      <c r="A1" s="5" t="s">
        <v>69</v>
      </c>
      <c r="B1" s="5" t="s">
        <v>48</v>
      </c>
      <c r="C1" s="5" t="s">
        <v>70</v>
      </c>
      <c r="D1" s="5" t="s">
        <v>71</v>
      </c>
      <c r="E1" s="6" t="s">
        <v>72</v>
      </c>
      <c r="F1" s="6" t="s">
        <v>73</v>
      </c>
    </row>
    <row r="2" spans="1:6" x14ac:dyDescent="0.3">
      <c r="A2" t="s">
        <v>74</v>
      </c>
      <c r="B2" t="s">
        <v>75</v>
      </c>
      <c r="C2">
        <v>43</v>
      </c>
      <c r="D2">
        <v>249</v>
      </c>
      <c r="E2" s="1">
        <f>C2/D2</f>
        <v>0.17269076305220885</v>
      </c>
      <c r="F2" s="2">
        <f>C2/D2</f>
        <v>0.17269076305220885</v>
      </c>
    </row>
    <row r="3" spans="1:6" x14ac:dyDescent="0.3">
      <c r="A3" t="s">
        <v>74</v>
      </c>
      <c r="B3" t="s">
        <v>76</v>
      </c>
      <c r="C3">
        <v>21</v>
      </c>
      <c r="D3">
        <v>273</v>
      </c>
      <c r="E3" s="1">
        <f t="shared" ref="E3:E31" si="0">C3/D3</f>
        <v>7.6923076923076927E-2</v>
      </c>
      <c r="F3" s="2">
        <f t="shared" ref="F3:F31" si="1">C3/D3</f>
        <v>7.6923076923076927E-2</v>
      </c>
    </row>
    <row r="4" spans="1:6" x14ac:dyDescent="0.3">
      <c r="A4" t="s">
        <v>74</v>
      </c>
      <c r="B4" t="s">
        <v>77</v>
      </c>
      <c r="C4">
        <v>11</v>
      </c>
      <c r="D4">
        <v>268</v>
      </c>
      <c r="E4" s="1">
        <f t="shared" si="0"/>
        <v>4.1044776119402986E-2</v>
      </c>
      <c r="F4" s="2">
        <f t="shared" si="1"/>
        <v>4.1044776119402986E-2</v>
      </c>
    </row>
    <row r="5" spans="1:6" x14ac:dyDescent="0.3">
      <c r="A5" t="s">
        <v>74</v>
      </c>
      <c r="B5" t="s">
        <v>78</v>
      </c>
      <c r="C5">
        <v>34</v>
      </c>
      <c r="D5">
        <v>235</v>
      </c>
      <c r="E5" s="1">
        <f t="shared" si="0"/>
        <v>0.14468085106382977</v>
      </c>
      <c r="F5" s="2">
        <f t="shared" si="1"/>
        <v>0.14468085106382977</v>
      </c>
    </row>
    <row r="6" spans="1:6" x14ac:dyDescent="0.3">
      <c r="A6" t="s">
        <v>74</v>
      </c>
      <c r="B6" t="s">
        <v>79</v>
      </c>
      <c r="C6">
        <v>39</v>
      </c>
      <c r="D6">
        <v>235</v>
      </c>
      <c r="E6" s="1">
        <f t="shared" si="0"/>
        <v>0.16595744680851063</v>
      </c>
      <c r="F6" s="2">
        <f t="shared" si="1"/>
        <v>0.16595744680851063</v>
      </c>
    </row>
    <row r="7" spans="1:6" x14ac:dyDescent="0.3">
      <c r="A7" t="s">
        <v>74</v>
      </c>
      <c r="B7" t="s">
        <v>80</v>
      </c>
      <c r="C7">
        <v>30</v>
      </c>
      <c r="D7">
        <v>269</v>
      </c>
      <c r="E7" s="1">
        <f t="shared" si="0"/>
        <v>0.11152416356877323</v>
      </c>
      <c r="F7" s="2">
        <f t="shared" si="1"/>
        <v>0.11152416356877323</v>
      </c>
    </row>
    <row r="8" spans="1:6" x14ac:dyDescent="0.3">
      <c r="A8" t="s">
        <v>81</v>
      </c>
      <c r="B8" t="s">
        <v>75</v>
      </c>
      <c r="C8">
        <v>44</v>
      </c>
      <c r="D8">
        <v>266</v>
      </c>
      <c r="E8" s="1">
        <f t="shared" si="0"/>
        <v>0.16541353383458646</v>
      </c>
      <c r="F8" s="2">
        <f t="shared" si="1"/>
        <v>0.16541353383458646</v>
      </c>
    </row>
    <row r="9" spans="1:6" x14ac:dyDescent="0.3">
      <c r="A9" t="s">
        <v>81</v>
      </c>
      <c r="B9" t="s">
        <v>76</v>
      </c>
      <c r="C9">
        <v>80</v>
      </c>
      <c r="D9">
        <v>249</v>
      </c>
      <c r="E9" s="1">
        <f t="shared" si="0"/>
        <v>0.32128514056224899</v>
      </c>
      <c r="F9" s="2">
        <f t="shared" si="1"/>
        <v>0.32128514056224899</v>
      </c>
    </row>
    <row r="10" spans="1:6" x14ac:dyDescent="0.3">
      <c r="A10" t="s">
        <v>81</v>
      </c>
      <c r="B10" t="s">
        <v>77</v>
      </c>
      <c r="C10">
        <v>28</v>
      </c>
      <c r="D10">
        <v>314</v>
      </c>
      <c r="E10" s="1">
        <f t="shared" si="0"/>
        <v>8.9171974522292988E-2</v>
      </c>
      <c r="F10" s="2">
        <f t="shared" si="1"/>
        <v>8.9171974522292988E-2</v>
      </c>
    </row>
    <row r="11" spans="1:6" x14ac:dyDescent="0.3">
      <c r="A11" t="s">
        <v>81</v>
      </c>
      <c r="B11" t="s">
        <v>78</v>
      </c>
      <c r="C11">
        <v>41</v>
      </c>
      <c r="D11">
        <v>258</v>
      </c>
      <c r="E11" s="1">
        <f t="shared" si="0"/>
        <v>0.15891472868217055</v>
      </c>
      <c r="F11" s="2">
        <f t="shared" si="1"/>
        <v>0.15891472868217055</v>
      </c>
    </row>
    <row r="12" spans="1:6" x14ac:dyDescent="0.3">
      <c r="A12" t="s">
        <v>81</v>
      </c>
      <c r="B12" t="s">
        <v>79</v>
      </c>
      <c r="C12">
        <v>58</v>
      </c>
      <c r="D12">
        <v>311</v>
      </c>
      <c r="E12" s="1">
        <f t="shared" si="0"/>
        <v>0.18649517684887459</v>
      </c>
      <c r="F12" s="2">
        <f t="shared" si="1"/>
        <v>0.18649517684887459</v>
      </c>
    </row>
    <row r="13" spans="1:6" x14ac:dyDescent="0.3">
      <c r="A13" t="s">
        <v>81</v>
      </c>
      <c r="B13" t="s">
        <v>80</v>
      </c>
      <c r="C13">
        <v>60</v>
      </c>
      <c r="D13">
        <v>299</v>
      </c>
      <c r="E13" s="1">
        <f t="shared" si="0"/>
        <v>0.20066889632107024</v>
      </c>
      <c r="F13" s="2">
        <f t="shared" si="1"/>
        <v>0.20066889632107024</v>
      </c>
    </row>
    <row r="14" spans="1:6" x14ac:dyDescent="0.3">
      <c r="A14" t="s">
        <v>82</v>
      </c>
      <c r="B14" t="s">
        <v>75</v>
      </c>
      <c r="C14">
        <v>69</v>
      </c>
      <c r="D14">
        <v>267</v>
      </c>
      <c r="E14" s="1">
        <f t="shared" si="0"/>
        <v>0.25842696629213485</v>
      </c>
      <c r="F14" s="2">
        <f t="shared" si="1"/>
        <v>0.25842696629213485</v>
      </c>
    </row>
    <row r="15" spans="1:6" x14ac:dyDescent="0.3">
      <c r="A15" t="s">
        <v>82</v>
      </c>
      <c r="B15" t="s">
        <v>76</v>
      </c>
      <c r="C15">
        <v>39</v>
      </c>
      <c r="D15">
        <v>286</v>
      </c>
      <c r="E15" s="1">
        <f t="shared" si="0"/>
        <v>0.13636363636363635</v>
      </c>
      <c r="F15" s="2">
        <f t="shared" si="1"/>
        <v>0.13636363636363635</v>
      </c>
    </row>
    <row r="16" spans="1:6" x14ac:dyDescent="0.3">
      <c r="A16" t="s">
        <v>82</v>
      </c>
      <c r="B16" t="s">
        <v>77</v>
      </c>
      <c r="C16">
        <v>24</v>
      </c>
      <c r="D16">
        <v>259</v>
      </c>
      <c r="E16" s="1">
        <f t="shared" si="0"/>
        <v>9.2664092664092659E-2</v>
      </c>
      <c r="F16" s="2">
        <f t="shared" si="1"/>
        <v>9.2664092664092659E-2</v>
      </c>
    </row>
    <row r="17" spans="1:6" x14ac:dyDescent="0.3">
      <c r="A17" t="s">
        <v>82</v>
      </c>
      <c r="B17" t="s">
        <v>78</v>
      </c>
      <c r="C17">
        <v>101</v>
      </c>
      <c r="D17">
        <v>263</v>
      </c>
      <c r="E17" s="1">
        <f t="shared" si="0"/>
        <v>0.38403041825095058</v>
      </c>
      <c r="F17" s="2">
        <f t="shared" si="1"/>
        <v>0.38403041825095058</v>
      </c>
    </row>
    <row r="18" spans="1:6" x14ac:dyDescent="0.3">
      <c r="A18" t="s">
        <v>82</v>
      </c>
      <c r="B18" t="s">
        <v>79</v>
      </c>
      <c r="C18">
        <v>31</v>
      </c>
      <c r="D18">
        <v>263</v>
      </c>
      <c r="E18" s="1">
        <f t="shared" si="0"/>
        <v>0.11787072243346007</v>
      </c>
      <c r="F18" s="2">
        <f t="shared" si="1"/>
        <v>0.11787072243346007</v>
      </c>
    </row>
    <row r="19" spans="1:6" x14ac:dyDescent="0.3">
      <c r="A19" t="s">
        <v>82</v>
      </c>
      <c r="B19" t="s">
        <v>80</v>
      </c>
      <c r="C19">
        <v>84</v>
      </c>
      <c r="D19">
        <v>278</v>
      </c>
      <c r="E19" s="1">
        <f t="shared" si="0"/>
        <v>0.30215827338129497</v>
      </c>
      <c r="F19" s="2">
        <f t="shared" si="1"/>
        <v>0.30215827338129497</v>
      </c>
    </row>
    <row r="20" spans="1:6" x14ac:dyDescent="0.3">
      <c r="A20" t="s">
        <v>83</v>
      </c>
      <c r="B20" t="s">
        <v>75</v>
      </c>
      <c r="C20">
        <v>32</v>
      </c>
      <c r="D20">
        <v>271</v>
      </c>
      <c r="E20" s="1">
        <f t="shared" si="0"/>
        <v>0.11808118081180811</v>
      </c>
      <c r="F20" s="2">
        <f t="shared" si="1"/>
        <v>0.11808118081180811</v>
      </c>
    </row>
    <row r="21" spans="1:6" x14ac:dyDescent="0.3">
      <c r="A21" t="s">
        <v>83</v>
      </c>
      <c r="B21" t="s">
        <v>76</v>
      </c>
      <c r="C21">
        <v>113</v>
      </c>
      <c r="D21">
        <v>269</v>
      </c>
      <c r="E21" s="1">
        <f t="shared" si="0"/>
        <v>0.4200743494423792</v>
      </c>
      <c r="F21" s="2">
        <f t="shared" si="1"/>
        <v>0.4200743494423792</v>
      </c>
    </row>
    <row r="22" spans="1:6" x14ac:dyDescent="0.3">
      <c r="A22" t="s">
        <v>83</v>
      </c>
      <c r="B22" t="s">
        <v>77</v>
      </c>
      <c r="C22">
        <v>80</v>
      </c>
      <c r="D22">
        <v>250</v>
      </c>
      <c r="E22" s="1">
        <f t="shared" si="0"/>
        <v>0.32</v>
      </c>
      <c r="F22" s="2">
        <f t="shared" si="1"/>
        <v>0.32</v>
      </c>
    </row>
    <row r="23" spans="1:6" x14ac:dyDescent="0.3">
      <c r="A23" t="s">
        <v>83</v>
      </c>
      <c r="B23" t="s">
        <v>78</v>
      </c>
      <c r="C23">
        <v>123</v>
      </c>
      <c r="D23">
        <v>255</v>
      </c>
      <c r="E23" s="1">
        <f t="shared" si="0"/>
        <v>0.4823529411764706</v>
      </c>
      <c r="F23" s="2">
        <f t="shared" si="1"/>
        <v>0.4823529411764706</v>
      </c>
    </row>
    <row r="24" spans="1:6" x14ac:dyDescent="0.3">
      <c r="A24" t="s">
        <v>83</v>
      </c>
      <c r="B24" t="s">
        <v>79</v>
      </c>
      <c r="C24">
        <v>31</v>
      </c>
      <c r="D24">
        <v>237</v>
      </c>
      <c r="E24" s="1">
        <f t="shared" si="0"/>
        <v>0.13080168776371309</v>
      </c>
      <c r="F24" s="2">
        <f t="shared" si="1"/>
        <v>0.13080168776371309</v>
      </c>
    </row>
    <row r="25" spans="1:6" x14ac:dyDescent="0.3">
      <c r="A25" t="s">
        <v>83</v>
      </c>
      <c r="B25" t="s">
        <v>80</v>
      </c>
      <c r="C25">
        <v>135</v>
      </c>
      <c r="D25">
        <v>277</v>
      </c>
      <c r="E25" s="1">
        <f t="shared" si="0"/>
        <v>0.48736462093862815</v>
      </c>
      <c r="F25" s="2">
        <f t="shared" si="1"/>
        <v>0.48736462093862815</v>
      </c>
    </row>
    <row r="26" spans="1:6" x14ac:dyDescent="0.3">
      <c r="A26" t="s">
        <v>84</v>
      </c>
      <c r="B26" t="s">
        <v>75</v>
      </c>
      <c r="C26">
        <v>48</v>
      </c>
      <c r="D26">
        <v>212</v>
      </c>
      <c r="E26" s="1">
        <f t="shared" si="0"/>
        <v>0.22641509433962265</v>
      </c>
      <c r="F26" s="2">
        <f t="shared" si="1"/>
        <v>0.22641509433962265</v>
      </c>
    </row>
    <row r="27" spans="1:6" x14ac:dyDescent="0.3">
      <c r="A27" t="s">
        <v>84</v>
      </c>
      <c r="B27" t="s">
        <v>76</v>
      </c>
      <c r="C27">
        <v>40</v>
      </c>
      <c r="D27">
        <v>200</v>
      </c>
      <c r="E27" s="1">
        <f t="shared" si="0"/>
        <v>0.2</v>
      </c>
      <c r="F27" s="2">
        <f t="shared" si="1"/>
        <v>0.2</v>
      </c>
    </row>
    <row r="28" spans="1:6" x14ac:dyDescent="0.3">
      <c r="A28" t="s">
        <v>84</v>
      </c>
      <c r="B28" t="s">
        <v>77</v>
      </c>
      <c r="C28">
        <v>10</v>
      </c>
      <c r="D28">
        <v>191</v>
      </c>
      <c r="E28" s="1">
        <f t="shared" si="0"/>
        <v>5.2356020942408377E-2</v>
      </c>
      <c r="F28" s="2">
        <f t="shared" si="1"/>
        <v>5.2356020942408377E-2</v>
      </c>
    </row>
    <row r="29" spans="1:6" x14ac:dyDescent="0.3">
      <c r="A29" t="s">
        <v>84</v>
      </c>
      <c r="B29" t="s">
        <v>78</v>
      </c>
      <c r="C29">
        <v>42</v>
      </c>
      <c r="D29">
        <v>185</v>
      </c>
      <c r="E29" s="1">
        <f t="shared" si="0"/>
        <v>0.22702702702702704</v>
      </c>
      <c r="F29" s="2">
        <f t="shared" si="1"/>
        <v>0.22702702702702704</v>
      </c>
    </row>
    <row r="30" spans="1:6" x14ac:dyDescent="0.3">
      <c r="A30" t="s">
        <v>84</v>
      </c>
      <c r="B30" t="s">
        <v>79</v>
      </c>
      <c r="C30">
        <v>77</v>
      </c>
      <c r="D30">
        <v>178</v>
      </c>
      <c r="E30" s="1">
        <f t="shared" si="0"/>
        <v>0.43258426966292135</v>
      </c>
      <c r="F30" s="2">
        <f t="shared" si="1"/>
        <v>0.43258426966292135</v>
      </c>
    </row>
    <row r="31" spans="1:6" x14ac:dyDescent="0.3">
      <c r="A31" t="s">
        <v>84</v>
      </c>
      <c r="B31" t="s">
        <v>80</v>
      </c>
      <c r="C31">
        <v>51</v>
      </c>
      <c r="D31">
        <v>143</v>
      </c>
      <c r="E31" s="1">
        <f t="shared" si="0"/>
        <v>0.35664335664335667</v>
      </c>
      <c r="F31" s="2">
        <f t="shared" si="1"/>
        <v>0.35664335664335667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4871-C7B3-4B32-AE43-A22D72F967B8}">
  <dimension ref="A1:H61"/>
  <sheetViews>
    <sheetView workbookViewId="0">
      <selection activeCell="F5" sqref="F5"/>
    </sheetView>
  </sheetViews>
  <sheetFormatPr defaultRowHeight="14.4" x14ac:dyDescent="0.3"/>
  <cols>
    <col min="1" max="1" width="25.109375" bestFit="1" customWidth="1"/>
    <col min="2" max="2" width="21" bestFit="1" customWidth="1"/>
    <col min="3" max="4" width="18.109375" bestFit="1" customWidth="1"/>
    <col min="5" max="5" width="23.21875" bestFit="1" customWidth="1"/>
    <col min="6" max="6" width="17.6640625" bestFit="1" customWidth="1"/>
    <col min="7" max="7" width="21.109375" bestFit="1" customWidth="1"/>
    <col min="8" max="8" width="20.21875" bestFit="1" customWidth="1"/>
  </cols>
  <sheetData>
    <row r="1" spans="1:8" x14ac:dyDescent="0.3">
      <c r="A1" s="5" t="s">
        <v>69</v>
      </c>
      <c r="B1" s="5" t="s">
        <v>142</v>
      </c>
      <c r="C1" s="5" t="s">
        <v>143</v>
      </c>
      <c r="D1" s="5" t="s">
        <v>144</v>
      </c>
      <c r="E1" s="5" t="s">
        <v>145</v>
      </c>
      <c r="F1" s="5" t="s">
        <v>2</v>
      </c>
      <c r="G1" s="6" t="s">
        <v>146</v>
      </c>
      <c r="H1" s="6" t="s">
        <v>147</v>
      </c>
    </row>
    <row r="2" spans="1:8" x14ac:dyDescent="0.3">
      <c r="A2" t="s">
        <v>148</v>
      </c>
      <c r="B2" t="s">
        <v>149</v>
      </c>
      <c r="C2" t="s">
        <v>150</v>
      </c>
      <c r="D2" t="s">
        <v>151</v>
      </c>
      <c r="E2" t="s">
        <v>152</v>
      </c>
      <c r="F2" t="s">
        <v>8</v>
      </c>
      <c r="G2" s="4">
        <f>(D2-C2)*24</f>
        <v>92.240277777775191</v>
      </c>
      <c r="H2" s="4">
        <f>D2-C2</f>
        <v>3.8433449074072996</v>
      </c>
    </row>
    <row r="3" spans="1:8" x14ac:dyDescent="0.3">
      <c r="A3" t="s">
        <v>153</v>
      </c>
      <c r="B3" t="s">
        <v>149</v>
      </c>
      <c r="C3" t="s">
        <v>154</v>
      </c>
      <c r="D3" t="s">
        <v>155</v>
      </c>
      <c r="E3" t="s">
        <v>152</v>
      </c>
      <c r="F3" t="s">
        <v>9</v>
      </c>
      <c r="G3" s="4">
        <f t="shared" ref="G3:G61" si="0">(D3-C3)*24</f>
        <v>86.470277777756564</v>
      </c>
      <c r="H3" s="4">
        <f t="shared" ref="H3:H61" si="1">D3-C3</f>
        <v>3.6029282407398568</v>
      </c>
    </row>
    <row r="4" spans="1:8" x14ac:dyDescent="0.3">
      <c r="A4" t="s">
        <v>156</v>
      </c>
      <c r="B4" t="s">
        <v>149</v>
      </c>
      <c r="C4" t="s">
        <v>157</v>
      </c>
      <c r="D4" t="s">
        <v>158</v>
      </c>
      <c r="E4" t="s">
        <v>152</v>
      </c>
      <c r="F4" t="s">
        <v>10</v>
      </c>
      <c r="G4" s="4">
        <f t="shared" si="0"/>
        <v>82.783055555541068</v>
      </c>
      <c r="H4" s="4">
        <f t="shared" si="1"/>
        <v>3.4492939814808778</v>
      </c>
    </row>
    <row r="5" spans="1:8" x14ac:dyDescent="0.3">
      <c r="A5" t="s">
        <v>159</v>
      </c>
      <c r="B5" t="s">
        <v>149</v>
      </c>
      <c r="C5" t="s">
        <v>160</v>
      </c>
      <c r="D5" t="s">
        <v>161</v>
      </c>
      <c r="E5" t="s">
        <v>152</v>
      </c>
      <c r="F5" t="s">
        <v>11</v>
      </c>
      <c r="G5" s="4">
        <f t="shared" si="0"/>
        <v>81.161388888896909</v>
      </c>
      <c r="H5" s="4">
        <f t="shared" si="1"/>
        <v>3.3817245370373712</v>
      </c>
    </row>
    <row r="6" spans="1:8" x14ac:dyDescent="0.3">
      <c r="A6" t="s">
        <v>162</v>
      </c>
      <c r="B6" t="s">
        <v>149</v>
      </c>
      <c r="C6" t="s">
        <v>163</v>
      </c>
      <c r="D6" t="s">
        <v>164</v>
      </c>
      <c r="E6" t="s">
        <v>152</v>
      </c>
      <c r="F6" t="s">
        <v>12</v>
      </c>
      <c r="G6" s="4">
        <f t="shared" si="0"/>
        <v>86.072500000067521</v>
      </c>
      <c r="H6" s="4">
        <f t="shared" si="1"/>
        <v>3.58635416666948</v>
      </c>
    </row>
    <row r="7" spans="1:8" x14ac:dyDescent="0.3">
      <c r="A7" t="s">
        <v>165</v>
      </c>
      <c r="B7" t="s">
        <v>149</v>
      </c>
      <c r="C7" t="s">
        <v>166</v>
      </c>
      <c r="D7" t="s">
        <v>167</v>
      </c>
      <c r="E7" t="s">
        <v>152</v>
      </c>
      <c r="F7" t="s">
        <v>13</v>
      </c>
      <c r="G7" s="4">
        <f t="shared" si="0"/>
        <v>84.232222222199198</v>
      </c>
      <c r="H7" s="4">
        <f t="shared" si="1"/>
        <v>3.5096759259249666</v>
      </c>
    </row>
    <row r="8" spans="1:8" x14ac:dyDescent="0.3">
      <c r="A8" t="s">
        <v>168</v>
      </c>
      <c r="B8" t="s">
        <v>149</v>
      </c>
      <c r="C8" t="s">
        <v>169</v>
      </c>
      <c r="D8" t="s">
        <v>170</v>
      </c>
      <c r="E8" t="s">
        <v>152</v>
      </c>
      <c r="F8" t="s">
        <v>14</v>
      </c>
      <c r="G8" s="4">
        <f t="shared" si="0"/>
        <v>92.361111111065838</v>
      </c>
      <c r="H8" s="4">
        <f t="shared" si="1"/>
        <v>3.8483796296277433</v>
      </c>
    </row>
    <row r="9" spans="1:8" x14ac:dyDescent="0.3">
      <c r="A9" t="s">
        <v>171</v>
      </c>
      <c r="B9" t="s">
        <v>149</v>
      </c>
      <c r="C9" t="s">
        <v>172</v>
      </c>
      <c r="D9" t="s">
        <v>173</v>
      </c>
      <c r="E9" t="s">
        <v>152</v>
      </c>
      <c r="F9" t="s">
        <v>15</v>
      </c>
      <c r="G9" s="4">
        <f t="shared" si="0"/>
        <v>98.010277777793817</v>
      </c>
      <c r="H9" s="4">
        <f t="shared" si="1"/>
        <v>4.0837615740747424</v>
      </c>
    </row>
    <row r="10" spans="1:8" x14ac:dyDescent="0.3">
      <c r="A10" t="s">
        <v>174</v>
      </c>
      <c r="B10" t="s">
        <v>149</v>
      </c>
      <c r="C10" t="s">
        <v>175</v>
      </c>
      <c r="D10" t="s">
        <v>176</v>
      </c>
      <c r="E10" t="s">
        <v>152</v>
      </c>
      <c r="F10" t="s">
        <v>16</v>
      </c>
      <c r="G10" s="4">
        <f t="shared" si="0"/>
        <v>106.15888888895279</v>
      </c>
      <c r="H10" s="4">
        <f t="shared" si="1"/>
        <v>4.4232870370396995</v>
      </c>
    </row>
    <row r="11" spans="1:8" x14ac:dyDescent="0.3">
      <c r="A11" t="s">
        <v>177</v>
      </c>
      <c r="B11" t="s">
        <v>149</v>
      </c>
      <c r="C11" t="s">
        <v>178</v>
      </c>
      <c r="D11" t="s">
        <v>179</v>
      </c>
      <c r="E11" t="s">
        <v>152</v>
      </c>
      <c r="F11" t="s">
        <v>17</v>
      </c>
      <c r="G11" s="4">
        <f t="shared" si="0"/>
        <v>103.27972222224344</v>
      </c>
      <c r="H11" s="4">
        <f t="shared" si="1"/>
        <v>4.3033217592601432</v>
      </c>
    </row>
    <row r="12" spans="1:8" x14ac:dyDescent="0.3">
      <c r="A12" t="s">
        <v>180</v>
      </c>
      <c r="B12" t="s">
        <v>149</v>
      </c>
      <c r="C12" t="s">
        <v>181</v>
      </c>
      <c r="D12" t="s">
        <v>182</v>
      </c>
      <c r="E12" t="s">
        <v>152</v>
      </c>
      <c r="F12" t="s">
        <v>18</v>
      </c>
      <c r="G12" s="4">
        <f t="shared" si="0"/>
        <v>109.82972222229</v>
      </c>
      <c r="H12" s="4">
        <f t="shared" si="1"/>
        <v>4.5762384259287501</v>
      </c>
    </row>
    <row r="13" spans="1:8" x14ac:dyDescent="0.3">
      <c r="A13" t="s">
        <v>183</v>
      </c>
      <c r="B13" t="s">
        <v>149</v>
      </c>
      <c r="C13" t="s">
        <v>184</v>
      </c>
      <c r="D13" t="s">
        <v>185</v>
      </c>
      <c r="E13" t="s">
        <v>152</v>
      </c>
      <c r="F13" t="s">
        <v>19</v>
      </c>
      <c r="G13" s="4">
        <f t="shared" si="0"/>
        <v>109.36972222215263</v>
      </c>
      <c r="H13" s="4">
        <f t="shared" si="1"/>
        <v>4.5570717592563597</v>
      </c>
    </row>
    <row r="14" spans="1:8" x14ac:dyDescent="0.3">
      <c r="A14" t="s">
        <v>186</v>
      </c>
      <c r="B14" t="s">
        <v>187</v>
      </c>
      <c r="C14" t="s">
        <v>188</v>
      </c>
      <c r="D14" t="s">
        <v>189</v>
      </c>
      <c r="E14" t="s">
        <v>190</v>
      </c>
      <c r="F14" t="s">
        <v>8</v>
      </c>
      <c r="G14" s="4">
        <f t="shared" si="0"/>
        <v>65.283055555599276</v>
      </c>
      <c r="H14" s="4">
        <f t="shared" si="1"/>
        <v>2.7201273148166365</v>
      </c>
    </row>
    <row r="15" spans="1:8" x14ac:dyDescent="0.3">
      <c r="A15" t="s">
        <v>191</v>
      </c>
      <c r="B15" t="s">
        <v>187</v>
      </c>
      <c r="C15" t="s">
        <v>154</v>
      </c>
      <c r="D15" t="s">
        <v>192</v>
      </c>
      <c r="E15" t="s">
        <v>190</v>
      </c>
      <c r="F15" t="s">
        <v>9</v>
      </c>
      <c r="G15" s="4">
        <f t="shared" si="0"/>
        <v>69.115277777833398</v>
      </c>
      <c r="H15" s="4">
        <f t="shared" si="1"/>
        <v>2.8798032407430583</v>
      </c>
    </row>
    <row r="16" spans="1:8" x14ac:dyDescent="0.3">
      <c r="A16" t="s">
        <v>193</v>
      </c>
      <c r="B16" t="s">
        <v>187</v>
      </c>
      <c r="C16" t="s">
        <v>194</v>
      </c>
      <c r="D16" t="s">
        <v>195</v>
      </c>
      <c r="E16" t="s">
        <v>190</v>
      </c>
      <c r="F16" t="s">
        <v>10</v>
      </c>
      <c r="G16" s="4">
        <f t="shared" si="0"/>
        <v>69.776111111103091</v>
      </c>
      <c r="H16" s="4">
        <f t="shared" si="1"/>
        <v>2.9073379629626288</v>
      </c>
    </row>
    <row r="17" spans="1:8" x14ac:dyDescent="0.3">
      <c r="A17" t="s">
        <v>196</v>
      </c>
      <c r="B17" t="s">
        <v>187</v>
      </c>
      <c r="C17" t="s">
        <v>197</v>
      </c>
      <c r="D17" t="s">
        <v>198</v>
      </c>
      <c r="E17" t="s">
        <v>190</v>
      </c>
      <c r="F17" t="s">
        <v>11</v>
      </c>
      <c r="G17" s="4">
        <f t="shared" si="0"/>
        <v>68.831944444449618</v>
      </c>
      <c r="H17" s="4">
        <f t="shared" si="1"/>
        <v>2.8679976851854008</v>
      </c>
    </row>
    <row r="18" spans="1:8" x14ac:dyDescent="0.3">
      <c r="A18" t="s">
        <v>199</v>
      </c>
      <c r="B18" t="s">
        <v>187</v>
      </c>
      <c r="C18" t="s">
        <v>200</v>
      </c>
      <c r="D18" t="s">
        <v>201</v>
      </c>
      <c r="E18" t="s">
        <v>190</v>
      </c>
      <c r="F18" t="s">
        <v>12</v>
      </c>
      <c r="G18" s="4">
        <f t="shared" si="0"/>
        <v>72.368333333346527</v>
      </c>
      <c r="H18" s="4">
        <f t="shared" si="1"/>
        <v>3.015347222222772</v>
      </c>
    </row>
    <row r="19" spans="1:8" x14ac:dyDescent="0.3">
      <c r="A19" t="s">
        <v>202</v>
      </c>
      <c r="B19" t="s">
        <v>187</v>
      </c>
      <c r="C19" t="s">
        <v>203</v>
      </c>
      <c r="D19" t="s">
        <v>204</v>
      </c>
      <c r="E19" t="s">
        <v>190</v>
      </c>
      <c r="F19" t="s">
        <v>13</v>
      </c>
      <c r="G19" s="4">
        <f t="shared" si="0"/>
        <v>70.073055555636529</v>
      </c>
      <c r="H19" s="4">
        <f t="shared" si="1"/>
        <v>2.919710648151522</v>
      </c>
    </row>
    <row r="20" spans="1:8" x14ac:dyDescent="0.3">
      <c r="A20" t="s">
        <v>205</v>
      </c>
      <c r="B20" t="s">
        <v>187</v>
      </c>
      <c r="C20" t="s">
        <v>206</v>
      </c>
      <c r="D20" t="s">
        <v>207</v>
      </c>
      <c r="E20" t="s">
        <v>190</v>
      </c>
      <c r="F20" t="s">
        <v>14</v>
      </c>
      <c r="G20" s="4">
        <f t="shared" si="0"/>
        <v>71.55916666664416</v>
      </c>
      <c r="H20" s="4">
        <f t="shared" si="1"/>
        <v>2.9816319444435067</v>
      </c>
    </row>
    <row r="21" spans="1:8" x14ac:dyDescent="0.3">
      <c r="A21" t="s">
        <v>208</v>
      </c>
      <c r="B21" t="s">
        <v>187</v>
      </c>
      <c r="C21" t="s">
        <v>209</v>
      </c>
      <c r="D21" t="s">
        <v>210</v>
      </c>
      <c r="E21" t="s">
        <v>190</v>
      </c>
      <c r="F21" t="s">
        <v>15</v>
      </c>
      <c r="G21" s="4">
        <f t="shared" si="0"/>
        <v>73.21611111110542</v>
      </c>
      <c r="H21" s="4">
        <f t="shared" si="1"/>
        <v>3.0506712962960592</v>
      </c>
    </row>
    <row r="22" spans="1:8" x14ac:dyDescent="0.3">
      <c r="A22" t="s">
        <v>211</v>
      </c>
      <c r="B22" t="s">
        <v>187</v>
      </c>
      <c r="C22" t="s">
        <v>212</v>
      </c>
      <c r="D22" t="s">
        <v>213</v>
      </c>
      <c r="E22" t="s">
        <v>190</v>
      </c>
      <c r="F22" t="s">
        <v>16</v>
      </c>
      <c r="G22" s="4">
        <f t="shared" si="0"/>
        <v>78.952777777856681</v>
      </c>
      <c r="H22" s="4">
        <f t="shared" si="1"/>
        <v>3.2896990740773617</v>
      </c>
    </row>
    <row r="23" spans="1:8" x14ac:dyDescent="0.3">
      <c r="A23" t="s">
        <v>214</v>
      </c>
      <c r="B23" t="s">
        <v>187</v>
      </c>
      <c r="C23" t="s">
        <v>215</v>
      </c>
      <c r="D23" t="s">
        <v>216</v>
      </c>
      <c r="E23" t="s">
        <v>190</v>
      </c>
      <c r="F23" t="s">
        <v>17</v>
      </c>
      <c r="G23" s="4">
        <f t="shared" si="0"/>
        <v>83.30027777783107</v>
      </c>
      <c r="H23" s="4">
        <f t="shared" si="1"/>
        <v>3.4708449074096279</v>
      </c>
    </row>
    <row r="24" spans="1:8" x14ac:dyDescent="0.3">
      <c r="A24" t="s">
        <v>217</v>
      </c>
      <c r="B24" t="s">
        <v>187</v>
      </c>
      <c r="C24" t="s">
        <v>218</v>
      </c>
      <c r="D24" t="s">
        <v>219</v>
      </c>
      <c r="E24" t="s">
        <v>190</v>
      </c>
      <c r="F24" t="s">
        <v>18</v>
      </c>
      <c r="G24" s="4">
        <f t="shared" si="0"/>
        <v>82.587222222180571</v>
      </c>
      <c r="H24" s="4">
        <f t="shared" si="1"/>
        <v>3.4411342592575238</v>
      </c>
    </row>
    <row r="25" spans="1:8" x14ac:dyDescent="0.3">
      <c r="A25" t="s">
        <v>220</v>
      </c>
      <c r="B25" t="s">
        <v>187</v>
      </c>
      <c r="C25" t="s">
        <v>221</v>
      </c>
      <c r="D25" t="s">
        <v>222</v>
      </c>
      <c r="E25" t="s">
        <v>190</v>
      </c>
      <c r="F25" t="s">
        <v>19</v>
      </c>
      <c r="G25" s="4">
        <f t="shared" si="0"/>
        <v>86.001666666590609</v>
      </c>
      <c r="H25" s="4">
        <f t="shared" si="1"/>
        <v>3.5834027777746087</v>
      </c>
    </row>
    <row r="26" spans="1:8" x14ac:dyDescent="0.3">
      <c r="A26" t="s">
        <v>223</v>
      </c>
      <c r="B26" t="s">
        <v>224</v>
      </c>
      <c r="C26" t="s">
        <v>188</v>
      </c>
      <c r="D26" t="s">
        <v>225</v>
      </c>
      <c r="E26" t="s">
        <v>190</v>
      </c>
      <c r="F26" t="s">
        <v>8</v>
      </c>
      <c r="G26" s="4">
        <f t="shared" si="0"/>
        <v>125.86749999993481</v>
      </c>
      <c r="H26" s="4">
        <f t="shared" si="1"/>
        <v>5.2444791666639503</v>
      </c>
    </row>
    <row r="27" spans="1:8" x14ac:dyDescent="0.3">
      <c r="A27" t="s">
        <v>226</v>
      </c>
      <c r="B27" t="s">
        <v>224</v>
      </c>
      <c r="C27" t="s">
        <v>227</v>
      </c>
      <c r="D27" t="s">
        <v>228</v>
      </c>
      <c r="E27" t="s">
        <v>190</v>
      </c>
      <c r="F27" t="s">
        <v>9</v>
      </c>
      <c r="G27" s="4">
        <f t="shared" si="0"/>
        <v>133.67527777771465</v>
      </c>
      <c r="H27" s="4">
        <f t="shared" si="1"/>
        <v>5.5698032407381106</v>
      </c>
    </row>
    <row r="28" spans="1:8" x14ac:dyDescent="0.3">
      <c r="A28" t="s">
        <v>229</v>
      </c>
      <c r="B28" t="s">
        <v>224</v>
      </c>
      <c r="C28" t="s">
        <v>230</v>
      </c>
      <c r="D28" t="s">
        <v>231</v>
      </c>
      <c r="E28" t="s">
        <v>190</v>
      </c>
      <c r="F28" t="s">
        <v>10</v>
      </c>
      <c r="G28" s="4">
        <f t="shared" si="0"/>
        <v>137.7855555555434</v>
      </c>
      <c r="H28" s="4">
        <f t="shared" si="1"/>
        <v>5.7410648148143082</v>
      </c>
    </row>
    <row r="29" spans="1:8" x14ac:dyDescent="0.3">
      <c r="A29" t="s">
        <v>232</v>
      </c>
      <c r="B29" t="s">
        <v>224</v>
      </c>
      <c r="C29" t="s">
        <v>233</v>
      </c>
      <c r="D29" t="s">
        <v>234</v>
      </c>
      <c r="E29" t="s">
        <v>190</v>
      </c>
      <c r="F29" t="s">
        <v>11</v>
      </c>
      <c r="G29" s="4">
        <f t="shared" si="0"/>
        <v>136.63750000001164</v>
      </c>
      <c r="H29" s="4">
        <f t="shared" si="1"/>
        <v>5.6932291666671517</v>
      </c>
    </row>
    <row r="30" spans="1:8" x14ac:dyDescent="0.3">
      <c r="A30" t="s">
        <v>235</v>
      </c>
      <c r="B30" t="s">
        <v>224</v>
      </c>
      <c r="C30" t="s">
        <v>236</v>
      </c>
      <c r="D30" t="s">
        <v>237</v>
      </c>
      <c r="E30" t="s">
        <v>190</v>
      </c>
      <c r="F30" t="s">
        <v>12</v>
      </c>
      <c r="G30" s="4">
        <f t="shared" si="0"/>
        <v>129.54361111106118</v>
      </c>
      <c r="H30" s="4">
        <f t="shared" si="1"/>
        <v>5.3976504629608826</v>
      </c>
    </row>
    <row r="31" spans="1:8" x14ac:dyDescent="0.3">
      <c r="A31" t="s">
        <v>238</v>
      </c>
      <c r="B31" t="s">
        <v>224</v>
      </c>
      <c r="C31" t="s">
        <v>166</v>
      </c>
      <c r="D31" t="s">
        <v>239</v>
      </c>
      <c r="E31" t="s">
        <v>190</v>
      </c>
      <c r="F31" t="s">
        <v>13</v>
      </c>
      <c r="G31" s="4">
        <f t="shared" si="0"/>
        <v>130.41361111117294</v>
      </c>
      <c r="H31" s="4">
        <f t="shared" si="1"/>
        <v>5.4339004629655392</v>
      </c>
    </row>
    <row r="32" spans="1:8" x14ac:dyDescent="0.3">
      <c r="A32" t="s">
        <v>240</v>
      </c>
      <c r="B32" t="s">
        <v>224</v>
      </c>
      <c r="C32" t="s">
        <v>169</v>
      </c>
      <c r="D32" t="s">
        <v>241</v>
      </c>
      <c r="E32" t="s">
        <v>190</v>
      </c>
      <c r="F32" t="s">
        <v>14</v>
      </c>
      <c r="G32" s="4">
        <f t="shared" si="0"/>
        <v>141.44361111108446</v>
      </c>
      <c r="H32" s="4">
        <f t="shared" si="1"/>
        <v>5.893483796295186</v>
      </c>
    </row>
    <row r="33" spans="1:8" x14ac:dyDescent="0.3">
      <c r="A33" t="s">
        <v>242</v>
      </c>
      <c r="B33" t="s">
        <v>224</v>
      </c>
      <c r="C33" t="s">
        <v>243</v>
      </c>
      <c r="D33" t="s">
        <v>244</v>
      </c>
      <c r="E33" t="s">
        <v>190</v>
      </c>
      <c r="F33" t="s">
        <v>15</v>
      </c>
      <c r="G33" s="4">
        <f t="shared" si="0"/>
        <v>139.02111111109843</v>
      </c>
      <c r="H33" s="4">
        <f t="shared" si="1"/>
        <v>5.7925462962957681</v>
      </c>
    </row>
    <row r="34" spans="1:8" x14ac:dyDescent="0.3">
      <c r="A34" t="s">
        <v>245</v>
      </c>
      <c r="B34" t="s">
        <v>224</v>
      </c>
      <c r="C34" t="s">
        <v>246</v>
      </c>
      <c r="D34" t="s">
        <v>247</v>
      </c>
      <c r="E34" t="s">
        <v>190</v>
      </c>
      <c r="F34" t="s">
        <v>16</v>
      </c>
      <c r="G34" s="4">
        <f t="shared" si="0"/>
        <v>143.99333333334653</v>
      </c>
      <c r="H34" s="4">
        <f t="shared" si="1"/>
        <v>5.999722222222772</v>
      </c>
    </row>
    <row r="35" spans="1:8" x14ac:dyDescent="0.3">
      <c r="A35" t="s">
        <v>248</v>
      </c>
      <c r="B35" t="s">
        <v>224</v>
      </c>
      <c r="C35" t="s">
        <v>249</v>
      </c>
      <c r="D35" t="s">
        <v>250</v>
      </c>
      <c r="E35" t="s">
        <v>190</v>
      </c>
      <c r="F35" t="s">
        <v>17</v>
      </c>
      <c r="G35" s="4">
        <f t="shared" si="0"/>
        <v>152.67611111118458</v>
      </c>
      <c r="H35" s="4">
        <f t="shared" si="1"/>
        <v>6.3615046296326909</v>
      </c>
    </row>
    <row r="36" spans="1:8" x14ac:dyDescent="0.3">
      <c r="A36" t="s">
        <v>251</v>
      </c>
      <c r="B36" t="s">
        <v>224</v>
      </c>
      <c r="C36" t="s">
        <v>252</v>
      </c>
      <c r="D36" t="s">
        <v>253</v>
      </c>
      <c r="E36" t="s">
        <v>190</v>
      </c>
      <c r="F36" t="s">
        <v>18</v>
      </c>
      <c r="G36" s="4">
        <f t="shared" si="0"/>
        <v>143.10055555554572</v>
      </c>
      <c r="H36" s="4">
        <f t="shared" si="1"/>
        <v>5.9625231481477385</v>
      </c>
    </row>
    <row r="37" spans="1:8" x14ac:dyDescent="0.3">
      <c r="A37" t="s">
        <v>254</v>
      </c>
      <c r="B37" t="s">
        <v>224</v>
      </c>
      <c r="C37" t="s">
        <v>255</v>
      </c>
      <c r="D37" t="s">
        <v>256</v>
      </c>
      <c r="E37" t="s">
        <v>190</v>
      </c>
      <c r="F37" t="s">
        <v>19</v>
      </c>
      <c r="G37" s="4">
        <f t="shared" si="0"/>
        <v>153.73638888885034</v>
      </c>
      <c r="H37" s="4">
        <f t="shared" si="1"/>
        <v>6.4056828703687643</v>
      </c>
    </row>
    <row r="38" spans="1:8" x14ac:dyDescent="0.3">
      <c r="A38" t="s">
        <v>257</v>
      </c>
      <c r="B38" t="s">
        <v>258</v>
      </c>
      <c r="C38" t="s">
        <v>259</v>
      </c>
      <c r="D38" t="s">
        <v>260</v>
      </c>
      <c r="E38" t="s">
        <v>261</v>
      </c>
      <c r="F38" t="s">
        <v>8</v>
      </c>
      <c r="G38" s="4">
        <f t="shared" si="0"/>
        <v>48.960000000020955</v>
      </c>
      <c r="H38" s="4">
        <f t="shared" si="1"/>
        <v>2.0400000000008731</v>
      </c>
    </row>
    <row r="39" spans="1:8" x14ac:dyDescent="0.3">
      <c r="A39" t="s">
        <v>262</v>
      </c>
      <c r="B39" t="s">
        <v>258</v>
      </c>
      <c r="C39" t="s">
        <v>263</v>
      </c>
      <c r="D39" t="s">
        <v>264</v>
      </c>
      <c r="E39" t="s">
        <v>261</v>
      </c>
      <c r="F39" t="s">
        <v>9</v>
      </c>
      <c r="G39" s="4">
        <f t="shared" si="0"/>
        <v>46.248611111193895</v>
      </c>
      <c r="H39" s="4">
        <f t="shared" si="1"/>
        <v>1.9270254629664123</v>
      </c>
    </row>
    <row r="40" spans="1:8" x14ac:dyDescent="0.3">
      <c r="A40" t="s">
        <v>265</v>
      </c>
      <c r="B40" t="s">
        <v>258</v>
      </c>
      <c r="C40" t="s">
        <v>266</v>
      </c>
      <c r="D40" t="s">
        <v>267</v>
      </c>
      <c r="E40" t="s">
        <v>261</v>
      </c>
      <c r="F40" t="s">
        <v>10</v>
      </c>
      <c r="G40" s="4">
        <f t="shared" si="0"/>
        <v>46.688888888864312</v>
      </c>
      <c r="H40" s="4">
        <f t="shared" si="1"/>
        <v>1.9453703703693463</v>
      </c>
    </row>
    <row r="41" spans="1:8" x14ac:dyDescent="0.3">
      <c r="A41" t="s">
        <v>268</v>
      </c>
      <c r="B41" t="s">
        <v>258</v>
      </c>
      <c r="C41" t="s">
        <v>269</v>
      </c>
      <c r="D41" t="s">
        <v>270</v>
      </c>
      <c r="E41" t="s">
        <v>261</v>
      </c>
      <c r="F41" t="s">
        <v>11</v>
      </c>
      <c r="G41" s="4">
        <f t="shared" si="0"/>
        <v>50.390555555582978</v>
      </c>
      <c r="H41" s="4">
        <f t="shared" si="1"/>
        <v>2.0996064814826241</v>
      </c>
    </row>
    <row r="42" spans="1:8" x14ac:dyDescent="0.3">
      <c r="A42" t="s">
        <v>271</v>
      </c>
      <c r="B42" t="s">
        <v>258</v>
      </c>
      <c r="C42" t="s">
        <v>200</v>
      </c>
      <c r="D42" t="s">
        <v>272</v>
      </c>
      <c r="E42" t="s">
        <v>261</v>
      </c>
      <c r="F42" t="s">
        <v>12</v>
      </c>
      <c r="G42" s="4">
        <f t="shared" si="0"/>
        <v>48.259722222166602</v>
      </c>
      <c r="H42" s="4">
        <f t="shared" si="1"/>
        <v>2.0108217592569417</v>
      </c>
    </row>
    <row r="43" spans="1:8" x14ac:dyDescent="0.3">
      <c r="A43" t="s">
        <v>273</v>
      </c>
      <c r="B43" t="s">
        <v>258</v>
      </c>
      <c r="C43" t="s">
        <v>274</v>
      </c>
      <c r="D43" t="s">
        <v>275</v>
      </c>
      <c r="E43" t="s">
        <v>261</v>
      </c>
      <c r="F43" t="s">
        <v>13</v>
      </c>
      <c r="G43" s="4">
        <f t="shared" si="0"/>
        <v>48.121944444486871</v>
      </c>
      <c r="H43" s="4">
        <f t="shared" si="1"/>
        <v>2.0050810185202863</v>
      </c>
    </row>
    <row r="44" spans="1:8" x14ac:dyDescent="0.3">
      <c r="A44" t="s">
        <v>276</v>
      </c>
      <c r="B44" t="s">
        <v>258</v>
      </c>
      <c r="C44" t="s">
        <v>277</v>
      </c>
      <c r="D44" t="s">
        <v>278</v>
      </c>
      <c r="E44" t="s">
        <v>261</v>
      </c>
      <c r="F44" t="s">
        <v>14</v>
      </c>
      <c r="G44" s="4">
        <f t="shared" si="0"/>
        <v>48.677777777833398</v>
      </c>
      <c r="H44" s="4">
        <f t="shared" si="1"/>
        <v>2.0282407407430583</v>
      </c>
    </row>
    <row r="45" spans="1:8" x14ac:dyDescent="0.3">
      <c r="A45" t="s">
        <v>279</v>
      </c>
      <c r="B45" t="s">
        <v>258</v>
      </c>
      <c r="C45" t="s">
        <v>280</v>
      </c>
      <c r="D45" t="s">
        <v>281</v>
      </c>
      <c r="E45" t="s">
        <v>261</v>
      </c>
      <c r="F45" t="s">
        <v>15</v>
      </c>
      <c r="G45" s="4">
        <f t="shared" si="0"/>
        <v>52.830277777800802</v>
      </c>
      <c r="H45" s="4">
        <f t="shared" si="1"/>
        <v>2.2012615740750334</v>
      </c>
    </row>
    <row r="46" spans="1:8" x14ac:dyDescent="0.3">
      <c r="A46" t="s">
        <v>282</v>
      </c>
      <c r="B46" t="s">
        <v>258</v>
      </c>
      <c r="C46" t="s">
        <v>283</v>
      </c>
      <c r="D46" t="s">
        <v>284</v>
      </c>
      <c r="E46" t="s">
        <v>261</v>
      </c>
      <c r="F46" t="s">
        <v>16</v>
      </c>
      <c r="G46" s="4">
        <f t="shared" si="0"/>
        <v>53.581111111154314</v>
      </c>
      <c r="H46" s="4">
        <f t="shared" si="1"/>
        <v>2.2325462962980964</v>
      </c>
    </row>
    <row r="47" spans="1:8" x14ac:dyDescent="0.3">
      <c r="A47" t="s">
        <v>285</v>
      </c>
      <c r="B47" t="s">
        <v>258</v>
      </c>
      <c r="C47" t="s">
        <v>249</v>
      </c>
      <c r="D47" t="s">
        <v>286</v>
      </c>
      <c r="E47" t="s">
        <v>261</v>
      </c>
      <c r="F47" t="s">
        <v>17</v>
      </c>
      <c r="G47" s="4">
        <f t="shared" si="0"/>
        <v>52.445000000065193</v>
      </c>
      <c r="H47" s="4">
        <f t="shared" si="1"/>
        <v>2.1852083333360497</v>
      </c>
    </row>
    <row r="48" spans="1:8" x14ac:dyDescent="0.3">
      <c r="A48" t="s">
        <v>287</v>
      </c>
      <c r="B48" t="s">
        <v>258</v>
      </c>
      <c r="C48" t="s">
        <v>288</v>
      </c>
      <c r="D48" t="s">
        <v>289</v>
      </c>
      <c r="E48" t="s">
        <v>261</v>
      </c>
      <c r="F48" t="s">
        <v>18</v>
      </c>
      <c r="G48" s="4">
        <f t="shared" si="0"/>
        <v>49.699444444442634</v>
      </c>
      <c r="H48" s="4">
        <f t="shared" si="1"/>
        <v>2.0708101851851097</v>
      </c>
    </row>
    <row r="49" spans="1:8" x14ac:dyDescent="0.3">
      <c r="A49" t="s">
        <v>290</v>
      </c>
      <c r="B49" t="s">
        <v>258</v>
      </c>
      <c r="C49" t="s">
        <v>221</v>
      </c>
      <c r="D49" t="s">
        <v>291</v>
      </c>
      <c r="E49" t="s">
        <v>261</v>
      </c>
      <c r="F49" t="s">
        <v>19</v>
      </c>
      <c r="G49" s="4">
        <f t="shared" si="0"/>
        <v>49.189722222159617</v>
      </c>
      <c r="H49" s="4">
        <f t="shared" si="1"/>
        <v>2.0495717592566507</v>
      </c>
    </row>
    <row r="50" spans="1:8" x14ac:dyDescent="0.3">
      <c r="A50" t="s">
        <v>292</v>
      </c>
      <c r="B50" t="s">
        <v>293</v>
      </c>
      <c r="C50" t="s">
        <v>188</v>
      </c>
      <c r="D50" t="s">
        <v>294</v>
      </c>
      <c r="E50" t="s">
        <v>295</v>
      </c>
      <c r="F50" t="s">
        <v>8</v>
      </c>
      <c r="G50" s="4">
        <f t="shared" si="0"/>
        <v>73.23694444441935</v>
      </c>
      <c r="H50" s="4">
        <f t="shared" si="1"/>
        <v>3.0515393518508063</v>
      </c>
    </row>
    <row r="51" spans="1:8" x14ac:dyDescent="0.3">
      <c r="A51" t="s">
        <v>296</v>
      </c>
      <c r="B51" t="s">
        <v>293</v>
      </c>
      <c r="C51" t="s">
        <v>297</v>
      </c>
      <c r="D51" t="s">
        <v>298</v>
      </c>
      <c r="E51" t="s">
        <v>295</v>
      </c>
      <c r="F51" t="s">
        <v>9</v>
      </c>
      <c r="G51" s="4">
        <f t="shared" si="0"/>
        <v>73.17583333334187</v>
      </c>
      <c r="H51" s="4">
        <f t="shared" si="1"/>
        <v>3.0489930555559113</v>
      </c>
    </row>
    <row r="52" spans="1:8" x14ac:dyDescent="0.3">
      <c r="A52" t="s">
        <v>299</v>
      </c>
      <c r="B52" t="s">
        <v>293</v>
      </c>
      <c r="C52" t="s">
        <v>194</v>
      </c>
      <c r="D52" t="s">
        <v>300</v>
      </c>
      <c r="E52" t="s">
        <v>295</v>
      </c>
      <c r="F52" t="s">
        <v>10</v>
      </c>
      <c r="G52" s="4">
        <f t="shared" si="0"/>
        <v>78.61277777783107</v>
      </c>
      <c r="H52" s="4">
        <f t="shared" si="1"/>
        <v>3.2755324074096279</v>
      </c>
    </row>
    <row r="53" spans="1:8" x14ac:dyDescent="0.3">
      <c r="A53" t="s">
        <v>301</v>
      </c>
      <c r="B53" t="s">
        <v>293</v>
      </c>
      <c r="C53" t="s">
        <v>302</v>
      </c>
      <c r="D53" t="s">
        <v>303</v>
      </c>
      <c r="E53" t="s">
        <v>295</v>
      </c>
      <c r="F53" t="s">
        <v>11</v>
      </c>
      <c r="G53" s="4">
        <f t="shared" si="0"/>
        <v>75.419722222199198</v>
      </c>
      <c r="H53" s="4">
        <f t="shared" si="1"/>
        <v>3.1424884259249666</v>
      </c>
    </row>
    <row r="54" spans="1:8" x14ac:dyDescent="0.3">
      <c r="A54" t="s">
        <v>304</v>
      </c>
      <c r="B54" t="s">
        <v>293</v>
      </c>
      <c r="C54" t="s">
        <v>305</v>
      </c>
      <c r="D54" t="s">
        <v>306</v>
      </c>
      <c r="E54" t="s">
        <v>295</v>
      </c>
      <c r="F54" t="s">
        <v>12</v>
      </c>
      <c r="G54" s="4">
        <f t="shared" si="0"/>
        <v>75.664166666683741</v>
      </c>
      <c r="H54" s="4">
        <f t="shared" si="1"/>
        <v>3.1526736111118225</v>
      </c>
    </row>
    <row r="55" spans="1:8" x14ac:dyDescent="0.3">
      <c r="A55" t="s">
        <v>307</v>
      </c>
      <c r="B55" t="s">
        <v>293</v>
      </c>
      <c r="C55" t="s">
        <v>203</v>
      </c>
      <c r="D55" t="s">
        <v>308</v>
      </c>
      <c r="E55" t="s">
        <v>295</v>
      </c>
      <c r="F55" t="s">
        <v>13</v>
      </c>
      <c r="G55" s="4">
        <f t="shared" si="0"/>
        <v>78.42583333334187</v>
      </c>
      <c r="H55" s="4">
        <f t="shared" si="1"/>
        <v>3.2677430555559113</v>
      </c>
    </row>
    <row r="56" spans="1:8" x14ac:dyDescent="0.3">
      <c r="A56" t="s">
        <v>309</v>
      </c>
      <c r="B56" t="s">
        <v>293</v>
      </c>
      <c r="C56" t="s">
        <v>310</v>
      </c>
      <c r="D56" t="s">
        <v>311</v>
      </c>
      <c r="E56" t="s">
        <v>295</v>
      </c>
      <c r="F56" t="s">
        <v>14</v>
      </c>
      <c r="G56" s="4">
        <f t="shared" si="0"/>
        <v>74.485833333281334</v>
      </c>
      <c r="H56" s="4">
        <f t="shared" si="1"/>
        <v>3.1035763888867223</v>
      </c>
    </row>
    <row r="57" spans="1:8" x14ac:dyDescent="0.3">
      <c r="A57" t="s">
        <v>312</v>
      </c>
      <c r="B57" t="s">
        <v>293</v>
      </c>
      <c r="C57" t="s">
        <v>172</v>
      </c>
      <c r="D57" t="s">
        <v>313</v>
      </c>
      <c r="E57" t="s">
        <v>295</v>
      </c>
      <c r="F57" t="s">
        <v>15</v>
      </c>
      <c r="G57" s="4">
        <f t="shared" si="0"/>
        <v>70.116111111128703</v>
      </c>
      <c r="H57" s="4">
        <f t="shared" si="1"/>
        <v>2.9215046296303626</v>
      </c>
    </row>
    <row r="58" spans="1:8" x14ac:dyDescent="0.3">
      <c r="A58" t="s">
        <v>314</v>
      </c>
      <c r="B58" t="s">
        <v>293</v>
      </c>
      <c r="C58" t="s">
        <v>212</v>
      </c>
      <c r="D58" t="s">
        <v>315</v>
      </c>
      <c r="E58" t="s">
        <v>295</v>
      </c>
      <c r="F58" t="s">
        <v>16</v>
      </c>
      <c r="G58" s="4">
        <f t="shared" si="0"/>
        <v>67.490277777775191</v>
      </c>
      <c r="H58" s="4">
        <f t="shared" si="1"/>
        <v>2.8120949074072996</v>
      </c>
    </row>
    <row r="59" spans="1:8" x14ac:dyDescent="0.3">
      <c r="A59" t="s">
        <v>316</v>
      </c>
      <c r="B59" t="s">
        <v>293</v>
      </c>
      <c r="C59" t="s">
        <v>215</v>
      </c>
      <c r="D59" t="s">
        <v>317</v>
      </c>
      <c r="E59" t="s">
        <v>295</v>
      </c>
      <c r="F59" t="s">
        <v>17</v>
      </c>
      <c r="G59" s="4">
        <f t="shared" si="0"/>
        <v>69.136388888815418</v>
      </c>
      <c r="H59" s="4">
        <f t="shared" si="1"/>
        <v>2.8806828703673091</v>
      </c>
    </row>
    <row r="60" spans="1:8" x14ac:dyDescent="0.3">
      <c r="A60" t="s">
        <v>318</v>
      </c>
      <c r="B60" t="s">
        <v>293</v>
      </c>
      <c r="C60" t="s">
        <v>218</v>
      </c>
      <c r="D60" t="s">
        <v>319</v>
      </c>
      <c r="E60" t="s">
        <v>295</v>
      </c>
      <c r="F60" t="s">
        <v>18</v>
      </c>
      <c r="G60" s="4">
        <f t="shared" si="0"/>
        <v>65.308888888859656</v>
      </c>
      <c r="H60" s="4">
        <f t="shared" si="1"/>
        <v>2.7212037037024857</v>
      </c>
    </row>
    <row r="61" spans="1:8" x14ac:dyDescent="0.3">
      <c r="A61" t="s">
        <v>320</v>
      </c>
      <c r="B61" t="s">
        <v>293</v>
      </c>
      <c r="C61" t="s">
        <v>321</v>
      </c>
      <c r="D61" t="s">
        <v>322</v>
      </c>
      <c r="E61" t="s">
        <v>295</v>
      </c>
      <c r="F61" t="s">
        <v>19</v>
      </c>
      <c r="G61" s="4">
        <f t="shared" si="0"/>
        <v>70.616944444365799</v>
      </c>
      <c r="H61" s="4">
        <f t="shared" si="1"/>
        <v>2.9423726851819083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selection activeCell="E12" sqref="E12"/>
    </sheetView>
  </sheetViews>
  <sheetFormatPr defaultRowHeight="14.4" x14ac:dyDescent="0.3"/>
  <cols>
    <col min="1" max="1" width="21.109375" bestFit="1" customWidth="1"/>
    <col min="2" max="2" width="15.77734375" bestFit="1" customWidth="1"/>
    <col min="3" max="3" width="18.5546875" bestFit="1" customWidth="1"/>
    <col min="4" max="4" width="34.33203125" bestFit="1" customWidth="1"/>
    <col min="5" max="5" width="32.21875" bestFit="1" customWidth="1"/>
  </cols>
  <sheetData>
    <row r="1" spans="1:5" x14ac:dyDescent="0.3">
      <c r="A1" s="5" t="s">
        <v>85</v>
      </c>
      <c r="B1" s="5" t="s">
        <v>48</v>
      </c>
      <c r="C1" s="5" t="s">
        <v>87</v>
      </c>
      <c r="D1" s="5" t="s">
        <v>88</v>
      </c>
      <c r="E1" s="6" t="s">
        <v>86</v>
      </c>
    </row>
    <row r="2" spans="1:5" x14ac:dyDescent="0.3">
      <c r="A2" t="s">
        <v>89</v>
      </c>
      <c r="B2" t="s">
        <v>75</v>
      </c>
      <c r="C2">
        <v>487</v>
      </c>
      <c r="D2">
        <v>16.899999999999999</v>
      </c>
      <c r="E2" s="8">
        <f>C2*D2/60</f>
        <v>137.17166666666665</v>
      </c>
    </row>
    <row r="3" spans="1:5" x14ac:dyDescent="0.3">
      <c r="A3" t="s">
        <v>89</v>
      </c>
      <c r="B3" t="s">
        <v>76</v>
      </c>
      <c r="C3">
        <v>349</v>
      </c>
      <c r="D3">
        <v>9.9</v>
      </c>
      <c r="E3" s="8">
        <f t="shared" ref="E3:E25" si="0">C3*D3/60</f>
        <v>57.585000000000001</v>
      </c>
    </row>
    <row r="4" spans="1:5" x14ac:dyDescent="0.3">
      <c r="A4" t="s">
        <v>89</v>
      </c>
      <c r="B4" t="s">
        <v>77</v>
      </c>
      <c r="C4">
        <v>482</v>
      </c>
      <c r="D4">
        <v>17.5</v>
      </c>
      <c r="E4" s="8">
        <f t="shared" si="0"/>
        <v>140.58333333333334</v>
      </c>
    </row>
    <row r="5" spans="1:5" x14ac:dyDescent="0.3">
      <c r="A5" t="s">
        <v>89</v>
      </c>
      <c r="B5" t="s">
        <v>78</v>
      </c>
      <c r="C5">
        <v>482</v>
      </c>
      <c r="D5">
        <v>20.5</v>
      </c>
      <c r="E5" s="8">
        <f t="shared" si="0"/>
        <v>164.68333333333334</v>
      </c>
    </row>
    <row r="6" spans="1:5" x14ac:dyDescent="0.3">
      <c r="A6" t="s">
        <v>89</v>
      </c>
      <c r="B6" t="s">
        <v>79</v>
      </c>
      <c r="C6">
        <v>600</v>
      </c>
      <c r="D6">
        <v>14.7</v>
      </c>
      <c r="E6" s="8">
        <f t="shared" si="0"/>
        <v>147</v>
      </c>
    </row>
    <row r="7" spans="1:5" x14ac:dyDescent="0.3">
      <c r="A7" t="s">
        <v>89</v>
      </c>
      <c r="B7" t="s">
        <v>80</v>
      </c>
      <c r="C7">
        <v>419</v>
      </c>
      <c r="D7">
        <v>14</v>
      </c>
      <c r="E7" s="8">
        <f t="shared" si="0"/>
        <v>97.766666666666666</v>
      </c>
    </row>
    <row r="8" spans="1:5" x14ac:dyDescent="0.3">
      <c r="A8" t="s">
        <v>90</v>
      </c>
      <c r="B8" t="s">
        <v>75</v>
      </c>
      <c r="C8">
        <v>469</v>
      </c>
      <c r="D8">
        <v>16.899999999999999</v>
      </c>
      <c r="E8" s="8">
        <f t="shared" si="0"/>
        <v>132.10166666666666</v>
      </c>
    </row>
    <row r="9" spans="1:5" x14ac:dyDescent="0.3">
      <c r="A9" t="s">
        <v>90</v>
      </c>
      <c r="B9" t="s">
        <v>76</v>
      </c>
      <c r="C9">
        <v>458</v>
      </c>
      <c r="D9">
        <v>17.899999999999999</v>
      </c>
      <c r="E9" s="8">
        <f t="shared" si="0"/>
        <v>136.63666666666666</v>
      </c>
    </row>
    <row r="10" spans="1:5" x14ac:dyDescent="0.3">
      <c r="A10" t="s">
        <v>90</v>
      </c>
      <c r="B10" t="s">
        <v>77</v>
      </c>
      <c r="C10">
        <v>591</v>
      </c>
      <c r="D10">
        <v>16</v>
      </c>
      <c r="E10" s="8">
        <f t="shared" si="0"/>
        <v>157.6</v>
      </c>
    </row>
    <row r="11" spans="1:5" x14ac:dyDescent="0.3">
      <c r="A11" t="s">
        <v>90</v>
      </c>
      <c r="B11" t="s">
        <v>78</v>
      </c>
      <c r="C11">
        <v>461</v>
      </c>
      <c r="D11">
        <v>17.8</v>
      </c>
      <c r="E11" s="8">
        <f t="shared" si="0"/>
        <v>136.76333333333335</v>
      </c>
    </row>
    <row r="12" spans="1:5" x14ac:dyDescent="0.3">
      <c r="A12" t="s">
        <v>90</v>
      </c>
      <c r="B12" t="s">
        <v>79</v>
      </c>
      <c r="C12">
        <v>509</v>
      </c>
      <c r="D12">
        <v>14</v>
      </c>
      <c r="E12" s="8">
        <f t="shared" si="0"/>
        <v>118.76666666666667</v>
      </c>
    </row>
    <row r="13" spans="1:5" x14ac:dyDescent="0.3">
      <c r="A13" t="s">
        <v>90</v>
      </c>
      <c r="B13" t="s">
        <v>80</v>
      </c>
      <c r="C13">
        <v>567</v>
      </c>
      <c r="D13">
        <v>18.899999999999999</v>
      </c>
      <c r="E13" s="8">
        <f t="shared" si="0"/>
        <v>178.60499999999999</v>
      </c>
    </row>
    <row r="14" spans="1:5" x14ac:dyDescent="0.3">
      <c r="A14" t="s">
        <v>91</v>
      </c>
      <c r="B14" t="s">
        <v>75</v>
      </c>
      <c r="C14">
        <v>485</v>
      </c>
      <c r="D14">
        <v>11.8</v>
      </c>
      <c r="E14" s="8">
        <f t="shared" si="0"/>
        <v>95.38333333333334</v>
      </c>
    </row>
    <row r="15" spans="1:5" x14ac:dyDescent="0.3">
      <c r="A15" t="s">
        <v>91</v>
      </c>
      <c r="B15" t="s">
        <v>76</v>
      </c>
      <c r="C15">
        <v>519</v>
      </c>
      <c r="D15">
        <v>16</v>
      </c>
      <c r="E15" s="8">
        <f t="shared" si="0"/>
        <v>138.4</v>
      </c>
    </row>
    <row r="16" spans="1:5" x14ac:dyDescent="0.3">
      <c r="A16" t="s">
        <v>91</v>
      </c>
      <c r="B16" t="s">
        <v>77</v>
      </c>
      <c r="C16">
        <v>541</v>
      </c>
      <c r="D16">
        <v>20.399999999999999</v>
      </c>
      <c r="E16" s="8">
        <f t="shared" si="0"/>
        <v>183.94</v>
      </c>
    </row>
    <row r="17" spans="1:5" x14ac:dyDescent="0.3">
      <c r="A17" t="s">
        <v>91</v>
      </c>
      <c r="B17" t="s">
        <v>78</v>
      </c>
      <c r="C17">
        <v>477</v>
      </c>
      <c r="D17">
        <v>20.2</v>
      </c>
      <c r="E17" s="8">
        <f t="shared" si="0"/>
        <v>160.59</v>
      </c>
    </row>
    <row r="18" spans="1:5" x14ac:dyDescent="0.3">
      <c r="A18" t="s">
        <v>91</v>
      </c>
      <c r="B18" t="s">
        <v>79</v>
      </c>
      <c r="C18">
        <v>498</v>
      </c>
      <c r="D18">
        <v>10.6</v>
      </c>
      <c r="E18" s="8">
        <f t="shared" si="0"/>
        <v>87.98</v>
      </c>
    </row>
    <row r="19" spans="1:5" x14ac:dyDescent="0.3">
      <c r="A19" t="s">
        <v>91</v>
      </c>
      <c r="B19" t="s">
        <v>80</v>
      </c>
      <c r="C19">
        <v>497</v>
      </c>
      <c r="D19">
        <v>16.7</v>
      </c>
      <c r="E19" s="8">
        <f t="shared" si="0"/>
        <v>138.33166666666665</v>
      </c>
    </row>
    <row r="20" spans="1:5" x14ac:dyDescent="0.3">
      <c r="A20" t="s">
        <v>92</v>
      </c>
      <c r="B20" t="s">
        <v>75</v>
      </c>
      <c r="C20">
        <v>454</v>
      </c>
      <c r="D20">
        <v>12.8</v>
      </c>
      <c r="E20" s="8">
        <f t="shared" si="0"/>
        <v>96.853333333333339</v>
      </c>
    </row>
    <row r="21" spans="1:5" x14ac:dyDescent="0.3">
      <c r="A21" t="s">
        <v>92</v>
      </c>
      <c r="B21" t="s">
        <v>76</v>
      </c>
      <c r="C21">
        <v>427</v>
      </c>
      <c r="D21">
        <v>11.4</v>
      </c>
      <c r="E21" s="8">
        <f t="shared" si="0"/>
        <v>81.13000000000001</v>
      </c>
    </row>
    <row r="22" spans="1:5" x14ac:dyDescent="0.3">
      <c r="A22" t="s">
        <v>92</v>
      </c>
      <c r="B22" t="s">
        <v>77</v>
      </c>
      <c r="C22">
        <v>464</v>
      </c>
      <c r="D22">
        <v>13.5</v>
      </c>
      <c r="E22" s="8">
        <f t="shared" si="0"/>
        <v>104.4</v>
      </c>
    </row>
    <row r="23" spans="1:5" x14ac:dyDescent="0.3">
      <c r="A23" t="s">
        <v>92</v>
      </c>
      <c r="B23" t="s">
        <v>78</v>
      </c>
      <c r="C23">
        <v>520</v>
      </c>
      <c r="D23">
        <v>11.3</v>
      </c>
      <c r="E23" s="8">
        <f t="shared" si="0"/>
        <v>97.933333333333337</v>
      </c>
    </row>
    <row r="24" spans="1:5" x14ac:dyDescent="0.3">
      <c r="A24" t="s">
        <v>92</v>
      </c>
      <c r="B24" t="s">
        <v>79</v>
      </c>
      <c r="C24">
        <v>615</v>
      </c>
      <c r="D24">
        <v>17.7</v>
      </c>
      <c r="E24" s="8">
        <f t="shared" si="0"/>
        <v>181.42500000000001</v>
      </c>
    </row>
    <row r="25" spans="1:5" x14ac:dyDescent="0.3">
      <c r="A25" t="s">
        <v>92</v>
      </c>
      <c r="B25" t="s">
        <v>80</v>
      </c>
      <c r="C25">
        <v>518</v>
      </c>
      <c r="D25">
        <v>18</v>
      </c>
      <c r="E25" s="8">
        <f t="shared" si="0"/>
        <v>155.4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609D-0EC4-4514-9F69-BAEFC92D64CB}">
  <dimension ref="A1:E151"/>
  <sheetViews>
    <sheetView workbookViewId="0">
      <selection activeCell="K6" sqref="K6"/>
    </sheetView>
  </sheetViews>
  <sheetFormatPr defaultRowHeight="14.4" x14ac:dyDescent="0.3"/>
  <cols>
    <col min="1" max="1" width="10.109375" bestFit="1" customWidth="1"/>
    <col min="2" max="2" width="27.77734375" bestFit="1" customWidth="1"/>
    <col min="3" max="3" width="23.21875" bestFit="1" customWidth="1"/>
    <col min="4" max="4" width="10.33203125" bestFit="1" customWidth="1"/>
    <col min="5" max="5" width="25.77734375" bestFit="1" customWidth="1"/>
  </cols>
  <sheetData>
    <row r="1" spans="1:5" x14ac:dyDescent="0.3">
      <c r="A1" s="5" t="s">
        <v>69</v>
      </c>
      <c r="B1" s="5" t="s">
        <v>323</v>
      </c>
      <c r="C1" s="5" t="s">
        <v>71</v>
      </c>
      <c r="D1" s="5" t="s">
        <v>324</v>
      </c>
      <c r="E1" s="6" t="s">
        <v>325</v>
      </c>
    </row>
    <row r="2" spans="1:5" x14ac:dyDescent="0.3">
      <c r="A2" t="s">
        <v>74</v>
      </c>
      <c r="B2">
        <v>142</v>
      </c>
      <c r="C2">
        <v>198</v>
      </c>
      <c r="D2" t="s">
        <v>326</v>
      </c>
      <c r="E2" s="1">
        <f>B2/C2</f>
        <v>0.71717171717171713</v>
      </c>
    </row>
    <row r="3" spans="1:5" x14ac:dyDescent="0.3">
      <c r="A3" t="s">
        <v>74</v>
      </c>
      <c r="B3">
        <v>144</v>
      </c>
      <c r="C3">
        <v>203</v>
      </c>
      <c r="D3" t="s">
        <v>327</v>
      </c>
      <c r="E3" s="1">
        <f t="shared" ref="E3:E66" si="0">B3/C3</f>
        <v>0.70935960591133007</v>
      </c>
    </row>
    <row r="4" spans="1:5" x14ac:dyDescent="0.3">
      <c r="A4" t="s">
        <v>74</v>
      </c>
      <c r="B4">
        <v>148</v>
      </c>
      <c r="C4">
        <v>206</v>
      </c>
      <c r="D4" t="s">
        <v>328</v>
      </c>
      <c r="E4" s="1">
        <f t="shared" si="0"/>
        <v>0.71844660194174759</v>
      </c>
    </row>
    <row r="5" spans="1:5" x14ac:dyDescent="0.3">
      <c r="A5" t="s">
        <v>74</v>
      </c>
      <c r="B5">
        <v>153</v>
      </c>
      <c r="C5">
        <v>216</v>
      </c>
      <c r="D5" t="s">
        <v>329</v>
      </c>
      <c r="E5" s="1">
        <f t="shared" si="0"/>
        <v>0.70833333333333337</v>
      </c>
    </row>
    <row r="6" spans="1:5" x14ac:dyDescent="0.3">
      <c r="A6" t="s">
        <v>74</v>
      </c>
      <c r="B6">
        <v>153</v>
      </c>
      <c r="C6">
        <v>222</v>
      </c>
      <c r="D6" t="s">
        <v>330</v>
      </c>
      <c r="E6" s="1">
        <f t="shared" si="0"/>
        <v>0.68918918918918914</v>
      </c>
    </row>
    <row r="7" spans="1:5" x14ac:dyDescent="0.3">
      <c r="A7" t="s">
        <v>74</v>
      </c>
      <c r="B7">
        <v>158</v>
      </c>
      <c r="C7">
        <v>233</v>
      </c>
      <c r="D7" t="s">
        <v>331</v>
      </c>
      <c r="E7" s="1">
        <f t="shared" si="0"/>
        <v>0.67811158798283266</v>
      </c>
    </row>
    <row r="8" spans="1:5" x14ac:dyDescent="0.3">
      <c r="A8" t="s">
        <v>74</v>
      </c>
      <c r="B8">
        <v>162</v>
      </c>
      <c r="C8">
        <v>237</v>
      </c>
      <c r="D8" t="s">
        <v>8</v>
      </c>
      <c r="E8" s="1">
        <f t="shared" si="0"/>
        <v>0.68354430379746833</v>
      </c>
    </row>
    <row r="9" spans="1:5" x14ac:dyDescent="0.3">
      <c r="A9" t="s">
        <v>74</v>
      </c>
      <c r="B9">
        <v>166</v>
      </c>
      <c r="C9">
        <v>242</v>
      </c>
      <c r="D9" t="s">
        <v>332</v>
      </c>
      <c r="E9" s="1">
        <f t="shared" si="0"/>
        <v>0.68595041322314054</v>
      </c>
    </row>
    <row r="10" spans="1:5" x14ac:dyDescent="0.3">
      <c r="A10" t="s">
        <v>74</v>
      </c>
      <c r="B10">
        <v>167</v>
      </c>
      <c r="C10">
        <v>242</v>
      </c>
      <c r="D10" t="s">
        <v>333</v>
      </c>
      <c r="E10" s="1">
        <f t="shared" si="0"/>
        <v>0.69008264462809921</v>
      </c>
    </row>
    <row r="11" spans="1:5" x14ac:dyDescent="0.3">
      <c r="A11" t="s">
        <v>74</v>
      </c>
      <c r="B11">
        <v>167</v>
      </c>
      <c r="C11">
        <v>241</v>
      </c>
      <c r="D11" t="s">
        <v>334</v>
      </c>
      <c r="E11" s="1">
        <f t="shared" si="0"/>
        <v>0.69294605809128629</v>
      </c>
    </row>
    <row r="12" spans="1:5" x14ac:dyDescent="0.3">
      <c r="A12" t="s">
        <v>74</v>
      </c>
      <c r="B12">
        <v>165</v>
      </c>
      <c r="C12">
        <v>253</v>
      </c>
      <c r="D12" t="s">
        <v>335</v>
      </c>
      <c r="E12" s="1">
        <f t="shared" si="0"/>
        <v>0.65217391304347827</v>
      </c>
    </row>
    <row r="13" spans="1:5" x14ac:dyDescent="0.3">
      <c r="A13" t="s">
        <v>74</v>
      </c>
      <c r="B13">
        <v>166</v>
      </c>
      <c r="C13">
        <v>254</v>
      </c>
      <c r="D13" t="s">
        <v>336</v>
      </c>
      <c r="E13" s="1">
        <f t="shared" si="0"/>
        <v>0.65354330708661412</v>
      </c>
    </row>
    <row r="14" spans="1:5" x14ac:dyDescent="0.3">
      <c r="A14" t="s">
        <v>74</v>
      </c>
      <c r="B14">
        <v>164</v>
      </c>
      <c r="C14">
        <v>255</v>
      </c>
      <c r="D14" t="s">
        <v>337</v>
      </c>
      <c r="E14" s="1">
        <f t="shared" si="0"/>
        <v>0.64313725490196083</v>
      </c>
    </row>
    <row r="15" spans="1:5" x14ac:dyDescent="0.3">
      <c r="A15" t="s">
        <v>74</v>
      </c>
      <c r="B15">
        <v>165</v>
      </c>
      <c r="C15">
        <v>264</v>
      </c>
      <c r="D15" t="s">
        <v>9</v>
      </c>
      <c r="E15" s="1">
        <f t="shared" si="0"/>
        <v>0.625</v>
      </c>
    </row>
    <row r="16" spans="1:5" x14ac:dyDescent="0.3">
      <c r="A16" t="s">
        <v>74</v>
      </c>
      <c r="B16">
        <v>168</v>
      </c>
      <c r="C16">
        <v>269</v>
      </c>
      <c r="D16" t="s">
        <v>338</v>
      </c>
      <c r="E16" s="1">
        <f t="shared" si="0"/>
        <v>0.62453531598513012</v>
      </c>
    </row>
    <row r="17" spans="1:5" x14ac:dyDescent="0.3">
      <c r="A17" t="s">
        <v>74</v>
      </c>
      <c r="B17">
        <v>175</v>
      </c>
      <c r="C17">
        <v>270</v>
      </c>
      <c r="D17" t="s">
        <v>339</v>
      </c>
      <c r="E17" s="1">
        <f t="shared" si="0"/>
        <v>0.64814814814814814</v>
      </c>
    </row>
    <row r="18" spans="1:5" x14ac:dyDescent="0.3">
      <c r="A18" t="s">
        <v>74</v>
      </c>
      <c r="B18">
        <v>177</v>
      </c>
      <c r="C18">
        <v>277</v>
      </c>
      <c r="D18" t="s">
        <v>340</v>
      </c>
      <c r="E18" s="1">
        <f t="shared" si="0"/>
        <v>0.63898916967509023</v>
      </c>
    </row>
    <row r="19" spans="1:5" x14ac:dyDescent="0.3">
      <c r="A19" t="s">
        <v>74</v>
      </c>
      <c r="B19">
        <v>181</v>
      </c>
      <c r="C19">
        <v>280</v>
      </c>
      <c r="D19" t="s">
        <v>341</v>
      </c>
      <c r="E19" s="1">
        <f t="shared" si="0"/>
        <v>0.64642857142857146</v>
      </c>
    </row>
    <row r="20" spans="1:5" x14ac:dyDescent="0.3">
      <c r="A20" t="s">
        <v>74</v>
      </c>
      <c r="B20">
        <v>183</v>
      </c>
      <c r="C20">
        <v>294</v>
      </c>
      <c r="D20" t="s">
        <v>342</v>
      </c>
      <c r="E20" s="1">
        <f t="shared" si="0"/>
        <v>0.62244897959183676</v>
      </c>
    </row>
    <row r="21" spans="1:5" x14ac:dyDescent="0.3">
      <c r="A21" t="s">
        <v>74</v>
      </c>
      <c r="B21">
        <v>188</v>
      </c>
      <c r="C21">
        <v>287</v>
      </c>
      <c r="D21" t="s">
        <v>343</v>
      </c>
      <c r="E21" s="1">
        <f t="shared" si="0"/>
        <v>0.65505226480836232</v>
      </c>
    </row>
    <row r="22" spans="1:5" x14ac:dyDescent="0.3">
      <c r="A22" t="s">
        <v>74</v>
      </c>
      <c r="B22">
        <v>191</v>
      </c>
      <c r="C22">
        <v>293</v>
      </c>
      <c r="D22" t="s">
        <v>10</v>
      </c>
      <c r="E22" s="1">
        <f t="shared" si="0"/>
        <v>0.65187713310580209</v>
      </c>
    </row>
    <row r="23" spans="1:5" x14ac:dyDescent="0.3">
      <c r="A23" t="s">
        <v>74</v>
      </c>
      <c r="B23">
        <v>192</v>
      </c>
      <c r="C23">
        <v>301</v>
      </c>
      <c r="D23" t="s">
        <v>344</v>
      </c>
      <c r="E23" s="1">
        <f t="shared" si="0"/>
        <v>0.63787375415282388</v>
      </c>
    </row>
    <row r="24" spans="1:5" x14ac:dyDescent="0.3">
      <c r="A24" t="s">
        <v>74</v>
      </c>
      <c r="B24">
        <v>198</v>
      </c>
      <c r="C24">
        <v>297</v>
      </c>
      <c r="D24" t="s">
        <v>345</v>
      </c>
      <c r="E24" s="1">
        <f t="shared" si="0"/>
        <v>0.66666666666666663</v>
      </c>
    </row>
    <row r="25" spans="1:5" x14ac:dyDescent="0.3">
      <c r="A25" t="s">
        <v>74</v>
      </c>
      <c r="B25">
        <v>202</v>
      </c>
      <c r="C25">
        <v>305</v>
      </c>
      <c r="D25" t="s">
        <v>346</v>
      </c>
      <c r="E25" s="1">
        <f t="shared" si="0"/>
        <v>0.6622950819672131</v>
      </c>
    </row>
    <row r="26" spans="1:5" x14ac:dyDescent="0.3">
      <c r="A26" t="s">
        <v>74</v>
      </c>
      <c r="B26">
        <v>206</v>
      </c>
      <c r="C26">
        <v>300</v>
      </c>
      <c r="D26" t="s">
        <v>347</v>
      </c>
      <c r="E26" s="1">
        <f t="shared" si="0"/>
        <v>0.68666666666666665</v>
      </c>
    </row>
    <row r="27" spans="1:5" x14ac:dyDescent="0.3">
      <c r="A27" t="s">
        <v>74</v>
      </c>
      <c r="B27">
        <v>212</v>
      </c>
      <c r="C27">
        <v>305</v>
      </c>
      <c r="D27" t="s">
        <v>348</v>
      </c>
      <c r="E27" s="1">
        <f t="shared" si="0"/>
        <v>0.69508196721311477</v>
      </c>
    </row>
    <row r="28" spans="1:5" x14ac:dyDescent="0.3">
      <c r="A28" t="s">
        <v>74</v>
      </c>
      <c r="B28">
        <v>219</v>
      </c>
      <c r="C28">
        <v>302</v>
      </c>
      <c r="D28" t="s">
        <v>349</v>
      </c>
      <c r="E28" s="1">
        <f t="shared" si="0"/>
        <v>0.72516556291390732</v>
      </c>
    </row>
    <row r="29" spans="1:5" x14ac:dyDescent="0.3">
      <c r="A29" t="s">
        <v>74</v>
      </c>
      <c r="B29">
        <v>214</v>
      </c>
      <c r="C29">
        <v>296</v>
      </c>
      <c r="D29" t="s">
        <v>11</v>
      </c>
      <c r="E29" s="1">
        <f t="shared" si="0"/>
        <v>0.72297297297297303</v>
      </c>
    </row>
    <row r="30" spans="1:5" x14ac:dyDescent="0.3">
      <c r="A30" t="s">
        <v>74</v>
      </c>
      <c r="B30">
        <v>220</v>
      </c>
      <c r="C30">
        <v>295</v>
      </c>
      <c r="D30" t="s">
        <v>350</v>
      </c>
      <c r="E30" s="1">
        <f t="shared" si="0"/>
        <v>0.74576271186440679</v>
      </c>
    </row>
    <row r="31" spans="1:5" x14ac:dyDescent="0.3">
      <c r="A31" t="s">
        <v>74</v>
      </c>
      <c r="B31">
        <v>226</v>
      </c>
      <c r="C31">
        <v>298</v>
      </c>
      <c r="D31" t="s">
        <v>351</v>
      </c>
      <c r="E31" s="1">
        <f t="shared" si="0"/>
        <v>0.75838926174496646</v>
      </c>
    </row>
    <row r="32" spans="1:5" x14ac:dyDescent="0.3">
      <c r="A32" t="s">
        <v>81</v>
      </c>
      <c r="B32">
        <v>165</v>
      </c>
      <c r="C32">
        <v>185</v>
      </c>
      <c r="D32" t="s">
        <v>326</v>
      </c>
      <c r="E32" s="1">
        <f t="shared" si="0"/>
        <v>0.89189189189189189</v>
      </c>
    </row>
    <row r="33" spans="1:5" x14ac:dyDescent="0.3">
      <c r="A33" t="s">
        <v>81</v>
      </c>
      <c r="B33">
        <v>165</v>
      </c>
      <c r="C33">
        <v>189</v>
      </c>
      <c r="D33" t="s">
        <v>327</v>
      </c>
      <c r="E33" s="1">
        <f t="shared" si="0"/>
        <v>0.87301587301587302</v>
      </c>
    </row>
    <row r="34" spans="1:5" x14ac:dyDescent="0.3">
      <c r="A34" t="s">
        <v>81</v>
      </c>
      <c r="B34">
        <v>165</v>
      </c>
      <c r="C34">
        <v>189</v>
      </c>
      <c r="D34" t="s">
        <v>328</v>
      </c>
      <c r="E34" s="1">
        <f t="shared" si="0"/>
        <v>0.87301587301587302</v>
      </c>
    </row>
    <row r="35" spans="1:5" x14ac:dyDescent="0.3">
      <c r="A35" t="s">
        <v>81</v>
      </c>
      <c r="B35">
        <v>167</v>
      </c>
      <c r="C35">
        <v>199</v>
      </c>
      <c r="D35" t="s">
        <v>329</v>
      </c>
      <c r="E35" s="1">
        <f t="shared" si="0"/>
        <v>0.83919597989949746</v>
      </c>
    </row>
    <row r="36" spans="1:5" x14ac:dyDescent="0.3">
      <c r="A36" t="s">
        <v>81</v>
      </c>
      <c r="B36">
        <v>165</v>
      </c>
      <c r="C36">
        <v>209</v>
      </c>
      <c r="D36" t="s">
        <v>330</v>
      </c>
      <c r="E36" s="1">
        <f t="shared" si="0"/>
        <v>0.78947368421052633</v>
      </c>
    </row>
    <row r="37" spans="1:5" x14ac:dyDescent="0.3">
      <c r="A37" t="s">
        <v>81</v>
      </c>
      <c r="B37">
        <v>169</v>
      </c>
      <c r="C37">
        <v>216</v>
      </c>
      <c r="D37" t="s">
        <v>331</v>
      </c>
      <c r="E37" s="1">
        <f t="shared" si="0"/>
        <v>0.78240740740740744</v>
      </c>
    </row>
    <row r="38" spans="1:5" x14ac:dyDescent="0.3">
      <c r="A38" t="s">
        <v>81</v>
      </c>
      <c r="B38">
        <v>171</v>
      </c>
      <c r="C38">
        <v>213</v>
      </c>
      <c r="D38" t="s">
        <v>8</v>
      </c>
      <c r="E38" s="1">
        <f t="shared" si="0"/>
        <v>0.80281690140845074</v>
      </c>
    </row>
    <row r="39" spans="1:5" x14ac:dyDescent="0.3">
      <c r="A39" t="s">
        <v>81</v>
      </c>
      <c r="B39">
        <v>170</v>
      </c>
      <c r="C39">
        <v>215</v>
      </c>
      <c r="D39" t="s">
        <v>332</v>
      </c>
      <c r="E39" s="1">
        <f t="shared" si="0"/>
        <v>0.79069767441860461</v>
      </c>
    </row>
    <row r="40" spans="1:5" x14ac:dyDescent="0.3">
      <c r="A40" t="s">
        <v>81</v>
      </c>
      <c r="B40">
        <v>167</v>
      </c>
      <c r="C40">
        <v>224</v>
      </c>
      <c r="D40" t="s">
        <v>333</v>
      </c>
      <c r="E40" s="1">
        <f t="shared" si="0"/>
        <v>0.7455357142857143</v>
      </c>
    </row>
    <row r="41" spans="1:5" x14ac:dyDescent="0.3">
      <c r="A41" t="s">
        <v>81</v>
      </c>
      <c r="B41">
        <v>174</v>
      </c>
      <c r="C41">
        <v>220</v>
      </c>
      <c r="D41" t="s">
        <v>334</v>
      </c>
      <c r="E41" s="1">
        <f t="shared" si="0"/>
        <v>0.79090909090909089</v>
      </c>
    </row>
    <row r="42" spans="1:5" x14ac:dyDescent="0.3">
      <c r="A42" t="s">
        <v>81</v>
      </c>
      <c r="B42">
        <v>182</v>
      </c>
      <c r="C42">
        <v>220</v>
      </c>
      <c r="D42" t="s">
        <v>335</v>
      </c>
      <c r="E42" s="1">
        <f t="shared" si="0"/>
        <v>0.82727272727272727</v>
      </c>
    </row>
    <row r="43" spans="1:5" x14ac:dyDescent="0.3">
      <c r="A43" t="s">
        <v>81</v>
      </c>
      <c r="B43">
        <v>182</v>
      </c>
      <c r="C43">
        <v>225</v>
      </c>
      <c r="D43" t="s">
        <v>336</v>
      </c>
      <c r="E43" s="1">
        <f t="shared" si="0"/>
        <v>0.80888888888888888</v>
      </c>
    </row>
    <row r="44" spans="1:5" x14ac:dyDescent="0.3">
      <c r="A44" t="s">
        <v>81</v>
      </c>
      <c r="B44">
        <v>183</v>
      </c>
      <c r="C44">
        <v>223</v>
      </c>
      <c r="D44" t="s">
        <v>337</v>
      </c>
      <c r="E44" s="1">
        <f t="shared" si="0"/>
        <v>0.820627802690583</v>
      </c>
    </row>
    <row r="45" spans="1:5" x14ac:dyDescent="0.3">
      <c r="A45" t="s">
        <v>81</v>
      </c>
      <c r="B45">
        <v>192</v>
      </c>
      <c r="C45">
        <v>218</v>
      </c>
      <c r="D45" t="s">
        <v>9</v>
      </c>
      <c r="E45" s="1">
        <f t="shared" si="0"/>
        <v>0.88073394495412849</v>
      </c>
    </row>
    <row r="46" spans="1:5" x14ac:dyDescent="0.3">
      <c r="A46" t="s">
        <v>81</v>
      </c>
      <c r="B46">
        <v>200</v>
      </c>
      <c r="C46">
        <v>217</v>
      </c>
      <c r="D46" t="s">
        <v>338</v>
      </c>
      <c r="E46" s="1">
        <f t="shared" si="0"/>
        <v>0.92165898617511521</v>
      </c>
    </row>
    <row r="47" spans="1:5" x14ac:dyDescent="0.3">
      <c r="A47" t="s">
        <v>81</v>
      </c>
      <c r="B47">
        <v>202</v>
      </c>
      <c r="C47">
        <v>223</v>
      </c>
      <c r="D47" t="s">
        <v>339</v>
      </c>
      <c r="E47" s="1">
        <f t="shared" si="0"/>
        <v>0.905829596412556</v>
      </c>
    </row>
    <row r="48" spans="1:5" x14ac:dyDescent="0.3">
      <c r="A48" t="s">
        <v>81</v>
      </c>
      <c r="B48">
        <v>201</v>
      </c>
      <c r="C48">
        <v>219</v>
      </c>
      <c r="D48" t="s">
        <v>340</v>
      </c>
      <c r="E48" s="1">
        <f t="shared" si="0"/>
        <v>0.9178082191780822</v>
      </c>
    </row>
    <row r="49" spans="1:5" x14ac:dyDescent="0.3">
      <c r="A49" t="s">
        <v>81</v>
      </c>
      <c r="B49">
        <v>198</v>
      </c>
      <c r="C49">
        <v>225</v>
      </c>
      <c r="D49" t="s">
        <v>341</v>
      </c>
      <c r="E49" s="1">
        <f t="shared" si="0"/>
        <v>0.88</v>
      </c>
    </row>
    <row r="50" spans="1:5" x14ac:dyDescent="0.3">
      <c r="A50" t="s">
        <v>81</v>
      </c>
      <c r="B50">
        <v>203</v>
      </c>
      <c r="C50">
        <v>235</v>
      </c>
      <c r="D50" t="s">
        <v>342</v>
      </c>
      <c r="E50" s="1">
        <f t="shared" si="0"/>
        <v>0.86382978723404258</v>
      </c>
    </row>
    <row r="51" spans="1:5" x14ac:dyDescent="0.3">
      <c r="A51" t="s">
        <v>81</v>
      </c>
      <c r="B51">
        <v>211</v>
      </c>
      <c r="C51">
        <v>244</v>
      </c>
      <c r="D51" t="s">
        <v>343</v>
      </c>
      <c r="E51" s="1">
        <f t="shared" si="0"/>
        <v>0.86475409836065575</v>
      </c>
    </row>
    <row r="52" spans="1:5" x14ac:dyDescent="0.3">
      <c r="A52" t="s">
        <v>81</v>
      </c>
      <c r="B52">
        <v>214</v>
      </c>
      <c r="C52">
        <v>242</v>
      </c>
      <c r="D52" t="s">
        <v>10</v>
      </c>
      <c r="E52" s="1">
        <f t="shared" si="0"/>
        <v>0.88429752066115708</v>
      </c>
    </row>
    <row r="53" spans="1:5" x14ac:dyDescent="0.3">
      <c r="A53" t="s">
        <v>81</v>
      </c>
      <c r="B53">
        <v>215</v>
      </c>
      <c r="C53">
        <v>252</v>
      </c>
      <c r="D53" t="s">
        <v>344</v>
      </c>
      <c r="E53" s="1">
        <f t="shared" si="0"/>
        <v>0.85317460317460314</v>
      </c>
    </row>
    <row r="54" spans="1:5" x14ac:dyDescent="0.3">
      <c r="A54" t="s">
        <v>81</v>
      </c>
      <c r="B54">
        <v>222</v>
      </c>
      <c r="C54">
        <v>247</v>
      </c>
      <c r="D54" t="s">
        <v>345</v>
      </c>
      <c r="E54" s="1">
        <f t="shared" si="0"/>
        <v>0.89878542510121462</v>
      </c>
    </row>
    <row r="55" spans="1:5" x14ac:dyDescent="0.3">
      <c r="A55" t="s">
        <v>81</v>
      </c>
      <c r="B55">
        <v>226</v>
      </c>
      <c r="C55">
        <v>254</v>
      </c>
      <c r="D55" t="s">
        <v>346</v>
      </c>
      <c r="E55" s="1">
        <f t="shared" si="0"/>
        <v>0.88976377952755903</v>
      </c>
    </row>
    <row r="56" spans="1:5" x14ac:dyDescent="0.3">
      <c r="A56" t="s">
        <v>81</v>
      </c>
      <c r="B56">
        <v>229</v>
      </c>
      <c r="C56">
        <v>260</v>
      </c>
      <c r="D56" t="s">
        <v>347</v>
      </c>
      <c r="E56" s="1">
        <f t="shared" si="0"/>
        <v>0.88076923076923075</v>
      </c>
    </row>
    <row r="57" spans="1:5" x14ac:dyDescent="0.3">
      <c r="A57" t="s">
        <v>81</v>
      </c>
      <c r="B57">
        <v>227</v>
      </c>
      <c r="C57">
        <v>274</v>
      </c>
      <c r="D57" t="s">
        <v>348</v>
      </c>
      <c r="E57" s="1">
        <f t="shared" si="0"/>
        <v>0.82846715328467158</v>
      </c>
    </row>
    <row r="58" spans="1:5" x14ac:dyDescent="0.3">
      <c r="A58" t="s">
        <v>81</v>
      </c>
      <c r="B58">
        <v>238</v>
      </c>
      <c r="C58">
        <v>280</v>
      </c>
      <c r="D58" t="s">
        <v>349</v>
      </c>
      <c r="E58" s="1">
        <f t="shared" si="0"/>
        <v>0.85</v>
      </c>
    </row>
    <row r="59" spans="1:5" x14ac:dyDescent="0.3">
      <c r="A59" t="s">
        <v>81</v>
      </c>
      <c r="B59">
        <v>235</v>
      </c>
      <c r="C59">
        <v>282</v>
      </c>
      <c r="D59" t="s">
        <v>11</v>
      </c>
      <c r="E59" s="1">
        <f t="shared" si="0"/>
        <v>0.83333333333333337</v>
      </c>
    </row>
    <row r="60" spans="1:5" x14ac:dyDescent="0.3">
      <c r="A60" t="s">
        <v>81</v>
      </c>
      <c r="B60">
        <v>231</v>
      </c>
      <c r="C60">
        <v>292</v>
      </c>
      <c r="D60" t="s">
        <v>350</v>
      </c>
      <c r="E60" s="1">
        <f t="shared" si="0"/>
        <v>0.79109589041095896</v>
      </c>
    </row>
    <row r="61" spans="1:5" x14ac:dyDescent="0.3">
      <c r="A61" t="s">
        <v>81</v>
      </c>
      <c r="B61">
        <v>233</v>
      </c>
      <c r="C61">
        <v>298</v>
      </c>
      <c r="D61" t="s">
        <v>351</v>
      </c>
      <c r="E61" s="1">
        <f t="shared" si="0"/>
        <v>0.78187919463087252</v>
      </c>
    </row>
    <row r="62" spans="1:5" x14ac:dyDescent="0.3">
      <c r="A62" t="s">
        <v>82</v>
      </c>
      <c r="B62">
        <v>163</v>
      </c>
      <c r="C62">
        <v>202</v>
      </c>
      <c r="D62" t="s">
        <v>326</v>
      </c>
      <c r="E62" s="1">
        <f t="shared" si="0"/>
        <v>0.80693069306930698</v>
      </c>
    </row>
    <row r="63" spans="1:5" x14ac:dyDescent="0.3">
      <c r="A63" t="s">
        <v>82</v>
      </c>
      <c r="B63">
        <v>160</v>
      </c>
      <c r="C63">
        <v>211</v>
      </c>
      <c r="D63" t="s">
        <v>327</v>
      </c>
      <c r="E63" s="1">
        <f t="shared" si="0"/>
        <v>0.75829383886255919</v>
      </c>
    </row>
    <row r="64" spans="1:5" x14ac:dyDescent="0.3">
      <c r="A64" t="s">
        <v>82</v>
      </c>
      <c r="B64">
        <v>163</v>
      </c>
      <c r="C64">
        <v>216</v>
      </c>
      <c r="D64" t="s">
        <v>328</v>
      </c>
      <c r="E64" s="1">
        <f t="shared" si="0"/>
        <v>0.75462962962962965</v>
      </c>
    </row>
    <row r="65" spans="1:5" x14ac:dyDescent="0.3">
      <c r="A65" t="s">
        <v>82</v>
      </c>
      <c r="B65">
        <v>168</v>
      </c>
      <c r="C65">
        <v>222</v>
      </c>
      <c r="D65" t="s">
        <v>329</v>
      </c>
      <c r="E65" s="1">
        <f t="shared" si="0"/>
        <v>0.7567567567567568</v>
      </c>
    </row>
    <row r="66" spans="1:5" x14ac:dyDescent="0.3">
      <c r="A66" t="s">
        <v>82</v>
      </c>
      <c r="B66">
        <v>168</v>
      </c>
      <c r="C66">
        <v>231</v>
      </c>
      <c r="D66" t="s">
        <v>330</v>
      </c>
      <c r="E66" s="1">
        <f t="shared" si="0"/>
        <v>0.72727272727272729</v>
      </c>
    </row>
    <row r="67" spans="1:5" x14ac:dyDescent="0.3">
      <c r="A67" t="s">
        <v>82</v>
      </c>
      <c r="B67">
        <v>176</v>
      </c>
      <c r="C67">
        <v>234</v>
      </c>
      <c r="D67" t="s">
        <v>331</v>
      </c>
      <c r="E67" s="1">
        <f t="shared" ref="E67:E130" si="1">B67/C67</f>
        <v>0.75213675213675213</v>
      </c>
    </row>
    <row r="68" spans="1:5" x14ac:dyDescent="0.3">
      <c r="A68" t="s">
        <v>82</v>
      </c>
      <c r="B68">
        <v>173</v>
      </c>
      <c r="C68">
        <v>239</v>
      </c>
      <c r="D68" t="s">
        <v>8</v>
      </c>
      <c r="E68" s="1">
        <f t="shared" si="1"/>
        <v>0.72384937238493718</v>
      </c>
    </row>
    <row r="69" spans="1:5" x14ac:dyDescent="0.3">
      <c r="A69" t="s">
        <v>82</v>
      </c>
      <c r="B69">
        <v>174</v>
      </c>
      <c r="C69">
        <v>248</v>
      </c>
      <c r="D69" t="s">
        <v>332</v>
      </c>
      <c r="E69" s="1">
        <f t="shared" si="1"/>
        <v>0.70161290322580649</v>
      </c>
    </row>
    <row r="70" spans="1:5" x14ac:dyDescent="0.3">
      <c r="A70" t="s">
        <v>82</v>
      </c>
      <c r="B70">
        <v>183</v>
      </c>
      <c r="C70">
        <v>244</v>
      </c>
      <c r="D70" t="s">
        <v>333</v>
      </c>
      <c r="E70" s="1">
        <f t="shared" si="1"/>
        <v>0.75</v>
      </c>
    </row>
    <row r="71" spans="1:5" x14ac:dyDescent="0.3">
      <c r="A71" t="s">
        <v>82</v>
      </c>
      <c r="B71">
        <v>183</v>
      </c>
      <c r="C71">
        <v>249</v>
      </c>
      <c r="D71" t="s">
        <v>334</v>
      </c>
      <c r="E71" s="1">
        <f t="shared" si="1"/>
        <v>0.73493975903614461</v>
      </c>
    </row>
    <row r="72" spans="1:5" x14ac:dyDescent="0.3">
      <c r="A72" t="s">
        <v>82</v>
      </c>
      <c r="B72">
        <v>189</v>
      </c>
      <c r="C72">
        <v>260</v>
      </c>
      <c r="D72" t="s">
        <v>335</v>
      </c>
      <c r="E72" s="1">
        <f t="shared" si="1"/>
        <v>0.72692307692307689</v>
      </c>
    </row>
    <row r="73" spans="1:5" x14ac:dyDescent="0.3">
      <c r="A73" t="s">
        <v>82</v>
      </c>
      <c r="B73">
        <v>193</v>
      </c>
      <c r="C73">
        <v>264</v>
      </c>
      <c r="D73" t="s">
        <v>336</v>
      </c>
      <c r="E73" s="1">
        <f t="shared" si="1"/>
        <v>0.73106060606060608</v>
      </c>
    </row>
    <row r="74" spans="1:5" x14ac:dyDescent="0.3">
      <c r="A74" t="s">
        <v>82</v>
      </c>
      <c r="B74">
        <v>193</v>
      </c>
      <c r="C74">
        <v>258</v>
      </c>
      <c r="D74" t="s">
        <v>337</v>
      </c>
      <c r="E74" s="1">
        <f t="shared" si="1"/>
        <v>0.74806201550387597</v>
      </c>
    </row>
    <row r="75" spans="1:5" x14ac:dyDescent="0.3">
      <c r="A75" t="s">
        <v>82</v>
      </c>
      <c r="B75">
        <v>195</v>
      </c>
      <c r="C75">
        <v>257</v>
      </c>
      <c r="D75" t="s">
        <v>9</v>
      </c>
      <c r="E75" s="1">
        <f t="shared" si="1"/>
        <v>0.75875486381322954</v>
      </c>
    </row>
    <row r="76" spans="1:5" x14ac:dyDescent="0.3">
      <c r="A76" t="s">
        <v>82</v>
      </c>
      <c r="B76">
        <v>202</v>
      </c>
      <c r="C76">
        <v>253</v>
      </c>
      <c r="D76" t="s">
        <v>338</v>
      </c>
      <c r="E76" s="1">
        <f t="shared" si="1"/>
        <v>0.79841897233201586</v>
      </c>
    </row>
    <row r="77" spans="1:5" x14ac:dyDescent="0.3">
      <c r="A77" t="s">
        <v>82</v>
      </c>
      <c r="B77">
        <v>205</v>
      </c>
      <c r="C77">
        <v>262</v>
      </c>
      <c r="D77" t="s">
        <v>339</v>
      </c>
      <c r="E77" s="1">
        <f t="shared" si="1"/>
        <v>0.78244274809160308</v>
      </c>
    </row>
    <row r="78" spans="1:5" x14ac:dyDescent="0.3">
      <c r="A78" t="s">
        <v>82</v>
      </c>
      <c r="B78">
        <v>209</v>
      </c>
      <c r="C78">
        <v>269</v>
      </c>
      <c r="D78" t="s">
        <v>340</v>
      </c>
      <c r="E78" s="1">
        <f t="shared" si="1"/>
        <v>0.77695167286245348</v>
      </c>
    </row>
    <row r="79" spans="1:5" x14ac:dyDescent="0.3">
      <c r="A79" t="s">
        <v>82</v>
      </c>
      <c r="B79">
        <v>212</v>
      </c>
      <c r="C79">
        <v>276</v>
      </c>
      <c r="D79" t="s">
        <v>341</v>
      </c>
      <c r="E79" s="1">
        <f t="shared" si="1"/>
        <v>0.76811594202898548</v>
      </c>
    </row>
    <row r="80" spans="1:5" x14ac:dyDescent="0.3">
      <c r="A80" t="s">
        <v>82</v>
      </c>
      <c r="B80">
        <v>219</v>
      </c>
      <c r="C80">
        <v>274</v>
      </c>
      <c r="D80" t="s">
        <v>342</v>
      </c>
      <c r="E80" s="1">
        <f t="shared" si="1"/>
        <v>0.7992700729927007</v>
      </c>
    </row>
    <row r="81" spans="1:5" x14ac:dyDescent="0.3">
      <c r="A81" t="s">
        <v>82</v>
      </c>
      <c r="B81">
        <v>219</v>
      </c>
      <c r="C81">
        <v>277</v>
      </c>
      <c r="D81" t="s">
        <v>343</v>
      </c>
      <c r="E81" s="1">
        <f t="shared" si="1"/>
        <v>0.79061371841155237</v>
      </c>
    </row>
    <row r="82" spans="1:5" x14ac:dyDescent="0.3">
      <c r="A82" t="s">
        <v>82</v>
      </c>
      <c r="B82">
        <v>218</v>
      </c>
      <c r="C82">
        <v>292</v>
      </c>
      <c r="D82" t="s">
        <v>10</v>
      </c>
      <c r="E82" s="1">
        <f t="shared" si="1"/>
        <v>0.74657534246575341</v>
      </c>
    </row>
    <row r="83" spans="1:5" x14ac:dyDescent="0.3">
      <c r="A83" t="s">
        <v>82</v>
      </c>
      <c r="B83">
        <v>226</v>
      </c>
      <c r="C83">
        <v>305</v>
      </c>
      <c r="D83" t="s">
        <v>344</v>
      </c>
      <c r="E83" s="1">
        <f t="shared" si="1"/>
        <v>0.74098360655737705</v>
      </c>
    </row>
    <row r="84" spans="1:5" x14ac:dyDescent="0.3">
      <c r="A84" t="s">
        <v>82</v>
      </c>
      <c r="B84">
        <v>233</v>
      </c>
      <c r="C84">
        <v>296</v>
      </c>
      <c r="D84" t="s">
        <v>345</v>
      </c>
      <c r="E84" s="1">
        <f t="shared" si="1"/>
        <v>0.78716216216216217</v>
      </c>
    </row>
    <row r="85" spans="1:5" x14ac:dyDescent="0.3">
      <c r="A85" t="s">
        <v>82</v>
      </c>
      <c r="B85">
        <v>239</v>
      </c>
      <c r="C85">
        <v>306</v>
      </c>
      <c r="D85" t="s">
        <v>346</v>
      </c>
      <c r="E85" s="1">
        <f t="shared" si="1"/>
        <v>0.78104575163398693</v>
      </c>
    </row>
    <row r="86" spans="1:5" x14ac:dyDescent="0.3">
      <c r="A86" t="s">
        <v>82</v>
      </c>
      <c r="B86">
        <v>248</v>
      </c>
      <c r="C86">
        <v>321</v>
      </c>
      <c r="D86" t="s">
        <v>347</v>
      </c>
      <c r="E86" s="1">
        <f t="shared" si="1"/>
        <v>0.77258566978193144</v>
      </c>
    </row>
    <row r="87" spans="1:5" x14ac:dyDescent="0.3">
      <c r="A87" t="s">
        <v>82</v>
      </c>
      <c r="B87">
        <v>256</v>
      </c>
      <c r="C87">
        <v>324</v>
      </c>
      <c r="D87" t="s">
        <v>348</v>
      </c>
      <c r="E87" s="1">
        <f t="shared" si="1"/>
        <v>0.79012345679012341</v>
      </c>
    </row>
    <row r="88" spans="1:5" x14ac:dyDescent="0.3">
      <c r="A88" t="s">
        <v>82</v>
      </c>
      <c r="B88">
        <v>261</v>
      </c>
      <c r="C88">
        <v>319</v>
      </c>
      <c r="D88" t="s">
        <v>349</v>
      </c>
      <c r="E88" s="1">
        <f t="shared" si="1"/>
        <v>0.81818181818181823</v>
      </c>
    </row>
    <row r="89" spans="1:5" x14ac:dyDescent="0.3">
      <c r="A89" t="s">
        <v>82</v>
      </c>
      <c r="B89">
        <v>269</v>
      </c>
      <c r="C89">
        <v>327</v>
      </c>
      <c r="D89" t="s">
        <v>11</v>
      </c>
      <c r="E89" s="1">
        <f t="shared" si="1"/>
        <v>0.82262996941896027</v>
      </c>
    </row>
    <row r="90" spans="1:5" x14ac:dyDescent="0.3">
      <c r="A90" t="s">
        <v>82</v>
      </c>
      <c r="B90">
        <v>276</v>
      </c>
      <c r="C90">
        <v>338</v>
      </c>
      <c r="D90" t="s">
        <v>350</v>
      </c>
      <c r="E90" s="1">
        <f t="shared" si="1"/>
        <v>0.81656804733727806</v>
      </c>
    </row>
    <row r="91" spans="1:5" x14ac:dyDescent="0.3">
      <c r="A91" t="s">
        <v>82</v>
      </c>
      <c r="B91">
        <v>278</v>
      </c>
      <c r="C91">
        <v>347</v>
      </c>
      <c r="D91" t="s">
        <v>351</v>
      </c>
      <c r="E91" s="1">
        <f t="shared" si="1"/>
        <v>0.80115273775216134</v>
      </c>
    </row>
    <row r="92" spans="1:5" x14ac:dyDescent="0.3">
      <c r="A92" t="s">
        <v>83</v>
      </c>
      <c r="B92">
        <v>179</v>
      </c>
      <c r="C92">
        <v>191</v>
      </c>
      <c r="D92" t="s">
        <v>326</v>
      </c>
      <c r="E92" s="1">
        <f t="shared" si="1"/>
        <v>0.93717277486910999</v>
      </c>
    </row>
    <row r="93" spans="1:5" x14ac:dyDescent="0.3">
      <c r="A93" t="s">
        <v>83</v>
      </c>
      <c r="B93">
        <v>179</v>
      </c>
      <c r="C93">
        <v>198</v>
      </c>
      <c r="D93" t="s">
        <v>327</v>
      </c>
      <c r="E93" s="1">
        <f t="shared" si="1"/>
        <v>0.90404040404040409</v>
      </c>
    </row>
    <row r="94" spans="1:5" x14ac:dyDescent="0.3">
      <c r="A94" t="s">
        <v>83</v>
      </c>
      <c r="B94">
        <v>180</v>
      </c>
      <c r="C94">
        <v>200</v>
      </c>
      <c r="D94" t="s">
        <v>328</v>
      </c>
      <c r="E94" s="1">
        <f t="shared" si="1"/>
        <v>0.9</v>
      </c>
    </row>
    <row r="95" spans="1:5" x14ac:dyDescent="0.3">
      <c r="A95" t="s">
        <v>83</v>
      </c>
      <c r="B95">
        <v>177</v>
      </c>
      <c r="C95">
        <v>206</v>
      </c>
      <c r="D95" t="s">
        <v>329</v>
      </c>
      <c r="E95" s="1">
        <f t="shared" si="1"/>
        <v>0.85922330097087374</v>
      </c>
    </row>
    <row r="96" spans="1:5" x14ac:dyDescent="0.3">
      <c r="A96" t="s">
        <v>83</v>
      </c>
      <c r="B96">
        <v>181</v>
      </c>
      <c r="C96">
        <v>217</v>
      </c>
      <c r="D96" t="s">
        <v>330</v>
      </c>
      <c r="E96" s="1">
        <f t="shared" si="1"/>
        <v>0.83410138248847931</v>
      </c>
    </row>
    <row r="97" spans="1:5" x14ac:dyDescent="0.3">
      <c r="A97" t="s">
        <v>83</v>
      </c>
      <c r="B97">
        <v>178</v>
      </c>
      <c r="C97">
        <v>220</v>
      </c>
      <c r="D97" t="s">
        <v>331</v>
      </c>
      <c r="E97" s="1">
        <f t="shared" si="1"/>
        <v>0.80909090909090908</v>
      </c>
    </row>
    <row r="98" spans="1:5" x14ac:dyDescent="0.3">
      <c r="A98" t="s">
        <v>83</v>
      </c>
      <c r="B98">
        <v>181</v>
      </c>
      <c r="C98">
        <v>214</v>
      </c>
      <c r="D98" t="s">
        <v>8</v>
      </c>
      <c r="E98" s="1">
        <f t="shared" si="1"/>
        <v>0.84579439252336452</v>
      </c>
    </row>
    <row r="99" spans="1:5" x14ac:dyDescent="0.3">
      <c r="A99" t="s">
        <v>83</v>
      </c>
      <c r="B99">
        <v>185</v>
      </c>
      <c r="C99">
        <v>214</v>
      </c>
      <c r="D99" t="s">
        <v>332</v>
      </c>
      <c r="E99" s="1">
        <f t="shared" si="1"/>
        <v>0.86448598130841126</v>
      </c>
    </row>
    <row r="100" spans="1:5" x14ac:dyDescent="0.3">
      <c r="A100" t="s">
        <v>83</v>
      </c>
      <c r="B100">
        <v>185</v>
      </c>
      <c r="C100">
        <v>212</v>
      </c>
      <c r="D100" t="s">
        <v>333</v>
      </c>
      <c r="E100" s="1">
        <f t="shared" si="1"/>
        <v>0.87264150943396224</v>
      </c>
    </row>
    <row r="101" spans="1:5" x14ac:dyDescent="0.3">
      <c r="A101" t="s">
        <v>83</v>
      </c>
      <c r="B101">
        <v>189</v>
      </c>
      <c r="C101">
        <v>223</v>
      </c>
      <c r="D101" t="s">
        <v>334</v>
      </c>
      <c r="E101" s="1">
        <f t="shared" si="1"/>
        <v>0.84753363228699552</v>
      </c>
    </row>
    <row r="102" spans="1:5" x14ac:dyDescent="0.3">
      <c r="A102" t="s">
        <v>83</v>
      </c>
      <c r="B102">
        <v>192</v>
      </c>
      <c r="C102">
        <v>221</v>
      </c>
      <c r="D102" t="s">
        <v>335</v>
      </c>
      <c r="E102" s="1">
        <f t="shared" si="1"/>
        <v>0.86877828054298645</v>
      </c>
    </row>
    <row r="103" spans="1:5" x14ac:dyDescent="0.3">
      <c r="A103" t="s">
        <v>83</v>
      </c>
      <c r="B103">
        <v>188</v>
      </c>
      <c r="C103">
        <v>217</v>
      </c>
      <c r="D103" t="s">
        <v>336</v>
      </c>
      <c r="E103" s="1">
        <f t="shared" si="1"/>
        <v>0.86635944700460832</v>
      </c>
    </row>
    <row r="104" spans="1:5" x14ac:dyDescent="0.3">
      <c r="A104" t="s">
        <v>83</v>
      </c>
      <c r="B104">
        <v>195</v>
      </c>
      <c r="C104">
        <v>213</v>
      </c>
      <c r="D104" t="s">
        <v>337</v>
      </c>
      <c r="E104" s="1">
        <f t="shared" si="1"/>
        <v>0.91549295774647887</v>
      </c>
    </row>
    <row r="105" spans="1:5" x14ac:dyDescent="0.3">
      <c r="A105" t="s">
        <v>83</v>
      </c>
      <c r="B105">
        <v>200</v>
      </c>
      <c r="C105">
        <v>212</v>
      </c>
      <c r="D105" t="s">
        <v>9</v>
      </c>
      <c r="E105" s="1">
        <f t="shared" si="1"/>
        <v>0.94339622641509435</v>
      </c>
    </row>
    <row r="106" spans="1:5" x14ac:dyDescent="0.3">
      <c r="A106" t="s">
        <v>83</v>
      </c>
      <c r="B106">
        <v>202</v>
      </c>
      <c r="C106">
        <v>215</v>
      </c>
      <c r="D106" t="s">
        <v>338</v>
      </c>
      <c r="E106" s="1">
        <f t="shared" si="1"/>
        <v>0.93953488372093019</v>
      </c>
    </row>
    <row r="107" spans="1:5" x14ac:dyDescent="0.3">
      <c r="A107" t="s">
        <v>83</v>
      </c>
      <c r="B107">
        <v>208</v>
      </c>
      <c r="C107">
        <v>212</v>
      </c>
      <c r="D107" t="s">
        <v>339</v>
      </c>
      <c r="E107" s="1">
        <f t="shared" si="1"/>
        <v>0.98113207547169812</v>
      </c>
    </row>
    <row r="108" spans="1:5" x14ac:dyDescent="0.3">
      <c r="A108" t="s">
        <v>83</v>
      </c>
      <c r="B108">
        <v>211</v>
      </c>
      <c r="C108">
        <v>217</v>
      </c>
      <c r="D108" t="s">
        <v>340</v>
      </c>
      <c r="E108" s="1">
        <f t="shared" si="1"/>
        <v>0.97235023041474655</v>
      </c>
    </row>
    <row r="109" spans="1:5" x14ac:dyDescent="0.3">
      <c r="A109" t="s">
        <v>83</v>
      </c>
      <c r="B109">
        <v>213</v>
      </c>
      <c r="C109">
        <v>213</v>
      </c>
      <c r="D109" t="s">
        <v>341</v>
      </c>
      <c r="E109" s="1">
        <f t="shared" si="1"/>
        <v>1</v>
      </c>
    </row>
    <row r="110" spans="1:5" x14ac:dyDescent="0.3">
      <c r="A110" t="s">
        <v>83</v>
      </c>
      <c r="B110">
        <v>215</v>
      </c>
      <c r="C110">
        <v>225</v>
      </c>
      <c r="D110" t="s">
        <v>342</v>
      </c>
      <c r="E110" s="1">
        <f t="shared" si="1"/>
        <v>0.9555555555555556</v>
      </c>
    </row>
    <row r="111" spans="1:5" x14ac:dyDescent="0.3">
      <c r="A111" t="s">
        <v>83</v>
      </c>
      <c r="B111">
        <v>223</v>
      </c>
      <c r="C111">
        <v>223</v>
      </c>
      <c r="D111" t="s">
        <v>343</v>
      </c>
      <c r="E111" s="1">
        <f t="shared" si="1"/>
        <v>1</v>
      </c>
    </row>
    <row r="112" spans="1:5" x14ac:dyDescent="0.3">
      <c r="A112" t="s">
        <v>83</v>
      </c>
      <c r="B112">
        <v>225</v>
      </c>
      <c r="C112">
        <v>228</v>
      </c>
      <c r="D112" t="s">
        <v>10</v>
      </c>
      <c r="E112" s="1">
        <f t="shared" si="1"/>
        <v>0.98684210526315785</v>
      </c>
    </row>
    <row r="113" spans="1:5" x14ac:dyDescent="0.3">
      <c r="A113" t="s">
        <v>83</v>
      </c>
      <c r="B113">
        <v>223</v>
      </c>
      <c r="C113">
        <v>234</v>
      </c>
      <c r="D113" t="s">
        <v>344</v>
      </c>
      <c r="E113" s="1">
        <f t="shared" si="1"/>
        <v>0.95299145299145294</v>
      </c>
    </row>
    <row r="114" spans="1:5" x14ac:dyDescent="0.3">
      <c r="A114" t="s">
        <v>83</v>
      </c>
      <c r="B114">
        <v>230</v>
      </c>
      <c r="C114">
        <v>230</v>
      </c>
      <c r="D114" t="s">
        <v>345</v>
      </c>
      <c r="E114" s="1">
        <f t="shared" si="1"/>
        <v>1</v>
      </c>
    </row>
    <row r="115" spans="1:5" x14ac:dyDescent="0.3">
      <c r="A115" t="s">
        <v>83</v>
      </c>
      <c r="B115">
        <v>227</v>
      </c>
      <c r="C115">
        <v>233</v>
      </c>
      <c r="D115" t="s">
        <v>346</v>
      </c>
      <c r="E115" s="1">
        <f t="shared" si="1"/>
        <v>0.97424892703862664</v>
      </c>
    </row>
    <row r="116" spans="1:5" x14ac:dyDescent="0.3">
      <c r="A116" t="s">
        <v>83</v>
      </c>
      <c r="B116">
        <v>224</v>
      </c>
      <c r="C116">
        <v>236</v>
      </c>
      <c r="D116" t="s">
        <v>347</v>
      </c>
      <c r="E116" s="1">
        <f t="shared" si="1"/>
        <v>0.94915254237288138</v>
      </c>
    </row>
    <row r="117" spans="1:5" x14ac:dyDescent="0.3">
      <c r="A117" t="s">
        <v>83</v>
      </c>
      <c r="B117">
        <v>231</v>
      </c>
      <c r="C117">
        <v>231</v>
      </c>
      <c r="D117" t="s">
        <v>348</v>
      </c>
      <c r="E117" s="1">
        <f t="shared" si="1"/>
        <v>1</v>
      </c>
    </row>
    <row r="118" spans="1:5" x14ac:dyDescent="0.3">
      <c r="A118" t="s">
        <v>83</v>
      </c>
      <c r="B118">
        <v>233</v>
      </c>
      <c r="C118">
        <v>233</v>
      </c>
      <c r="D118" t="s">
        <v>349</v>
      </c>
      <c r="E118" s="1">
        <f t="shared" si="1"/>
        <v>1</v>
      </c>
    </row>
    <row r="119" spans="1:5" x14ac:dyDescent="0.3">
      <c r="A119" t="s">
        <v>83</v>
      </c>
      <c r="B119">
        <v>237</v>
      </c>
      <c r="C119">
        <v>237</v>
      </c>
      <c r="D119" t="s">
        <v>11</v>
      </c>
      <c r="E119" s="1">
        <f t="shared" si="1"/>
        <v>1</v>
      </c>
    </row>
    <row r="120" spans="1:5" x14ac:dyDescent="0.3">
      <c r="A120" t="s">
        <v>83</v>
      </c>
      <c r="B120">
        <v>236</v>
      </c>
      <c r="C120">
        <v>236</v>
      </c>
      <c r="D120" t="s">
        <v>350</v>
      </c>
      <c r="E120" s="1">
        <f t="shared" si="1"/>
        <v>1</v>
      </c>
    </row>
    <row r="121" spans="1:5" x14ac:dyDescent="0.3">
      <c r="A121" t="s">
        <v>83</v>
      </c>
      <c r="B121">
        <v>240</v>
      </c>
      <c r="C121">
        <v>246</v>
      </c>
      <c r="D121" t="s">
        <v>351</v>
      </c>
      <c r="E121" s="1">
        <f t="shared" si="1"/>
        <v>0.97560975609756095</v>
      </c>
    </row>
    <row r="122" spans="1:5" x14ac:dyDescent="0.3">
      <c r="A122" t="s">
        <v>84</v>
      </c>
      <c r="B122">
        <v>154</v>
      </c>
      <c r="C122">
        <v>154</v>
      </c>
      <c r="D122" t="s">
        <v>326</v>
      </c>
      <c r="E122" s="1">
        <f t="shared" si="1"/>
        <v>1</v>
      </c>
    </row>
    <row r="123" spans="1:5" x14ac:dyDescent="0.3">
      <c r="A123" t="s">
        <v>84</v>
      </c>
      <c r="B123">
        <v>153</v>
      </c>
      <c r="C123">
        <v>160</v>
      </c>
      <c r="D123" t="s">
        <v>327</v>
      </c>
      <c r="E123" s="1">
        <f t="shared" si="1"/>
        <v>0.95625000000000004</v>
      </c>
    </row>
    <row r="124" spans="1:5" x14ac:dyDescent="0.3">
      <c r="A124" t="s">
        <v>84</v>
      </c>
      <c r="B124">
        <v>153</v>
      </c>
      <c r="C124">
        <v>162</v>
      </c>
      <c r="D124" t="s">
        <v>328</v>
      </c>
      <c r="E124" s="1">
        <f t="shared" si="1"/>
        <v>0.94444444444444442</v>
      </c>
    </row>
    <row r="125" spans="1:5" x14ac:dyDescent="0.3">
      <c r="A125" t="s">
        <v>84</v>
      </c>
      <c r="B125">
        <v>153</v>
      </c>
      <c r="C125">
        <v>167</v>
      </c>
      <c r="D125" t="s">
        <v>329</v>
      </c>
      <c r="E125" s="1">
        <f t="shared" si="1"/>
        <v>0.91616766467065869</v>
      </c>
    </row>
    <row r="126" spans="1:5" x14ac:dyDescent="0.3">
      <c r="A126" t="s">
        <v>84</v>
      </c>
      <c r="B126">
        <v>156</v>
      </c>
      <c r="C126">
        <v>170</v>
      </c>
      <c r="D126" t="s">
        <v>330</v>
      </c>
      <c r="E126" s="1">
        <f t="shared" si="1"/>
        <v>0.91764705882352937</v>
      </c>
    </row>
    <row r="127" spans="1:5" x14ac:dyDescent="0.3">
      <c r="A127" t="s">
        <v>84</v>
      </c>
      <c r="B127">
        <v>160</v>
      </c>
      <c r="C127">
        <v>178</v>
      </c>
      <c r="D127" t="s">
        <v>331</v>
      </c>
      <c r="E127" s="1">
        <f t="shared" si="1"/>
        <v>0.898876404494382</v>
      </c>
    </row>
    <row r="128" spans="1:5" x14ac:dyDescent="0.3">
      <c r="A128" t="s">
        <v>84</v>
      </c>
      <c r="B128">
        <v>163</v>
      </c>
      <c r="C128">
        <v>180</v>
      </c>
      <c r="D128" t="s">
        <v>8</v>
      </c>
      <c r="E128" s="1">
        <f t="shared" si="1"/>
        <v>0.90555555555555556</v>
      </c>
    </row>
    <row r="129" spans="1:5" x14ac:dyDescent="0.3">
      <c r="A129" t="s">
        <v>84</v>
      </c>
      <c r="B129">
        <v>169</v>
      </c>
      <c r="C129">
        <v>188</v>
      </c>
      <c r="D129" t="s">
        <v>332</v>
      </c>
      <c r="E129" s="1">
        <f t="shared" si="1"/>
        <v>0.89893617021276595</v>
      </c>
    </row>
    <row r="130" spans="1:5" x14ac:dyDescent="0.3">
      <c r="A130" t="s">
        <v>84</v>
      </c>
      <c r="B130">
        <v>175</v>
      </c>
      <c r="C130">
        <v>195</v>
      </c>
      <c r="D130" t="s">
        <v>333</v>
      </c>
      <c r="E130" s="1">
        <f t="shared" si="1"/>
        <v>0.89743589743589747</v>
      </c>
    </row>
    <row r="131" spans="1:5" x14ac:dyDescent="0.3">
      <c r="A131" t="s">
        <v>84</v>
      </c>
      <c r="B131">
        <v>175</v>
      </c>
      <c r="C131">
        <v>202</v>
      </c>
      <c r="D131" t="s">
        <v>334</v>
      </c>
      <c r="E131" s="1">
        <f t="shared" ref="E131:E151" si="2">B131/C131</f>
        <v>0.86633663366336633</v>
      </c>
    </row>
    <row r="132" spans="1:5" x14ac:dyDescent="0.3">
      <c r="A132" t="s">
        <v>84</v>
      </c>
      <c r="B132">
        <v>183</v>
      </c>
      <c r="C132">
        <v>207</v>
      </c>
      <c r="D132" t="s">
        <v>335</v>
      </c>
      <c r="E132" s="1">
        <f t="shared" si="2"/>
        <v>0.88405797101449279</v>
      </c>
    </row>
    <row r="133" spans="1:5" x14ac:dyDescent="0.3">
      <c r="A133" t="s">
        <v>84</v>
      </c>
      <c r="B133">
        <v>187</v>
      </c>
      <c r="C133">
        <v>217</v>
      </c>
      <c r="D133" t="s">
        <v>336</v>
      </c>
      <c r="E133" s="1">
        <f t="shared" si="2"/>
        <v>0.86175115207373276</v>
      </c>
    </row>
    <row r="134" spans="1:5" x14ac:dyDescent="0.3">
      <c r="A134" t="s">
        <v>84</v>
      </c>
      <c r="B134">
        <v>190</v>
      </c>
      <c r="C134">
        <v>221</v>
      </c>
      <c r="D134" t="s">
        <v>337</v>
      </c>
      <c r="E134" s="1">
        <f t="shared" si="2"/>
        <v>0.85972850678733037</v>
      </c>
    </row>
    <row r="135" spans="1:5" x14ac:dyDescent="0.3">
      <c r="A135" t="s">
        <v>84</v>
      </c>
      <c r="B135">
        <v>185</v>
      </c>
      <c r="C135">
        <v>226</v>
      </c>
      <c r="D135" t="s">
        <v>9</v>
      </c>
      <c r="E135" s="1">
        <f t="shared" si="2"/>
        <v>0.81858407079646023</v>
      </c>
    </row>
    <row r="136" spans="1:5" x14ac:dyDescent="0.3">
      <c r="A136" t="s">
        <v>84</v>
      </c>
      <c r="B136">
        <v>184</v>
      </c>
      <c r="C136">
        <v>234</v>
      </c>
      <c r="D136" t="s">
        <v>338</v>
      </c>
      <c r="E136" s="1">
        <f t="shared" si="2"/>
        <v>0.78632478632478631</v>
      </c>
    </row>
    <row r="137" spans="1:5" x14ac:dyDescent="0.3">
      <c r="A137" t="s">
        <v>84</v>
      </c>
      <c r="B137">
        <v>184</v>
      </c>
      <c r="C137">
        <v>239</v>
      </c>
      <c r="D137" t="s">
        <v>339</v>
      </c>
      <c r="E137" s="1">
        <f t="shared" si="2"/>
        <v>0.76987447698744771</v>
      </c>
    </row>
    <row r="138" spans="1:5" x14ac:dyDescent="0.3">
      <c r="A138" t="s">
        <v>84</v>
      </c>
      <c r="B138">
        <v>182</v>
      </c>
      <c r="C138">
        <v>232</v>
      </c>
      <c r="D138" t="s">
        <v>340</v>
      </c>
      <c r="E138" s="1">
        <f t="shared" si="2"/>
        <v>0.78448275862068961</v>
      </c>
    </row>
    <row r="139" spans="1:5" x14ac:dyDescent="0.3">
      <c r="A139" t="s">
        <v>84</v>
      </c>
      <c r="B139">
        <v>190</v>
      </c>
      <c r="C139">
        <v>237</v>
      </c>
      <c r="D139" t="s">
        <v>341</v>
      </c>
      <c r="E139" s="1">
        <f t="shared" si="2"/>
        <v>0.80168776371308015</v>
      </c>
    </row>
    <row r="140" spans="1:5" x14ac:dyDescent="0.3">
      <c r="A140" t="s">
        <v>84</v>
      </c>
      <c r="B140">
        <v>190</v>
      </c>
      <c r="C140">
        <v>240</v>
      </c>
      <c r="D140" t="s">
        <v>342</v>
      </c>
      <c r="E140" s="1">
        <f t="shared" si="2"/>
        <v>0.79166666666666663</v>
      </c>
    </row>
    <row r="141" spans="1:5" x14ac:dyDescent="0.3">
      <c r="A141" t="s">
        <v>84</v>
      </c>
      <c r="B141">
        <v>195</v>
      </c>
      <c r="C141">
        <v>240</v>
      </c>
      <c r="D141" t="s">
        <v>343</v>
      </c>
      <c r="E141" s="1">
        <f t="shared" si="2"/>
        <v>0.8125</v>
      </c>
    </row>
    <row r="142" spans="1:5" x14ac:dyDescent="0.3">
      <c r="A142" t="s">
        <v>84</v>
      </c>
      <c r="B142">
        <v>202</v>
      </c>
      <c r="C142">
        <v>249</v>
      </c>
      <c r="D142" t="s">
        <v>10</v>
      </c>
      <c r="E142" s="1">
        <f t="shared" si="2"/>
        <v>0.8112449799196787</v>
      </c>
    </row>
    <row r="143" spans="1:5" x14ac:dyDescent="0.3">
      <c r="A143" t="s">
        <v>84</v>
      </c>
      <c r="B143">
        <v>206</v>
      </c>
      <c r="C143">
        <v>252</v>
      </c>
      <c r="D143" t="s">
        <v>344</v>
      </c>
      <c r="E143" s="1">
        <f t="shared" si="2"/>
        <v>0.81746031746031744</v>
      </c>
    </row>
    <row r="144" spans="1:5" x14ac:dyDescent="0.3">
      <c r="A144" t="s">
        <v>84</v>
      </c>
      <c r="B144">
        <v>207</v>
      </c>
      <c r="C144">
        <v>249</v>
      </c>
      <c r="D144" t="s">
        <v>345</v>
      </c>
      <c r="E144" s="1">
        <f t="shared" si="2"/>
        <v>0.83132530120481929</v>
      </c>
    </row>
    <row r="145" spans="1:5" x14ac:dyDescent="0.3">
      <c r="A145" t="s">
        <v>84</v>
      </c>
      <c r="B145">
        <v>216</v>
      </c>
      <c r="C145">
        <v>247</v>
      </c>
      <c r="D145" t="s">
        <v>346</v>
      </c>
      <c r="E145" s="1">
        <f t="shared" si="2"/>
        <v>0.87449392712550611</v>
      </c>
    </row>
    <row r="146" spans="1:5" x14ac:dyDescent="0.3">
      <c r="A146" t="s">
        <v>84</v>
      </c>
      <c r="B146">
        <v>217</v>
      </c>
      <c r="C146">
        <v>254</v>
      </c>
      <c r="D146" t="s">
        <v>347</v>
      </c>
      <c r="E146" s="1">
        <f t="shared" si="2"/>
        <v>0.85433070866141736</v>
      </c>
    </row>
    <row r="147" spans="1:5" x14ac:dyDescent="0.3">
      <c r="A147" t="s">
        <v>84</v>
      </c>
      <c r="B147">
        <v>227</v>
      </c>
      <c r="C147">
        <v>251</v>
      </c>
      <c r="D147" t="s">
        <v>348</v>
      </c>
      <c r="E147" s="1">
        <f t="shared" si="2"/>
        <v>0.90438247011952189</v>
      </c>
    </row>
    <row r="148" spans="1:5" x14ac:dyDescent="0.3">
      <c r="A148" t="s">
        <v>84</v>
      </c>
      <c r="B148">
        <v>226</v>
      </c>
      <c r="C148">
        <v>263</v>
      </c>
      <c r="D148" t="s">
        <v>349</v>
      </c>
      <c r="E148" s="1">
        <f t="shared" si="2"/>
        <v>0.85931558935361219</v>
      </c>
    </row>
    <row r="149" spans="1:5" x14ac:dyDescent="0.3">
      <c r="A149" t="s">
        <v>84</v>
      </c>
      <c r="B149">
        <v>222</v>
      </c>
      <c r="C149">
        <v>273</v>
      </c>
      <c r="D149" t="s">
        <v>11</v>
      </c>
      <c r="E149" s="1">
        <f t="shared" si="2"/>
        <v>0.81318681318681318</v>
      </c>
    </row>
    <row r="150" spans="1:5" x14ac:dyDescent="0.3">
      <c r="A150" t="s">
        <v>84</v>
      </c>
      <c r="B150">
        <v>232</v>
      </c>
      <c r="C150">
        <v>274</v>
      </c>
      <c r="D150" t="s">
        <v>350</v>
      </c>
      <c r="E150" s="1">
        <f t="shared" si="2"/>
        <v>0.84671532846715325</v>
      </c>
    </row>
    <row r="151" spans="1:5" x14ac:dyDescent="0.3">
      <c r="A151" t="s">
        <v>84</v>
      </c>
      <c r="B151">
        <v>227</v>
      </c>
      <c r="C151">
        <v>278</v>
      </c>
      <c r="D151" t="s">
        <v>351</v>
      </c>
      <c r="E151" s="1">
        <f t="shared" si="2"/>
        <v>0.81654676258992809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CED8-7C36-4C05-96F6-13088726C5EF}">
  <dimension ref="A1:H301"/>
  <sheetViews>
    <sheetView workbookViewId="0">
      <selection activeCell="I10" sqref="I10"/>
    </sheetView>
  </sheetViews>
  <sheetFormatPr defaultRowHeight="14.4" x14ac:dyDescent="0.3"/>
  <cols>
    <col min="1" max="1" width="12.109375" bestFit="1" customWidth="1"/>
    <col min="2" max="2" width="24.109375" bestFit="1" customWidth="1"/>
    <col min="3" max="3" width="20" bestFit="1" customWidth="1"/>
    <col min="4" max="4" width="20" hidden="1" customWidth="1"/>
    <col min="5" max="5" width="16.77734375" bestFit="1" customWidth="1"/>
    <col min="6" max="6" width="16.77734375" hidden="1" customWidth="1"/>
    <col min="7" max="7" width="17.6640625" bestFit="1" customWidth="1"/>
    <col min="8" max="8" width="10" bestFit="1" customWidth="1"/>
  </cols>
  <sheetData>
    <row r="1" spans="1:8" x14ac:dyDescent="0.3">
      <c r="A1" s="5" t="s">
        <v>0</v>
      </c>
      <c r="B1" s="5" t="s">
        <v>352</v>
      </c>
      <c r="C1" s="5" t="s">
        <v>353</v>
      </c>
      <c r="D1" s="5" t="s">
        <v>409</v>
      </c>
      <c r="E1" s="5" t="s">
        <v>354</v>
      </c>
      <c r="F1" s="5"/>
      <c r="G1" s="5" t="s">
        <v>2</v>
      </c>
      <c r="H1" s="6" t="s">
        <v>355</v>
      </c>
    </row>
    <row r="2" spans="1:8" x14ac:dyDescent="0.3">
      <c r="A2" t="s">
        <v>7</v>
      </c>
      <c r="B2">
        <v>3</v>
      </c>
      <c r="C2" t="s">
        <v>356</v>
      </c>
      <c r="D2">
        <f>IF(C2="High",3,IF(C2="Medium",2,1))</f>
        <v>3</v>
      </c>
      <c r="E2" t="s">
        <v>357</v>
      </c>
      <c r="F2">
        <f>IF(E2="Admin",3,IF(E2="Elevated",2,1))</f>
        <v>2</v>
      </c>
      <c r="G2" t="s">
        <v>8</v>
      </c>
      <c r="H2">
        <f>B2*D2*F2*2.5</f>
        <v>45</v>
      </c>
    </row>
    <row r="3" spans="1:8" x14ac:dyDescent="0.3">
      <c r="A3" t="s">
        <v>7</v>
      </c>
      <c r="B3">
        <v>4</v>
      </c>
      <c r="C3" t="s">
        <v>356</v>
      </c>
      <c r="D3">
        <f t="shared" ref="D3:D66" si="0">IF(C3="High",3,IF(C3="Medium",2,1))</f>
        <v>3</v>
      </c>
      <c r="E3" t="s">
        <v>357</v>
      </c>
      <c r="F3">
        <f t="shared" ref="F3:F66" si="1">IF(E3="Admin",3,IF(E3="Elevated",2,1))</f>
        <v>2</v>
      </c>
      <c r="G3" t="s">
        <v>9</v>
      </c>
      <c r="H3">
        <f t="shared" ref="H3:H66" si="2">B3*D3*F3*2.5</f>
        <v>60</v>
      </c>
    </row>
    <row r="4" spans="1:8" x14ac:dyDescent="0.3">
      <c r="A4" t="s">
        <v>7</v>
      </c>
      <c r="B4">
        <v>3</v>
      </c>
      <c r="C4" t="s">
        <v>356</v>
      </c>
      <c r="D4">
        <f t="shared" si="0"/>
        <v>3</v>
      </c>
      <c r="E4" t="s">
        <v>357</v>
      </c>
      <c r="F4">
        <f t="shared" si="1"/>
        <v>2</v>
      </c>
      <c r="G4" t="s">
        <v>10</v>
      </c>
      <c r="H4">
        <f t="shared" si="2"/>
        <v>45</v>
      </c>
    </row>
    <row r="5" spans="1:8" x14ac:dyDescent="0.3">
      <c r="A5" t="s">
        <v>7</v>
      </c>
      <c r="B5">
        <v>3</v>
      </c>
      <c r="C5" t="s">
        <v>356</v>
      </c>
      <c r="D5">
        <f t="shared" si="0"/>
        <v>3</v>
      </c>
      <c r="E5" t="s">
        <v>357</v>
      </c>
      <c r="F5">
        <f t="shared" si="1"/>
        <v>2</v>
      </c>
      <c r="G5" t="s">
        <v>11</v>
      </c>
      <c r="H5">
        <f t="shared" si="2"/>
        <v>45</v>
      </c>
    </row>
    <row r="6" spans="1:8" x14ac:dyDescent="0.3">
      <c r="A6" t="s">
        <v>7</v>
      </c>
      <c r="B6">
        <v>3</v>
      </c>
      <c r="C6" t="s">
        <v>356</v>
      </c>
      <c r="D6">
        <f t="shared" si="0"/>
        <v>3</v>
      </c>
      <c r="E6" t="s">
        <v>357</v>
      </c>
      <c r="F6">
        <f t="shared" si="1"/>
        <v>2</v>
      </c>
      <c r="G6" t="s">
        <v>12</v>
      </c>
      <c r="H6">
        <f t="shared" si="2"/>
        <v>45</v>
      </c>
    </row>
    <row r="7" spans="1:8" x14ac:dyDescent="0.3">
      <c r="A7" t="s">
        <v>7</v>
      </c>
      <c r="B7">
        <v>3</v>
      </c>
      <c r="C7" t="s">
        <v>356</v>
      </c>
      <c r="D7">
        <f t="shared" si="0"/>
        <v>3</v>
      </c>
      <c r="E7" t="s">
        <v>357</v>
      </c>
      <c r="F7">
        <f t="shared" si="1"/>
        <v>2</v>
      </c>
      <c r="G7" t="s">
        <v>13</v>
      </c>
      <c r="H7">
        <f t="shared" si="2"/>
        <v>45</v>
      </c>
    </row>
    <row r="8" spans="1:8" x14ac:dyDescent="0.3">
      <c r="A8" t="s">
        <v>7</v>
      </c>
      <c r="B8">
        <v>3</v>
      </c>
      <c r="C8" t="s">
        <v>356</v>
      </c>
      <c r="D8">
        <f t="shared" si="0"/>
        <v>3</v>
      </c>
      <c r="E8" t="s">
        <v>357</v>
      </c>
      <c r="F8">
        <f t="shared" si="1"/>
        <v>2</v>
      </c>
      <c r="G8" t="s">
        <v>14</v>
      </c>
      <c r="H8">
        <f t="shared" si="2"/>
        <v>45</v>
      </c>
    </row>
    <row r="9" spans="1:8" x14ac:dyDescent="0.3">
      <c r="A9" t="s">
        <v>7</v>
      </c>
      <c r="B9">
        <v>3</v>
      </c>
      <c r="C9" t="s">
        <v>356</v>
      </c>
      <c r="D9">
        <f t="shared" si="0"/>
        <v>3</v>
      </c>
      <c r="E9" t="s">
        <v>357</v>
      </c>
      <c r="F9">
        <f t="shared" si="1"/>
        <v>2</v>
      </c>
      <c r="G9" t="s">
        <v>15</v>
      </c>
      <c r="H9">
        <f t="shared" si="2"/>
        <v>45</v>
      </c>
    </row>
    <row r="10" spans="1:8" x14ac:dyDescent="0.3">
      <c r="A10" t="s">
        <v>7</v>
      </c>
      <c r="B10">
        <v>2</v>
      </c>
      <c r="C10" t="s">
        <v>356</v>
      </c>
      <c r="D10">
        <f t="shared" si="0"/>
        <v>3</v>
      </c>
      <c r="E10" t="s">
        <v>357</v>
      </c>
      <c r="F10">
        <f t="shared" si="1"/>
        <v>2</v>
      </c>
      <c r="G10" t="s">
        <v>16</v>
      </c>
      <c r="H10">
        <f t="shared" si="2"/>
        <v>30</v>
      </c>
    </row>
    <row r="11" spans="1:8" x14ac:dyDescent="0.3">
      <c r="A11" t="s">
        <v>7</v>
      </c>
      <c r="B11">
        <v>2</v>
      </c>
      <c r="C11" t="s">
        <v>356</v>
      </c>
      <c r="D11">
        <f t="shared" si="0"/>
        <v>3</v>
      </c>
      <c r="E11" t="s">
        <v>357</v>
      </c>
      <c r="F11">
        <f t="shared" si="1"/>
        <v>2</v>
      </c>
      <c r="G11" t="s">
        <v>17</v>
      </c>
      <c r="H11">
        <f t="shared" si="2"/>
        <v>30</v>
      </c>
    </row>
    <row r="12" spans="1:8" x14ac:dyDescent="0.3">
      <c r="A12" t="s">
        <v>7</v>
      </c>
      <c r="B12">
        <v>2</v>
      </c>
      <c r="C12" t="s">
        <v>356</v>
      </c>
      <c r="D12">
        <f t="shared" si="0"/>
        <v>3</v>
      </c>
      <c r="E12" t="s">
        <v>357</v>
      </c>
      <c r="F12">
        <f t="shared" si="1"/>
        <v>2</v>
      </c>
      <c r="G12" t="s">
        <v>18</v>
      </c>
      <c r="H12">
        <f t="shared" si="2"/>
        <v>30</v>
      </c>
    </row>
    <row r="13" spans="1:8" x14ac:dyDescent="0.3">
      <c r="A13" t="s">
        <v>7</v>
      </c>
      <c r="B13">
        <v>2</v>
      </c>
      <c r="C13" t="s">
        <v>356</v>
      </c>
      <c r="D13">
        <f t="shared" si="0"/>
        <v>3</v>
      </c>
      <c r="E13" t="s">
        <v>357</v>
      </c>
      <c r="F13">
        <f t="shared" si="1"/>
        <v>2</v>
      </c>
      <c r="G13" t="s">
        <v>19</v>
      </c>
      <c r="H13">
        <f t="shared" si="2"/>
        <v>30</v>
      </c>
    </row>
    <row r="14" spans="1:8" x14ac:dyDescent="0.3">
      <c r="A14" t="s">
        <v>20</v>
      </c>
      <c r="B14">
        <v>2</v>
      </c>
      <c r="C14" t="s">
        <v>358</v>
      </c>
      <c r="D14">
        <f t="shared" si="0"/>
        <v>2</v>
      </c>
      <c r="E14" t="s">
        <v>359</v>
      </c>
      <c r="F14">
        <f t="shared" si="1"/>
        <v>3</v>
      </c>
      <c r="G14" t="s">
        <v>8</v>
      </c>
      <c r="H14">
        <f t="shared" si="2"/>
        <v>30</v>
      </c>
    </row>
    <row r="15" spans="1:8" x14ac:dyDescent="0.3">
      <c r="A15" t="s">
        <v>20</v>
      </c>
      <c r="B15">
        <v>2</v>
      </c>
      <c r="C15" t="s">
        <v>358</v>
      </c>
      <c r="D15">
        <f t="shared" si="0"/>
        <v>2</v>
      </c>
      <c r="E15" t="s">
        <v>359</v>
      </c>
      <c r="F15">
        <f t="shared" si="1"/>
        <v>3</v>
      </c>
      <c r="G15" t="s">
        <v>9</v>
      </c>
      <c r="H15">
        <f t="shared" si="2"/>
        <v>30</v>
      </c>
    </row>
    <row r="16" spans="1:8" x14ac:dyDescent="0.3">
      <c r="A16" t="s">
        <v>20</v>
      </c>
      <c r="B16">
        <v>2</v>
      </c>
      <c r="C16" t="s">
        <v>358</v>
      </c>
      <c r="D16">
        <f t="shared" si="0"/>
        <v>2</v>
      </c>
      <c r="E16" t="s">
        <v>359</v>
      </c>
      <c r="F16">
        <f t="shared" si="1"/>
        <v>3</v>
      </c>
      <c r="G16" t="s">
        <v>10</v>
      </c>
      <c r="H16">
        <f t="shared" si="2"/>
        <v>30</v>
      </c>
    </row>
    <row r="17" spans="1:8" x14ac:dyDescent="0.3">
      <c r="A17" t="s">
        <v>20</v>
      </c>
      <c r="B17">
        <v>2</v>
      </c>
      <c r="C17" t="s">
        <v>358</v>
      </c>
      <c r="D17">
        <f t="shared" si="0"/>
        <v>2</v>
      </c>
      <c r="E17" t="s">
        <v>359</v>
      </c>
      <c r="F17">
        <f t="shared" si="1"/>
        <v>3</v>
      </c>
      <c r="G17" t="s">
        <v>11</v>
      </c>
      <c r="H17">
        <f t="shared" si="2"/>
        <v>30</v>
      </c>
    </row>
    <row r="18" spans="1:8" x14ac:dyDescent="0.3">
      <c r="A18" t="s">
        <v>20</v>
      </c>
      <c r="B18">
        <v>2</v>
      </c>
      <c r="C18" t="s">
        <v>358</v>
      </c>
      <c r="D18">
        <f t="shared" si="0"/>
        <v>2</v>
      </c>
      <c r="E18" t="s">
        <v>359</v>
      </c>
      <c r="F18">
        <f t="shared" si="1"/>
        <v>3</v>
      </c>
      <c r="G18" t="s">
        <v>12</v>
      </c>
      <c r="H18">
        <f t="shared" si="2"/>
        <v>30</v>
      </c>
    </row>
    <row r="19" spans="1:8" x14ac:dyDescent="0.3">
      <c r="A19" t="s">
        <v>20</v>
      </c>
      <c r="B19">
        <v>2</v>
      </c>
      <c r="C19" t="s">
        <v>358</v>
      </c>
      <c r="D19">
        <f t="shared" si="0"/>
        <v>2</v>
      </c>
      <c r="E19" t="s">
        <v>359</v>
      </c>
      <c r="F19">
        <f t="shared" si="1"/>
        <v>3</v>
      </c>
      <c r="G19" t="s">
        <v>13</v>
      </c>
      <c r="H19">
        <f t="shared" si="2"/>
        <v>30</v>
      </c>
    </row>
    <row r="20" spans="1:8" x14ac:dyDescent="0.3">
      <c r="A20" t="s">
        <v>20</v>
      </c>
      <c r="B20">
        <v>1</v>
      </c>
      <c r="C20" t="s">
        <v>358</v>
      </c>
      <c r="D20">
        <f t="shared" si="0"/>
        <v>2</v>
      </c>
      <c r="E20" t="s">
        <v>359</v>
      </c>
      <c r="F20">
        <f t="shared" si="1"/>
        <v>3</v>
      </c>
      <c r="G20" t="s">
        <v>14</v>
      </c>
      <c r="H20">
        <f t="shared" si="2"/>
        <v>15</v>
      </c>
    </row>
    <row r="21" spans="1:8" x14ac:dyDescent="0.3">
      <c r="A21" t="s">
        <v>20</v>
      </c>
      <c r="B21">
        <v>1</v>
      </c>
      <c r="C21" t="s">
        <v>358</v>
      </c>
      <c r="D21">
        <f t="shared" si="0"/>
        <v>2</v>
      </c>
      <c r="E21" t="s">
        <v>359</v>
      </c>
      <c r="F21">
        <f t="shared" si="1"/>
        <v>3</v>
      </c>
      <c r="G21" t="s">
        <v>15</v>
      </c>
      <c r="H21">
        <f t="shared" si="2"/>
        <v>15</v>
      </c>
    </row>
    <row r="22" spans="1:8" x14ac:dyDescent="0.3">
      <c r="A22" t="s">
        <v>20</v>
      </c>
      <c r="B22">
        <v>2</v>
      </c>
      <c r="C22" t="s">
        <v>358</v>
      </c>
      <c r="D22">
        <f t="shared" si="0"/>
        <v>2</v>
      </c>
      <c r="E22" t="s">
        <v>359</v>
      </c>
      <c r="F22">
        <f t="shared" si="1"/>
        <v>3</v>
      </c>
      <c r="G22" t="s">
        <v>16</v>
      </c>
      <c r="H22">
        <f t="shared" si="2"/>
        <v>30</v>
      </c>
    </row>
    <row r="23" spans="1:8" x14ac:dyDescent="0.3">
      <c r="A23" t="s">
        <v>20</v>
      </c>
      <c r="B23">
        <v>2</v>
      </c>
      <c r="C23" t="s">
        <v>358</v>
      </c>
      <c r="D23">
        <f t="shared" si="0"/>
        <v>2</v>
      </c>
      <c r="E23" t="s">
        <v>359</v>
      </c>
      <c r="F23">
        <f t="shared" si="1"/>
        <v>3</v>
      </c>
      <c r="G23" t="s">
        <v>17</v>
      </c>
      <c r="H23">
        <f t="shared" si="2"/>
        <v>30</v>
      </c>
    </row>
    <row r="24" spans="1:8" x14ac:dyDescent="0.3">
      <c r="A24" t="s">
        <v>20</v>
      </c>
      <c r="B24">
        <v>2</v>
      </c>
      <c r="C24" t="s">
        <v>358</v>
      </c>
      <c r="D24">
        <f t="shared" si="0"/>
        <v>2</v>
      </c>
      <c r="E24" t="s">
        <v>359</v>
      </c>
      <c r="F24">
        <f t="shared" si="1"/>
        <v>3</v>
      </c>
      <c r="G24" t="s">
        <v>18</v>
      </c>
      <c r="H24">
        <f t="shared" si="2"/>
        <v>30</v>
      </c>
    </row>
    <row r="25" spans="1:8" x14ac:dyDescent="0.3">
      <c r="A25" t="s">
        <v>20</v>
      </c>
      <c r="B25">
        <v>2</v>
      </c>
      <c r="C25" t="s">
        <v>358</v>
      </c>
      <c r="D25">
        <f t="shared" si="0"/>
        <v>2</v>
      </c>
      <c r="E25" t="s">
        <v>359</v>
      </c>
      <c r="F25">
        <f t="shared" si="1"/>
        <v>3</v>
      </c>
      <c r="G25" t="s">
        <v>19</v>
      </c>
      <c r="H25">
        <f t="shared" si="2"/>
        <v>30</v>
      </c>
    </row>
    <row r="26" spans="1:8" x14ac:dyDescent="0.3">
      <c r="A26" t="s">
        <v>21</v>
      </c>
      <c r="B26">
        <v>3</v>
      </c>
      <c r="C26" t="s">
        <v>360</v>
      </c>
      <c r="D26">
        <f t="shared" si="0"/>
        <v>1</v>
      </c>
      <c r="E26" t="s">
        <v>361</v>
      </c>
      <c r="F26">
        <f t="shared" si="1"/>
        <v>1</v>
      </c>
      <c r="G26" t="s">
        <v>8</v>
      </c>
      <c r="H26">
        <f t="shared" si="2"/>
        <v>7.5</v>
      </c>
    </row>
    <row r="27" spans="1:8" x14ac:dyDescent="0.3">
      <c r="A27" t="s">
        <v>21</v>
      </c>
      <c r="B27">
        <v>3</v>
      </c>
      <c r="C27" t="s">
        <v>360</v>
      </c>
      <c r="D27">
        <f t="shared" si="0"/>
        <v>1</v>
      </c>
      <c r="E27" t="s">
        <v>361</v>
      </c>
      <c r="F27">
        <f t="shared" si="1"/>
        <v>1</v>
      </c>
      <c r="G27" t="s">
        <v>9</v>
      </c>
      <c r="H27">
        <f t="shared" si="2"/>
        <v>7.5</v>
      </c>
    </row>
    <row r="28" spans="1:8" x14ac:dyDescent="0.3">
      <c r="A28" t="s">
        <v>21</v>
      </c>
      <c r="B28">
        <v>3</v>
      </c>
      <c r="C28" t="s">
        <v>360</v>
      </c>
      <c r="D28">
        <f t="shared" si="0"/>
        <v>1</v>
      </c>
      <c r="E28" t="s">
        <v>361</v>
      </c>
      <c r="F28">
        <f t="shared" si="1"/>
        <v>1</v>
      </c>
      <c r="G28" t="s">
        <v>10</v>
      </c>
      <c r="H28">
        <f t="shared" si="2"/>
        <v>7.5</v>
      </c>
    </row>
    <row r="29" spans="1:8" x14ac:dyDescent="0.3">
      <c r="A29" t="s">
        <v>21</v>
      </c>
      <c r="B29">
        <v>3</v>
      </c>
      <c r="C29" t="s">
        <v>360</v>
      </c>
      <c r="D29">
        <f t="shared" si="0"/>
        <v>1</v>
      </c>
      <c r="E29" t="s">
        <v>361</v>
      </c>
      <c r="F29">
        <f t="shared" si="1"/>
        <v>1</v>
      </c>
      <c r="G29" t="s">
        <v>11</v>
      </c>
      <c r="H29">
        <f t="shared" si="2"/>
        <v>7.5</v>
      </c>
    </row>
    <row r="30" spans="1:8" x14ac:dyDescent="0.3">
      <c r="A30" t="s">
        <v>21</v>
      </c>
      <c r="B30">
        <v>2</v>
      </c>
      <c r="C30" t="s">
        <v>360</v>
      </c>
      <c r="D30">
        <f t="shared" si="0"/>
        <v>1</v>
      </c>
      <c r="E30" t="s">
        <v>361</v>
      </c>
      <c r="F30">
        <f t="shared" si="1"/>
        <v>1</v>
      </c>
      <c r="G30" t="s">
        <v>12</v>
      </c>
      <c r="H30">
        <f t="shared" si="2"/>
        <v>5</v>
      </c>
    </row>
    <row r="31" spans="1:8" x14ac:dyDescent="0.3">
      <c r="A31" t="s">
        <v>21</v>
      </c>
      <c r="B31">
        <v>2</v>
      </c>
      <c r="C31" t="s">
        <v>360</v>
      </c>
      <c r="D31">
        <f t="shared" si="0"/>
        <v>1</v>
      </c>
      <c r="E31" t="s">
        <v>361</v>
      </c>
      <c r="F31">
        <f t="shared" si="1"/>
        <v>1</v>
      </c>
      <c r="G31" t="s">
        <v>13</v>
      </c>
      <c r="H31">
        <f t="shared" si="2"/>
        <v>5</v>
      </c>
    </row>
    <row r="32" spans="1:8" x14ac:dyDescent="0.3">
      <c r="A32" t="s">
        <v>21</v>
      </c>
      <c r="B32">
        <v>2</v>
      </c>
      <c r="C32" t="s">
        <v>360</v>
      </c>
      <c r="D32">
        <f t="shared" si="0"/>
        <v>1</v>
      </c>
      <c r="E32" t="s">
        <v>361</v>
      </c>
      <c r="F32">
        <f t="shared" si="1"/>
        <v>1</v>
      </c>
      <c r="G32" t="s">
        <v>14</v>
      </c>
      <c r="H32">
        <f t="shared" si="2"/>
        <v>5</v>
      </c>
    </row>
    <row r="33" spans="1:8" x14ac:dyDescent="0.3">
      <c r="A33" t="s">
        <v>21</v>
      </c>
      <c r="B33">
        <v>2</v>
      </c>
      <c r="C33" t="s">
        <v>360</v>
      </c>
      <c r="D33">
        <f t="shared" si="0"/>
        <v>1</v>
      </c>
      <c r="E33" t="s">
        <v>361</v>
      </c>
      <c r="F33">
        <f t="shared" si="1"/>
        <v>1</v>
      </c>
      <c r="G33" t="s">
        <v>15</v>
      </c>
      <c r="H33">
        <f t="shared" si="2"/>
        <v>5</v>
      </c>
    </row>
    <row r="34" spans="1:8" x14ac:dyDescent="0.3">
      <c r="A34" t="s">
        <v>21</v>
      </c>
      <c r="B34">
        <v>2</v>
      </c>
      <c r="C34" t="s">
        <v>360</v>
      </c>
      <c r="D34">
        <f t="shared" si="0"/>
        <v>1</v>
      </c>
      <c r="E34" t="s">
        <v>361</v>
      </c>
      <c r="F34">
        <f t="shared" si="1"/>
        <v>1</v>
      </c>
      <c r="G34" t="s">
        <v>16</v>
      </c>
      <c r="H34">
        <f t="shared" si="2"/>
        <v>5</v>
      </c>
    </row>
    <row r="35" spans="1:8" x14ac:dyDescent="0.3">
      <c r="A35" t="s">
        <v>21</v>
      </c>
      <c r="B35">
        <v>2</v>
      </c>
      <c r="C35" t="s">
        <v>360</v>
      </c>
      <c r="D35">
        <f t="shared" si="0"/>
        <v>1</v>
      </c>
      <c r="E35" t="s">
        <v>361</v>
      </c>
      <c r="F35">
        <f t="shared" si="1"/>
        <v>1</v>
      </c>
      <c r="G35" t="s">
        <v>17</v>
      </c>
      <c r="H35">
        <f t="shared" si="2"/>
        <v>5</v>
      </c>
    </row>
    <row r="36" spans="1:8" x14ac:dyDescent="0.3">
      <c r="A36" t="s">
        <v>21</v>
      </c>
      <c r="B36">
        <v>2</v>
      </c>
      <c r="C36" t="s">
        <v>360</v>
      </c>
      <c r="D36">
        <f t="shared" si="0"/>
        <v>1</v>
      </c>
      <c r="E36" t="s">
        <v>361</v>
      </c>
      <c r="F36">
        <f t="shared" si="1"/>
        <v>1</v>
      </c>
      <c r="G36" t="s">
        <v>18</v>
      </c>
      <c r="H36">
        <f t="shared" si="2"/>
        <v>5</v>
      </c>
    </row>
    <row r="37" spans="1:8" x14ac:dyDescent="0.3">
      <c r="A37" t="s">
        <v>21</v>
      </c>
      <c r="B37">
        <v>2</v>
      </c>
      <c r="C37" t="s">
        <v>360</v>
      </c>
      <c r="D37">
        <f t="shared" si="0"/>
        <v>1</v>
      </c>
      <c r="E37" t="s">
        <v>361</v>
      </c>
      <c r="F37">
        <f t="shared" si="1"/>
        <v>1</v>
      </c>
      <c r="G37" t="s">
        <v>19</v>
      </c>
      <c r="H37">
        <f t="shared" si="2"/>
        <v>5</v>
      </c>
    </row>
    <row r="38" spans="1:8" x14ac:dyDescent="0.3">
      <c r="A38" t="s">
        <v>22</v>
      </c>
      <c r="B38">
        <v>7</v>
      </c>
      <c r="C38" t="s">
        <v>360</v>
      </c>
      <c r="D38">
        <f t="shared" si="0"/>
        <v>1</v>
      </c>
      <c r="E38" t="s">
        <v>359</v>
      </c>
      <c r="F38">
        <f t="shared" si="1"/>
        <v>3</v>
      </c>
      <c r="G38" t="s">
        <v>8</v>
      </c>
      <c r="H38">
        <f t="shared" si="2"/>
        <v>52.5</v>
      </c>
    </row>
    <row r="39" spans="1:8" x14ac:dyDescent="0.3">
      <c r="A39" t="s">
        <v>22</v>
      </c>
      <c r="B39">
        <v>7</v>
      </c>
      <c r="C39" t="s">
        <v>360</v>
      </c>
      <c r="D39">
        <f t="shared" si="0"/>
        <v>1</v>
      </c>
      <c r="E39" t="s">
        <v>359</v>
      </c>
      <c r="F39">
        <f t="shared" si="1"/>
        <v>3</v>
      </c>
      <c r="G39" t="s">
        <v>9</v>
      </c>
      <c r="H39">
        <f t="shared" si="2"/>
        <v>52.5</v>
      </c>
    </row>
    <row r="40" spans="1:8" x14ac:dyDescent="0.3">
      <c r="A40" t="s">
        <v>22</v>
      </c>
      <c r="B40">
        <v>6</v>
      </c>
      <c r="C40" t="s">
        <v>360</v>
      </c>
      <c r="D40">
        <f t="shared" si="0"/>
        <v>1</v>
      </c>
      <c r="E40" t="s">
        <v>359</v>
      </c>
      <c r="F40">
        <f t="shared" si="1"/>
        <v>3</v>
      </c>
      <c r="G40" t="s">
        <v>10</v>
      </c>
      <c r="H40">
        <f t="shared" si="2"/>
        <v>45</v>
      </c>
    </row>
    <row r="41" spans="1:8" x14ac:dyDescent="0.3">
      <c r="A41" t="s">
        <v>22</v>
      </c>
      <c r="B41">
        <v>6</v>
      </c>
      <c r="C41" t="s">
        <v>360</v>
      </c>
      <c r="D41">
        <f t="shared" si="0"/>
        <v>1</v>
      </c>
      <c r="E41" t="s">
        <v>359</v>
      </c>
      <c r="F41">
        <f t="shared" si="1"/>
        <v>3</v>
      </c>
      <c r="G41" t="s">
        <v>11</v>
      </c>
      <c r="H41">
        <f t="shared" si="2"/>
        <v>45</v>
      </c>
    </row>
    <row r="42" spans="1:8" x14ac:dyDescent="0.3">
      <c r="A42" t="s">
        <v>22</v>
      </c>
      <c r="B42">
        <v>6</v>
      </c>
      <c r="C42" t="s">
        <v>360</v>
      </c>
      <c r="D42">
        <f t="shared" si="0"/>
        <v>1</v>
      </c>
      <c r="E42" t="s">
        <v>359</v>
      </c>
      <c r="F42">
        <f t="shared" si="1"/>
        <v>3</v>
      </c>
      <c r="G42" t="s">
        <v>12</v>
      </c>
      <c r="H42">
        <f t="shared" si="2"/>
        <v>45</v>
      </c>
    </row>
    <row r="43" spans="1:8" x14ac:dyDescent="0.3">
      <c r="A43" t="s">
        <v>22</v>
      </c>
      <c r="B43">
        <v>5</v>
      </c>
      <c r="C43" t="s">
        <v>360</v>
      </c>
      <c r="D43">
        <f t="shared" si="0"/>
        <v>1</v>
      </c>
      <c r="E43" t="s">
        <v>359</v>
      </c>
      <c r="F43">
        <f t="shared" si="1"/>
        <v>3</v>
      </c>
      <c r="G43" t="s">
        <v>13</v>
      </c>
      <c r="H43">
        <f t="shared" si="2"/>
        <v>37.5</v>
      </c>
    </row>
    <row r="44" spans="1:8" x14ac:dyDescent="0.3">
      <c r="A44" t="s">
        <v>22</v>
      </c>
      <c r="B44">
        <v>5</v>
      </c>
      <c r="C44" t="s">
        <v>360</v>
      </c>
      <c r="D44">
        <f t="shared" si="0"/>
        <v>1</v>
      </c>
      <c r="E44" t="s">
        <v>359</v>
      </c>
      <c r="F44">
        <f t="shared" si="1"/>
        <v>3</v>
      </c>
      <c r="G44" t="s">
        <v>14</v>
      </c>
      <c r="H44">
        <f t="shared" si="2"/>
        <v>37.5</v>
      </c>
    </row>
    <row r="45" spans="1:8" x14ac:dyDescent="0.3">
      <c r="A45" t="s">
        <v>22</v>
      </c>
      <c r="B45">
        <v>5</v>
      </c>
      <c r="C45" t="s">
        <v>360</v>
      </c>
      <c r="D45">
        <f t="shared" si="0"/>
        <v>1</v>
      </c>
      <c r="E45" t="s">
        <v>359</v>
      </c>
      <c r="F45">
        <f t="shared" si="1"/>
        <v>3</v>
      </c>
      <c r="G45" t="s">
        <v>15</v>
      </c>
      <c r="H45">
        <f t="shared" si="2"/>
        <v>37.5</v>
      </c>
    </row>
    <row r="46" spans="1:8" x14ac:dyDescent="0.3">
      <c r="A46" t="s">
        <v>22</v>
      </c>
      <c r="B46">
        <v>6</v>
      </c>
      <c r="C46" t="s">
        <v>360</v>
      </c>
      <c r="D46">
        <f t="shared" si="0"/>
        <v>1</v>
      </c>
      <c r="E46" t="s">
        <v>359</v>
      </c>
      <c r="F46">
        <f t="shared" si="1"/>
        <v>3</v>
      </c>
      <c r="G46" t="s">
        <v>16</v>
      </c>
      <c r="H46">
        <f t="shared" si="2"/>
        <v>45</v>
      </c>
    </row>
    <row r="47" spans="1:8" x14ac:dyDescent="0.3">
      <c r="A47" t="s">
        <v>22</v>
      </c>
      <c r="B47">
        <v>6</v>
      </c>
      <c r="C47" t="s">
        <v>360</v>
      </c>
      <c r="D47">
        <f t="shared" si="0"/>
        <v>1</v>
      </c>
      <c r="E47" t="s">
        <v>359</v>
      </c>
      <c r="F47">
        <f t="shared" si="1"/>
        <v>3</v>
      </c>
      <c r="G47" t="s">
        <v>17</v>
      </c>
      <c r="H47">
        <f t="shared" si="2"/>
        <v>45</v>
      </c>
    </row>
    <row r="48" spans="1:8" x14ac:dyDescent="0.3">
      <c r="A48" t="s">
        <v>22</v>
      </c>
      <c r="B48">
        <v>6</v>
      </c>
      <c r="C48" t="s">
        <v>360</v>
      </c>
      <c r="D48">
        <f t="shared" si="0"/>
        <v>1</v>
      </c>
      <c r="E48" t="s">
        <v>359</v>
      </c>
      <c r="F48">
        <f t="shared" si="1"/>
        <v>3</v>
      </c>
      <c r="G48" t="s">
        <v>18</v>
      </c>
      <c r="H48">
        <f t="shared" si="2"/>
        <v>45</v>
      </c>
    </row>
    <row r="49" spans="1:8" x14ac:dyDescent="0.3">
      <c r="A49" t="s">
        <v>22</v>
      </c>
      <c r="B49">
        <v>5</v>
      </c>
      <c r="C49" t="s">
        <v>360</v>
      </c>
      <c r="D49">
        <f t="shared" si="0"/>
        <v>1</v>
      </c>
      <c r="E49" t="s">
        <v>359</v>
      </c>
      <c r="F49">
        <f t="shared" si="1"/>
        <v>3</v>
      </c>
      <c r="G49" t="s">
        <v>19</v>
      </c>
      <c r="H49">
        <f t="shared" si="2"/>
        <v>37.5</v>
      </c>
    </row>
    <row r="50" spans="1:8" x14ac:dyDescent="0.3">
      <c r="A50" t="s">
        <v>23</v>
      </c>
      <c r="B50">
        <v>3</v>
      </c>
      <c r="C50" t="s">
        <v>358</v>
      </c>
      <c r="D50">
        <f t="shared" si="0"/>
        <v>2</v>
      </c>
      <c r="E50" t="s">
        <v>359</v>
      </c>
      <c r="F50">
        <f t="shared" si="1"/>
        <v>3</v>
      </c>
      <c r="G50" t="s">
        <v>8</v>
      </c>
      <c r="H50">
        <f t="shared" si="2"/>
        <v>45</v>
      </c>
    </row>
    <row r="51" spans="1:8" x14ac:dyDescent="0.3">
      <c r="A51" t="s">
        <v>23</v>
      </c>
      <c r="B51">
        <v>3</v>
      </c>
      <c r="C51" t="s">
        <v>358</v>
      </c>
      <c r="D51">
        <f t="shared" si="0"/>
        <v>2</v>
      </c>
      <c r="E51" t="s">
        <v>359</v>
      </c>
      <c r="F51">
        <f t="shared" si="1"/>
        <v>3</v>
      </c>
      <c r="G51" t="s">
        <v>9</v>
      </c>
      <c r="H51">
        <f t="shared" si="2"/>
        <v>45</v>
      </c>
    </row>
    <row r="52" spans="1:8" x14ac:dyDescent="0.3">
      <c r="A52" t="s">
        <v>23</v>
      </c>
      <c r="B52">
        <v>3</v>
      </c>
      <c r="C52" t="s">
        <v>358</v>
      </c>
      <c r="D52">
        <f t="shared" si="0"/>
        <v>2</v>
      </c>
      <c r="E52" t="s">
        <v>359</v>
      </c>
      <c r="F52">
        <f t="shared" si="1"/>
        <v>3</v>
      </c>
      <c r="G52" t="s">
        <v>10</v>
      </c>
      <c r="H52">
        <f t="shared" si="2"/>
        <v>45</v>
      </c>
    </row>
    <row r="53" spans="1:8" x14ac:dyDescent="0.3">
      <c r="A53" t="s">
        <v>23</v>
      </c>
      <c r="B53">
        <v>3</v>
      </c>
      <c r="C53" t="s">
        <v>358</v>
      </c>
      <c r="D53">
        <f t="shared" si="0"/>
        <v>2</v>
      </c>
      <c r="E53" t="s">
        <v>359</v>
      </c>
      <c r="F53">
        <f t="shared" si="1"/>
        <v>3</v>
      </c>
      <c r="G53" t="s">
        <v>11</v>
      </c>
      <c r="H53">
        <f t="shared" si="2"/>
        <v>45</v>
      </c>
    </row>
    <row r="54" spans="1:8" x14ac:dyDescent="0.3">
      <c r="A54" t="s">
        <v>23</v>
      </c>
      <c r="B54">
        <v>3</v>
      </c>
      <c r="C54" t="s">
        <v>358</v>
      </c>
      <c r="D54">
        <f t="shared" si="0"/>
        <v>2</v>
      </c>
      <c r="E54" t="s">
        <v>359</v>
      </c>
      <c r="F54">
        <f t="shared" si="1"/>
        <v>3</v>
      </c>
      <c r="G54" t="s">
        <v>12</v>
      </c>
      <c r="H54">
        <f t="shared" si="2"/>
        <v>45</v>
      </c>
    </row>
    <row r="55" spans="1:8" x14ac:dyDescent="0.3">
      <c r="A55" t="s">
        <v>23</v>
      </c>
      <c r="B55">
        <v>3</v>
      </c>
      <c r="C55" t="s">
        <v>358</v>
      </c>
      <c r="D55">
        <f t="shared" si="0"/>
        <v>2</v>
      </c>
      <c r="E55" t="s">
        <v>359</v>
      </c>
      <c r="F55">
        <f t="shared" si="1"/>
        <v>3</v>
      </c>
      <c r="G55" t="s">
        <v>13</v>
      </c>
      <c r="H55">
        <f t="shared" si="2"/>
        <v>45</v>
      </c>
    </row>
    <row r="56" spans="1:8" x14ac:dyDescent="0.3">
      <c r="A56" t="s">
        <v>23</v>
      </c>
      <c r="B56">
        <v>3</v>
      </c>
      <c r="C56" t="s">
        <v>358</v>
      </c>
      <c r="D56">
        <f t="shared" si="0"/>
        <v>2</v>
      </c>
      <c r="E56" t="s">
        <v>359</v>
      </c>
      <c r="F56">
        <f t="shared" si="1"/>
        <v>3</v>
      </c>
      <c r="G56" t="s">
        <v>14</v>
      </c>
      <c r="H56">
        <f t="shared" si="2"/>
        <v>45</v>
      </c>
    </row>
    <row r="57" spans="1:8" x14ac:dyDescent="0.3">
      <c r="A57" t="s">
        <v>23</v>
      </c>
      <c r="B57">
        <v>3</v>
      </c>
      <c r="C57" t="s">
        <v>358</v>
      </c>
      <c r="D57">
        <f t="shared" si="0"/>
        <v>2</v>
      </c>
      <c r="E57" t="s">
        <v>359</v>
      </c>
      <c r="F57">
        <f t="shared" si="1"/>
        <v>3</v>
      </c>
      <c r="G57" t="s">
        <v>15</v>
      </c>
      <c r="H57">
        <f t="shared" si="2"/>
        <v>45</v>
      </c>
    </row>
    <row r="58" spans="1:8" x14ac:dyDescent="0.3">
      <c r="A58" t="s">
        <v>23</v>
      </c>
      <c r="B58">
        <v>3</v>
      </c>
      <c r="C58" t="s">
        <v>358</v>
      </c>
      <c r="D58">
        <f t="shared" si="0"/>
        <v>2</v>
      </c>
      <c r="E58" t="s">
        <v>359</v>
      </c>
      <c r="F58">
        <f t="shared" si="1"/>
        <v>3</v>
      </c>
      <c r="G58" t="s">
        <v>16</v>
      </c>
      <c r="H58">
        <f t="shared" si="2"/>
        <v>45</v>
      </c>
    </row>
    <row r="59" spans="1:8" x14ac:dyDescent="0.3">
      <c r="A59" t="s">
        <v>23</v>
      </c>
      <c r="B59">
        <v>3</v>
      </c>
      <c r="C59" t="s">
        <v>358</v>
      </c>
      <c r="D59">
        <f t="shared" si="0"/>
        <v>2</v>
      </c>
      <c r="E59" t="s">
        <v>359</v>
      </c>
      <c r="F59">
        <f t="shared" si="1"/>
        <v>3</v>
      </c>
      <c r="G59" t="s">
        <v>17</v>
      </c>
      <c r="H59">
        <f t="shared" si="2"/>
        <v>45</v>
      </c>
    </row>
    <row r="60" spans="1:8" x14ac:dyDescent="0.3">
      <c r="A60" t="s">
        <v>23</v>
      </c>
      <c r="B60">
        <v>3</v>
      </c>
      <c r="C60" t="s">
        <v>358</v>
      </c>
      <c r="D60">
        <f t="shared" si="0"/>
        <v>2</v>
      </c>
      <c r="E60" t="s">
        <v>359</v>
      </c>
      <c r="F60">
        <f t="shared" si="1"/>
        <v>3</v>
      </c>
      <c r="G60" t="s">
        <v>18</v>
      </c>
      <c r="H60">
        <f t="shared" si="2"/>
        <v>45</v>
      </c>
    </row>
    <row r="61" spans="1:8" x14ac:dyDescent="0.3">
      <c r="A61" t="s">
        <v>23</v>
      </c>
      <c r="B61">
        <v>3</v>
      </c>
      <c r="C61" t="s">
        <v>358</v>
      </c>
      <c r="D61">
        <f t="shared" si="0"/>
        <v>2</v>
      </c>
      <c r="E61" t="s">
        <v>359</v>
      </c>
      <c r="F61">
        <f t="shared" si="1"/>
        <v>3</v>
      </c>
      <c r="G61" t="s">
        <v>19</v>
      </c>
      <c r="H61">
        <f t="shared" si="2"/>
        <v>45</v>
      </c>
    </row>
    <row r="62" spans="1:8" x14ac:dyDescent="0.3">
      <c r="A62" t="s">
        <v>24</v>
      </c>
      <c r="B62">
        <v>6</v>
      </c>
      <c r="C62" t="s">
        <v>360</v>
      </c>
      <c r="D62">
        <f t="shared" si="0"/>
        <v>1</v>
      </c>
      <c r="E62" t="s">
        <v>359</v>
      </c>
      <c r="F62">
        <f t="shared" si="1"/>
        <v>3</v>
      </c>
      <c r="G62" t="s">
        <v>8</v>
      </c>
      <c r="H62">
        <f t="shared" si="2"/>
        <v>45</v>
      </c>
    </row>
    <row r="63" spans="1:8" x14ac:dyDescent="0.3">
      <c r="A63" t="s">
        <v>24</v>
      </c>
      <c r="B63">
        <v>6</v>
      </c>
      <c r="C63" t="s">
        <v>360</v>
      </c>
      <c r="D63">
        <f t="shared" si="0"/>
        <v>1</v>
      </c>
      <c r="E63" t="s">
        <v>359</v>
      </c>
      <c r="F63">
        <f t="shared" si="1"/>
        <v>3</v>
      </c>
      <c r="G63" t="s">
        <v>9</v>
      </c>
      <c r="H63">
        <f t="shared" si="2"/>
        <v>45</v>
      </c>
    </row>
    <row r="64" spans="1:8" x14ac:dyDescent="0.3">
      <c r="A64" t="s">
        <v>24</v>
      </c>
      <c r="B64">
        <v>6</v>
      </c>
      <c r="C64" t="s">
        <v>360</v>
      </c>
      <c r="D64">
        <f t="shared" si="0"/>
        <v>1</v>
      </c>
      <c r="E64" t="s">
        <v>359</v>
      </c>
      <c r="F64">
        <f t="shared" si="1"/>
        <v>3</v>
      </c>
      <c r="G64" t="s">
        <v>10</v>
      </c>
      <c r="H64">
        <f t="shared" si="2"/>
        <v>45</v>
      </c>
    </row>
    <row r="65" spans="1:8" x14ac:dyDescent="0.3">
      <c r="A65" t="s">
        <v>24</v>
      </c>
      <c r="B65">
        <v>7</v>
      </c>
      <c r="C65" t="s">
        <v>360</v>
      </c>
      <c r="D65">
        <f t="shared" si="0"/>
        <v>1</v>
      </c>
      <c r="E65" t="s">
        <v>359</v>
      </c>
      <c r="F65">
        <f t="shared" si="1"/>
        <v>3</v>
      </c>
      <c r="G65" t="s">
        <v>11</v>
      </c>
      <c r="H65">
        <f t="shared" si="2"/>
        <v>52.5</v>
      </c>
    </row>
    <row r="66" spans="1:8" x14ac:dyDescent="0.3">
      <c r="A66" t="s">
        <v>24</v>
      </c>
      <c r="B66">
        <v>7</v>
      </c>
      <c r="C66" t="s">
        <v>360</v>
      </c>
      <c r="D66">
        <f t="shared" si="0"/>
        <v>1</v>
      </c>
      <c r="E66" t="s">
        <v>359</v>
      </c>
      <c r="F66">
        <f t="shared" si="1"/>
        <v>3</v>
      </c>
      <c r="G66" t="s">
        <v>12</v>
      </c>
      <c r="H66">
        <f t="shared" si="2"/>
        <v>52.5</v>
      </c>
    </row>
    <row r="67" spans="1:8" x14ac:dyDescent="0.3">
      <c r="A67" t="s">
        <v>24</v>
      </c>
      <c r="B67">
        <v>6</v>
      </c>
      <c r="C67" t="s">
        <v>360</v>
      </c>
      <c r="D67">
        <f t="shared" ref="D67:D130" si="3">IF(C67="High",3,IF(C67="Medium",2,1))</f>
        <v>1</v>
      </c>
      <c r="E67" t="s">
        <v>359</v>
      </c>
      <c r="F67">
        <f t="shared" ref="F67:F130" si="4">IF(E67="Admin",3,IF(E67="Elevated",2,1))</f>
        <v>3</v>
      </c>
      <c r="G67" t="s">
        <v>13</v>
      </c>
      <c r="H67">
        <f t="shared" ref="H67:H130" si="5">B67*D67*F67*2.5</f>
        <v>45</v>
      </c>
    </row>
    <row r="68" spans="1:8" x14ac:dyDescent="0.3">
      <c r="A68" t="s">
        <v>24</v>
      </c>
      <c r="B68">
        <v>6</v>
      </c>
      <c r="C68" t="s">
        <v>360</v>
      </c>
      <c r="D68">
        <f t="shared" si="3"/>
        <v>1</v>
      </c>
      <c r="E68" t="s">
        <v>359</v>
      </c>
      <c r="F68">
        <f t="shared" si="4"/>
        <v>3</v>
      </c>
      <c r="G68" t="s">
        <v>14</v>
      </c>
      <c r="H68">
        <f t="shared" si="5"/>
        <v>45</v>
      </c>
    </row>
    <row r="69" spans="1:8" x14ac:dyDescent="0.3">
      <c r="A69" t="s">
        <v>24</v>
      </c>
      <c r="B69">
        <v>6</v>
      </c>
      <c r="C69" t="s">
        <v>360</v>
      </c>
      <c r="D69">
        <f t="shared" si="3"/>
        <v>1</v>
      </c>
      <c r="E69" t="s">
        <v>359</v>
      </c>
      <c r="F69">
        <f t="shared" si="4"/>
        <v>3</v>
      </c>
      <c r="G69" t="s">
        <v>15</v>
      </c>
      <c r="H69">
        <f t="shared" si="5"/>
        <v>45</v>
      </c>
    </row>
    <row r="70" spans="1:8" x14ac:dyDescent="0.3">
      <c r="A70" t="s">
        <v>24</v>
      </c>
      <c r="B70">
        <v>7</v>
      </c>
      <c r="C70" t="s">
        <v>360</v>
      </c>
      <c r="D70">
        <f t="shared" si="3"/>
        <v>1</v>
      </c>
      <c r="E70" t="s">
        <v>359</v>
      </c>
      <c r="F70">
        <f t="shared" si="4"/>
        <v>3</v>
      </c>
      <c r="G70" t="s">
        <v>16</v>
      </c>
      <c r="H70">
        <f t="shared" si="5"/>
        <v>52.5</v>
      </c>
    </row>
    <row r="71" spans="1:8" x14ac:dyDescent="0.3">
      <c r="A71" t="s">
        <v>24</v>
      </c>
      <c r="B71">
        <v>6</v>
      </c>
      <c r="C71" t="s">
        <v>360</v>
      </c>
      <c r="D71">
        <f t="shared" si="3"/>
        <v>1</v>
      </c>
      <c r="E71" t="s">
        <v>359</v>
      </c>
      <c r="F71">
        <f t="shared" si="4"/>
        <v>3</v>
      </c>
      <c r="G71" t="s">
        <v>17</v>
      </c>
      <c r="H71">
        <f t="shared" si="5"/>
        <v>45</v>
      </c>
    </row>
    <row r="72" spans="1:8" x14ac:dyDescent="0.3">
      <c r="A72" t="s">
        <v>24</v>
      </c>
      <c r="B72">
        <v>6</v>
      </c>
      <c r="C72" t="s">
        <v>360</v>
      </c>
      <c r="D72">
        <f t="shared" si="3"/>
        <v>1</v>
      </c>
      <c r="E72" t="s">
        <v>359</v>
      </c>
      <c r="F72">
        <f t="shared" si="4"/>
        <v>3</v>
      </c>
      <c r="G72" t="s">
        <v>18</v>
      </c>
      <c r="H72">
        <f t="shared" si="5"/>
        <v>45</v>
      </c>
    </row>
    <row r="73" spans="1:8" x14ac:dyDescent="0.3">
      <c r="A73" t="s">
        <v>24</v>
      </c>
      <c r="B73">
        <v>6</v>
      </c>
      <c r="C73" t="s">
        <v>360</v>
      </c>
      <c r="D73">
        <f t="shared" si="3"/>
        <v>1</v>
      </c>
      <c r="E73" t="s">
        <v>359</v>
      </c>
      <c r="F73">
        <f t="shared" si="4"/>
        <v>3</v>
      </c>
      <c r="G73" t="s">
        <v>19</v>
      </c>
      <c r="H73">
        <f t="shared" si="5"/>
        <v>45</v>
      </c>
    </row>
    <row r="74" spans="1:8" x14ac:dyDescent="0.3">
      <c r="A74" t="s">
        <v>25</v>
      </c>
      <c r="B74">
        <v>8</v>
      </c>
      <c r="C74" t="s">
        <v>358</v>
      </c>
      <c r="D74">
        <f t="shared" si="3"/>
        <v>2</v>
      </c>
      <c r="E74" t="s">
        <v>357</v>
      </c>
      <c r="F74">
        <f t="shared" si="4"/>
        <v>2</v>
      </c>
      <c r="G74" t="s">
        <v>8</v>
      </c>
      <c r="H74">
        <f t="shared" si="5"/>
        <v>80</v>
      </c>
    </row>
    <row r="75" spans="1:8" x14ac:dyDescent="0.3">
      <c r="A75" t="s">
        <v>25</v>
      </c>
      <c r="B75">
        <v>7</v>
      </c>
      <c r="C75" t="s">
        <v>358</v>
      </c>
      <c r="D75">
        <f t="shared" si="3"/>
        <v>2</v>
      </c>
      <c r="E75" t="s">
        <v>357</v>
      </c>
      <c r="F75">
        <f t="shared" si="4"/>
        <v>2</v>
      </c>
      <c r="G75" t="s">
        <v>9</v>
      </c>
      <c r="H75">
        <f t="shared" si="5"/>
        <v>70</v>
      </c>
    </row>
    <row r="76" spans="1:8" x14ac:dyDescent="0.3">
      <c r="A76" t="s">
        <v>25</v>
      </c>
      <c r="B76">
        <v>7</v>
      </c>
      <c r="C76" t="s">
        <v>358</v>
      </c>
      <c r="D76">
        <f t="shared" si="3"/>
        <v>2</v>
      </c>
      <c r="E76" t="s">
        <v>357</v>
      </c>
      <c r="F76">
        <f t="shared" si="4"/>
        <v>2</v>
      </c>
      <c r="G76" t="s">
        <v>10</v>
      </c>
      <c r="H76">
        <f t="shared" si="5"/>
        <v>70</v>
      </c>
    </row>
    <row r="77" spans="1:8" x14ac:dyDescent="0.3">
      <c r="A77" t="s">
        <v>25</v>
      </c>
      <c r="B77">
        <v>6</v>
      </c>
      <c r="C77" t="s">
        <v>358</v>
      </c>
      <c r="D77">
        <f t="shared" si="3"/>
        <v>2</v>
      </c>
      <c r="E77" t="s">
        <v>357</v>
      </c>
      <c r="F77">
        <f t="shared" si="4"/>
        <v>2</v>
      </c>
      <c r="G77" t="s">
        <v>11</v>
      </c>
      <c r="H77">
        <f t="shared" si="5"/>
        <v>60</v>
      </c>
    </row>
    <row r="78" spans="1:8" x14ac:dyDescent="0.3">
      <c r="A78" t="s">
        <v>25</v>
      </c>
      <c r="B78">
        <v>7</v>
      </c>
      <c r="C78" t="s">
        <v>358</v>
      </c>
      <c r="D78">
        <f t="shared" si="3"/>
        <v>2</v>
      </c>
      <c r="E78" t="s">
        <v>357</v>
      </c>
      <c r="F78">
        <f t="shared" si="4"/>
        <v>2</v>
      </c>
      <c r="G78" t="s">
        <v>12</v>
      </c>
      <c r="H78">
        <f t="shared" si="5"/>
        <v>70</v>
      </c>
    </row>
    <row r="79" spans="1:8" x14ac:dyDescent="0.3">
      <c r="A79" t="s">
        <v>25</v>
      </c>
      <c r="B79">
        <v>6</v>
      </c>
      <c r="C79" t="s">
        <v>358</v>
      </c>
      <c r="D79">
        <f t="shared" si="3"/>
        <v>2</v>
      </c>
      <c r="E79" t="s">
        <v>357</v>
      </c>
      <c r="F79">
        <f t="shared" si="4"/>
        <v>2</v>
      </c>
      <c r="G79" t="s">
        <v>13</v>
      </c>
      <c r="H79">
        <f t="shared" si="5"/>
        <v>60</v>
      </c>
    </row>
    <row r="80" spans="1:8" x14ac:dyDescent="0.3">
      <c r="A80" t="s">
        <v>25</v>
      </c>
      <c r="B80">
        <v>6</v>
      </c>
      <c r="C80" t="s">
        <v>358</v>
      </c>
      <c r="D80">
        <f t="shared" si="3"/>
        <v>2</v>
      </c>
      <c r="E80" t="s">
        <v>357</v>
      </c>
      <c r="F80">
        <f t="shared" si="4"/>
        <v>2</v>
      </c>
      <c r="G80" t="s">
        <v>14</v>
      </c>
      <c r="H80">
        <f t="shared" si="5"/>
        <v>60</v>
      </c>
    </row>
    <row r="81" spans="1:8" x14ac:dyDescent="0.3">
      <c r="A81" t="s">
        <v>25</v>
      </c>
      <c r="B81">
        <v>7</v>
      </c>
      <c r="C81" t="s">
        <v>358</v>
      </c>
      <c r="D81">
        <f t="shared" si="3"/>
        <v>2</v>
      </c>
      <c r="E81" t="s">
        <v>357</v>
      </c>
      <c r="F81">
        <f t="shared" si="4"/>
        <v>2</v>
      </c>
      <c r="G81" t="s">
        <v>15</v>
      </c>
      <c r="H81">
        <f t="shared" si="5"/>
        <v>70</v>
      </c>
    </row>
    <row r="82" spans="1:8" x14ac:dyDescent="0.3">
      <c r="A82" t="s">
        <v>25</v>
      </c>
      <c r="B82">
        <v>7</v>
      </c>
      <c r="C82" t="s">
        <v>358</v>
      </c>
      <c r="D82">
        <f t="shared" si="3"/>
        <v>2</v>
      </c>
      <c r="E82" t="s">
        <v>357</v>
      </c>
      <c r="F82">
        <f t="shared" si="4"/>
        <v>2</v>
      </c>
      <c r="G82" t="s">
        <v>16</v>
      </c>
      <c r="H82">
        <f t="shared" si="5"/>
        <v>70</v>
      </c>
    </row>
    <row r="83" spans="1:8" x14ac:dyDescent="0.3">
      <c r="A83" t="s">
        <v>25</v>
      </c>
      <c r="B83">
        <v>7</v>
      </c>
      <c r="C83" t="s">
        <v>358</v>
      </c>
      <c r="D83">
        <f t="shared" si="3"/>
        <v>2</v>
      </c>
      <c r="E83" t="s">
        <v>357</v>
      </c>
      <c r="F83">
        <f t="shared" si="4"/>
        <v>2</v>
      </c>
      <c r="G83" t="s">
        <v>17</v>
      </c>
      <c r="H83">
        <f t="shared" si="5"/>
        <v>70</v>
      </c>
    </row>
    <row r="84" spans="1:8" x14ac:dyDescent="0.3">
      <c r="A84" t="s">
        <v>25</v>
      </c>
      <c r="B84">
        <v>8</v>
      </c>
      <c r="C84" t="s">
        <v>358</v>
      </c>
      <c r="D84">
        <f t="shared" si="3"/>
        <v>2</v>
      </c>
      <c r="E84" t="s">
        <v>357</v>
      </c>
      <c r="F84">
        <f t="shared" si="4"/>
        <v>2</v>
      </c>
      <c r="G84" t="s">
        <v>18</v>
      </c>
      <c r="H84">
        <f t="shared" si="5"/>
        <v>80</v>
      </c>
    </row>
    <row r="85" spans="1:8" x14ac:dyDescent="0.3">
      <c r="A85" t="s">
        <v>25</v>
      </c>
      <c r="B85">
        <v>8</v>
      </c>
      <c r="C85" t="s">
        <v>358</v>
      </c>
      <c r="D85">
        <f t="shared" si="3"/>
        <v>2</v>
      </c>
      <c r="E85" t="s">
        <v>357</v>
      </c>
      <c r="F85">
        <f t="shared" si="4"/>
        <v>2</v>
      </c>
      <c r="G85" t="s">
        <v>19</v>
      </c>
      <c r="H85">
        <f t="shared" si="5"/>
        <v>80</v>
      </c>
    </row>
    <row r="86" spans="1:8" x14ac:dyDescent="0.3">
      <c r="A86" t="s">
        <v>26</v>
      </c>
      <c r="B86">
        <v>3</v>
      </c>
      <c r="C86" t="s">
        <v>358</v>
      </c>
      <c r="D86">
        <f t="shared" si="3"/>
        <v>2</v>
      </c>
      <c r="E86" t="s">
        <v>361</v>
      </c>
      <c r="F86">
        <f t="shared" si="4"/>
        <v>1</v>
      </c>
      <c r="G86" t="s">
        <v>8</v>
      </c>
      <c r="H86">
        <f t="shared" si="5"/>
        <v>15</v>
      </c>
    </row>
    <row r="87" spans="1:8" x14ac:dyDescent="0.3">
      <c r="A87" t="s">
        <v>26</v>
      </c>
      <c r="B87">
        <v>4</v>
      </c>
      <c r="C87" t="s">
        <v>358</v>
      </c>
      <c r="D87">
        <f t="shared" si="3"/>
        <v>2</v>
      </c>
      <c r="E87" t="s">
        <v>361</v>
      </c>
      <c r="F87">
        <f t="shared" si="4"/>
        <v>1</v>
      </c>
      <c r="G87" t="s">
        <v>9</v>
      </c>
      <c r="H87">
        <f t="shared" si="5"/>
        <v>20</v>
      </c>
    </row>
    <row r="88" spans="1:8" x14ac:dyDescent="0.3">
      <c r="A88" t="s">
        <v>26</v>
      </c>
      <c r="B88">
        <v>4</v>
      </c>
      <c r="C88" t="s">
        <v>358</v>
      </c>
      <c r="D88">
        <f t="shared" si="3"/>
        <v>2</v>
      </c>
      <c r="E88" t="s">
        <v>361</v>
      </c>
      <c r="F88">
        <f t="shared" si="4"/>
        <v>1</v>
      </c>
      <c r="G88" t="s">
        <v>10</v>
      </c>
      <c r="H88">
        <f t="shared" si="5"/>
        <v>20</v>
      </c>
    </row>
    <row r="89" spans="1:8" x14ac:dyDescent="0.3">
      <c r="A89" t="s">
        <v>26</v>
      </c>
      <c r="B89">
        <v>4</v>
      </c>
      <c r="C89" t="s">
        <v>358</v>
      </c>
      <c r="D89">
        <f t="shared" si="3"/>
        <v>2</v>
      </c>
      <c r="E89" t="s">
        <v>361</v>
      </c>
      <c r="F89">
        <f t="shared" si="4"/>
        <v>1</v>
      </c>
      <c r="G89" t="s">
        <v>11</v>
      </c>
      <c r="H89">
        <f t="shared" si="5"/>
        <v>20</v>
      </c>
    </row>
    <row r="90" spans="1:8" x14ac:dyDescent="0.3">
      <c r="A90" t="s">
        <v>26</v>
      </c>
      <c r="B90">
        <v>4</v>
      </c>
      <c r="C90" t="s">
        <v>358</v>
      </c>
      <c r="D90">
        <f t="shared" si="3"/>
        <v>2</v>
      </c>
      <c r="E90" t="s">
        <v>361</v>
      </c>
      <c r="F90">
        <f t="shared" si="4"/>
        <v>1</v>
      </c>
      <c r="G90" t="s">
        <v>12</v>
      </c>
      <c r="H90">
        <f t="shared" si="5"/>
        <v>20</v>
      </c>
    </row>
    <row r="91" spans="1:8" x14ac:dyDescent="0.3">
      <c r="A91" t="s">
        <v>26</v>
      </c>
      <c r="B91">
        <v>4</v>
      </c>
      <c r="C91" t="s">
        <v>358</v>
      </c>
      <c r="D91">
        <f t="shared" si="3"/>
        <v>2</v>
      </c>
      <c r="E91" t="s">
        <v>361</v>
      </c>
      <c r="F91">
        <f t="shared" si="4"/>
        <v>1</v>
      </c>
      <c r="G91" t="s">
        <v>13</v>
      </c>
      <c r="H91">
        <f t="shared" si="5"/>
        <v>20</v>
      </c>
    </row>
    <row r="92" spans="1:8" x14ac:dyDescent="0.3">
      <c r="A92" t="s">
        <v>26</v>
      </c>
      <c r="B92">
        <v>4</v>
      </c>
      <c r="C92" t="s">
        <v>358</v>
      </c>
      <c r="D92">
        <f t="shared" si="3"/>
        <v>2</v>
      </c>
      <c r="E92" t="s">
        <v>361</v>
      </c>
      <c r="F92">
        <f t="shared" si="4"/>
        <v>1</v>
      </c>
      <c r="G92" t="s">
        <v>14</v>
      </c>
      <c r="H92">
        <f t="shared" si="5"/>
        <v>20</v>
      </c>
    </row>
    <row r="93" spans="1:8" x14ac:dyDescent="0.3">
      <c r="A93" t="s">
        <v>26</v>
      </c>
      <c r="B93">
        <v>3</v>
      </c>
      <c r="C93" t="s">
        <v>358</v>
      </c>
      <c r="D93">
        <f t="shared" si="3"/>
        <v>2</v>
      </c>
      <c r="E93" t="s">
        <v>361</v>
      </c>
      <c r="F93">
        <f t="shared" si="4"/>
        <v>1</v>
      </c>
      <c r="G93" t="s">
        <v>15</v>
      </c>
      <c r="H93">
        <f t="shared" si="5"/>
        <v>15</v>
      </c>
    </row>
    <row r="94" spans="1:8" x14ac:dyDescent="0.3">
      <c r="A94" t="s">
        <v>26</v>
      </c>
      <c r="B94">
        <v>3</v>
      </c>
      <c r="C94" t="s">
        <v>358</v>
      </c>
      <c r="D94">
        <f t="shared" si="3"/>
        <v>2</v>
      </c>
      <c r="E94" t="s">
        <v>361</v>
      </c>
      <c r="F94">
        <f t="shared" si="4"/>
        <v>1</v>
      </c>
      <c r="G94" t="s">
        <v>16</v>
      </c>
      <c r="H94">
        <f t="shared" si="5"/>
        <v>15</v>
      </c>
    </row>
    <row r="95" spans="1:8" x14ac:dyDescent="0.3">
      <c r="A95" t="s">
        <v>26</v>
      </c>
      <c r="B95">
        <v>3</v>
      </c>
      <c r="C95" t="s">
        <v>358</v>
      </c>
      <c r="D95">
        <f t="shared" si="3"/>
        <v>2</v>
      </c>
      <c r="E95" t="s">
        <v>361</v>
      </c>
      <c r="F95">
        <f t="shared" si="4"/>
        <v>1</v>
      </c>
      <c r="G95" t="s">
        <v>17</v>
      </c>
      <c r="H95">
        <f t="shared" si="5"/>
        <v>15</v>
      </c>
    </row>
    <row r="96" spans="1:8" x14ac:dyDescent="0.3">
      <c r="A96" t="s">
        <v>26</v>
      </c>
      <c r="B96">
        <v>3</v>
      </c>
      <c r="C96" t="s">
        <v>358</v>
      </c>
      <c r="D96">
        <f t="shared" si="3"/>
        <v>2</v>
      </c>
      <c r="E96" t="s">
        <v>361</v>
      </c>
      <c r="F96">
        <f t="shared" si="4"/>
        <v>1</v>
      </c>
      <c r="G96" t="s">
        <v>18</v>
      </c>
      <c r="H96">
        <f t="shared" si="5"/>
        <v>15</v>
      </c>
    </row>
    <row r="97" spans="1:8" x14ac:dyDescent="0.3">
      <c r="A97" t="s">
        <v>26</v>
      </c>
      <c r="B97">
        <v>3</v>
      </c>
      <c r="C97" t="s">
        <v>358</v>
      </c>
      <c r="D97">
        <f t="shared" si="3"/>
        <v>2</v>
      </c>
      <c r="E97" t="s">
        <v>361</v>
      </c>
      <c r="F97">
        <f t="shared" si="4"/>
        <v>1</v>
      </c>
      <c r="G97" t="s">
        <v>19</v>
      </c>
      <c r="H97">
        <f t="shared" si="5"/>
        <v>15</v>
      </c>
    </row>
    <row r="98" spans="1:8" x14ac:dyDescent="0.3">
      <c r="A98" t="s">
        <v>27</v>
      </c>
      <c r="B98">
        <v>6</v>
      </c>
      <c r="C98" t="s">
        <v>356</v>
      </c>
      <c r="D98">
        <f t="shared" si="3"/>
        <v>3</v>
      </c>
      <c r="E98" t="s">
        <v>361</v>
      </c>
      <c r="F98">
        <f t="shared" si="4"/>
        <v>1</v>
      </c>
      <c r="G98" t="s">
        <v>8</v>
      </c>
      <c r="H98">
        <f t="shared" si="5"/>
        <v>45</v>
      </c>
    </row>
    <row r="99" spans="1:8" x14ac:dyDescent="0.3">
      <c r="A99" t="s">
        <v>27</v>
      </c>
      <c r="B99">
        <v>6</v>
      </c>
      <c r="C99" t="s">
        <v>356</v>
      </c>
      <c r="D99">
        <f t="shared" si="3"/>
        <v>3</v>
      </c>
      <c r="E99" t="s">
        <v>361</v>
      </c>
      <c r="F99">
        <f t="shared" si="4"/>
        <v>1</v>
      </c>
      <c r="G99" t="s">
        <v>9</v>
      </c>
      <c r="H99">
        <f t="shared" si="5"/>
        <v>45</v>
      </c>
    </row>
    <row r="100" spans="1:8" x14ac:dyDescent="0.3">
      <c r="A100" t="s">
        <v>27</v>
      </c>
      <c r="B100">
        <v>6</v>
      </c>
      <c r="C100" t="s">
        <v>356</v>
      </c>
      <c r="D100">
        <f t="shared" si="3"/>
        <v>3</v>
      </c>
      <c r="E100" t="s">
        <v>361</v>
      </c>
      <c r="F100">
        <f t="shared" si="4"/>
        <v>1</v>
      </c>
      <c r="G100" t="s">
        <v>10</v>
      </c>
      <c r="H100">
        <f t="shared" si="5"/>
        <v>45</v>
      </c>
    </row>
    <row r="101" spans="1:8" x14ac:dyDescent="0.3">
      <c r="A101" t="s">
        <v>27</v>
      </c>
      <c r="B101">
        <v>7</v>
      </c>
      <c r="C101" t="s">
        <v>356</v>
      </c>
      <c r="D101">
        <f t="shared" si="3"/>
        <v>3</v>
      </c>
      <c r="E101" t="s">
        <v>361</v>
      </c>
      <c r="F101">
        <f t="shared" si="4"/>
        <v>1</v>
      </c>
      <c r="G101" t="s">
        <v>11</v>
      </c>
      <c r="H101">
        <f t="shared" si="5"/>
        <v>52.5</v>
      </c>
    </row>
    <row r="102" spans="1:8" x14ac:dyDescent="0.3">
      <c r="A102" t="s">
        <v>27</v>
      </c>
      <c r="B102">
        <v>7</v>
      </c>
      <c r="C102" t="s">
        <v>356</v>
      </c>
      <c r="D102">
        <f t="shared" si="3"/>
        <v>3</v>
      </c>
      <c r="E102" t="s">
        <v>361</v>
      </c>
      <c r="F102">
        <f t="shared" si="4"/>
        <v>1</v>
      </c>
      <c r="G102" t="s">
        <v>12</v>
      </c>
      <c r="H102">
        <f t="shared" si="5"/>
        <v>52.5</v>
      </c>
    </row>
    <row r="103" spans="1:8" x14ac:dyDescent="0.3">
      <c r="A103" t="s">
        <v>27</v>
      </c>
      <c r="B103">
        <v>6</v>
      </c>
      <c r="C103" t="s">
        <v>356</v>
      </c>
      <c r="D103">
        <f t="shared" si="3"/>
        <v>3</v>
      </c>
      <c r="E103" t="s">
        <v>361</v>
      </c>
      <c r="F103">
        <f t="shared" si="4"/>
        <v>1</v>
      </c>
      <c r="G103" t="s">
        <v>13</v>
      </c>
      <c r="H103">
        <f t="shared" si="5"/>
        <v>45</v>
      </c>
    </row>
    <row r="104" spans="1:8" x14ac:dyDescent="0.3">
      <c r="A104" t="s">
        <v>27</v>
      </c>
      <c r="B104">
        <v>6</v>
      </c>
      <c r="C104" t="s">
        <v>356</v>
      </c>
      <c r="D104">
        <f t="shared" si="3"/>
        <v>3</v>
      </c>
      <c r="E104" t="s">
        <v>361</v>
      </c>
      <c r="F104">
        <f t="shared" si="4"/>
        <v>1</v>
      </c>
      <c r="G104" t="s">
        <v>14</v>
      </c>
      <c r="H104">
        <f t="shared" si="5"/>
        <v>45</v>
      </c>
    </row>
    <row r="105" spans="1:8" x14ac:dyDescent="0.3">
      <c r="A105" t="s">
        <v>27</v>
      </c>
      <c r="B105">
        <v>7</v>
      </c>
      <c r="C105" t="s">
        <v>356</v>
      </c>
      <c r="D105">
        <f t="shared" si="3"/>
        <v>3</v>
      </c>
      <c r="E105" t="s">
        <v>361</v>
      </c>
      <c r="F105">
        <f t="shared" si="4"/>
        <v>1</v>
      </c>
      <c r="G105" t="s">
        <v>15</v>
      </c>
      <c r="H105">
        <f t="shared" si="5"/>
        <v>52.5</v>
      </c>
    </row>
    <row r="106" spans="1:8" x14ac:dyDescent="0.3">
      <c r="A106" t="s">
        <v>27</v>
      </c>
      <c r="B106">
        <v>8</v>
      </c>
      <c r="C106" t="s">
        <v>356</v>
      </c>
      <c r="D106">
        <f t="shared" si="3"/>
        <v>3</v>
      </c>
      <c r="E106" t="s">
        <v>361</v>
      </c>
      <c r="F106">
        <f t="shared" si="4"/>
        <v>1</v>
      </c>
      <c r="G106" t="s">
        <v>16</v>
      </c>
      <c r="H106">
        <f t="shared" si="5"/>
        <v>60</v>
      </c>
    </row>
    <row r="107" spans="1:8" x14ac:dyDescent="0.3">
      <c r="A107" t="s">
        <v>27</v>
      </c>
      <c r="B107">
        <v>9</v>
      </c>
      <c r="C107" t="s">
        <v>356</v>
      </c>
      <c r="D107">
        <f t="shared" si="3"/>
        <v>3</v>
      </c>
      <c r="E107" t="s">
        <v>361</v>
      </c>
      <c r="F107">
        <f t="shared" si="4"/>
        <v>1</v>
      </c>
      <c r="G107" t="s">
        <v>17</v>
      </c>
      <c r="H107">
        <f t="shared" si="5"/>
        <v>67.5</v>
      </c>
    </row>
    <row r="108" spans="1:8" x14ac:dyDescent="0.3">
      <c r="A108" t="s">
        <v>27</v>
      </c>
      <c r="B108">
        <v>9</v>
      </c>
      <c r="C108" t="s">
        <v>356</v>
      </c>
      <c r="D108">
        <f t="shared" si="3"/>
        <v>3</v>
      </c>
      <c r="E108" t="s">
        <v>361</v>
      </c>
      <c r="F108">
        <f t="shared" si="4"/>
        <v>1</v>
      </c>
      <c r="G108" t="s">
        <v>18</v>
      </c>
      <c r="H108">
        <f t="shared" si="5"/>
        <v>67.5</v>
      </c>
    </row>
    <row r="109" spans="1:8" x14ac:dyDescent="0.3">
      <c r="A109" t="s">
        <v>27</v>
      </c>
      <c r="B109">
        <v>10</v>
      </c>
      <c r="C109" t="s">
        <v>356</v>
      </c>
      <c r="D109">
        <f t="shared" si="3"/>
        <v>3</v>
      </c>
      <c r="E109" t="s">
        <v>361</v>
      </c>
      <c r="F109">
        <f t="shared" si="4"/>
        <v>1</v>
      </c>
      <c r="G109" t="s">
        <v>19</v>
      </c>
      <c r="H109">
        <f t="shared" si="5"/>
        <v>75</v>
      </c>
    </row>
    <row r="110" spans="1:8" x14ac:dyDescent="0.3">
      <c r="A110" t="s">
        <v>28</v>
      </c>
      <c r="B110">
        <v>4</v>
      </c>
      <c r="C110" t="s">
        <v>356</v>
      </c>
      <c r="D110">
        <f t="shared" si="3"/>
        <v>3</v>
      </c>
      <c r="E110" t="s">
        <v>357</v>
      </c>
      <c r="F110">
        <f t="shared" si="4"/>
        <v>2</v>
      </c>
      <c r="G110" t="s">
        <v>8</v>
      </c>
      <c r="H110">
        <f t="shared" si="5"/>
        <v>60</v>
      </c>
    </row>
    <row r="111" spans="1:8" x14ac:dyDescent="0.3">
      <c r="A111" t="s">
        <v>28</v>
      </c>
      <c r="B111">
        <v>4</v>
      </c>
      <c r="C111" t="s">
        <v>356</v>
      </c>
      <c r="D111">
        <f t="shared" si="3"/>
        <v>3</v>
      </c>
      <c r="E111" t="s">
        <v>357</v>
      </c>
      <c r="F111">
        <f t="shared" si="4"/>
        <v>2</v>
      </c>
      <c r="G111" t="s">
        <v>9</v>
      </c>
      <c r="H111">
        <f t="shared" si="5"/>
        <v>60</v>
      </c>
    </row>
    <row r="112" spans="1:8" x14ac:dyDescent="0.3">
      <c r="A112" t="s">
        <v>28</v>
      </c>
      <c r="B112">
        <v>4</v>
      </c>
      <c r="C112" t="s">
        <v>356</v>
      </c>
      <c r="D112">
        <f t="shared" si="3"/>
        <v>3</v>
      </c>
      <c r="E112" t="s">
        <v>357</v>
      </c>
      <c r="F112">
        <f t="shared" si="4"/>
        <v>2</v>
      </c>
      <c r="G112" t="s">
        <v>10</v>
      </c>
      <c r="H112">
        <f t="shared" si="5"/>
        <v>60</v>
      </c>
    </row>
    <row r="113" spans="1:8" x14ac:dyDescent="0.3">
      <c r="A113" t="s">
        <v>28</v>
      </c>
      <c r="B113">
        <v>4</v>
      </c>
      <c r="C113" t="s">
        <v>356</v>
      </c>
      <c r="D113">
        <f t="shared" si="3"/>
        <v>3</v>
      </c>
      <c r="E113" t="s">
        <v>357</v>
      </c>
      <c r="F113">
        <f t="shared" si="4"/>
        <v>2</v>
      </c>
      <c r="G113" t="s">
        <v>11</v>
      </c>
      <c r="H113">
        <f t="shared" si="5"/>
        <v>60</v>
      </c>
    </row>
    <row r="114" spans="1:8" x14ac:dyDescent="0.3">
      <c r="A114" t="s">
        <v>28</v>
      </c>
      <c r="B114">
        <v>4</v>
      </c>
      <c r="C114" t="s">
        <v>356</v>
      </c>
      <c r="D114">
        <f t="shared" si="3"/>
        <v>3</v>
      </c>
      <c r="E114" t="s">
        <v>357</v>
      </c>
      <c r="F114">
        <f t="shared" si="4"/>
        <v>2</v>
      </c>
      <c r="G114" t="s">
        <v>12</v>
      </c>
      <c r="H114">
        <f t="shared" si="5"/>
        <v>60</v>
      </c>
    </row>
    <row r="115" spans="1:8" x14ac:dyDescent="0.3">
      <c r="A115" t="s">
        <v>28</v>
      </c>
      <c r="B115">
        <v>4</v>
      </c>
      <c r="C115" t="s">
        <v>356</v>
      </c>
      <c r="D115">
        <f t="shared" si="3"/>
        <v>3</v>
      </c>
      <c r="E115" t="s">
        <v>357</v>
      </c>
      <c r="F115">
        <f t="shared" si="4"/>
        <v>2</v>
      </c>
      <c r="G115" t="s">
        <v>13</v>
      </c>
      <c r="H115">
        <f t="shared" si="5"/>
        <v>60</v>
      </c>
    </row>
    <row r="116" spans="1:8" x14ac:dyDescent="0.3">
      <c r="A116" t="s">
        <v>28</v>
      </c>
      <c r="B116">
        <v>4</v>
      </c>
      <c r="C116" t="s">
        <v>356</v>
      </c>
      <c r="D116">
        <f t="shared" si="3"/>
        <v>3</v>
      </c>
      <c r="E116" t="s">
        <v>357</v>
      </c>
      <c r="F116">
        <f t="shared" si="4"/>
        <v>2</v>
      </c>
      <c r="G116" t="s">
        <v>14</v>
      </c>
      <c r="H116">
        <f t="shared" si="5"/>
        <v>60</v>
      </c>
    </row>
    <row r="117" spans="1:8" x14ac:dyDescent="0.3">
      <c r="A117" t="s">
        <v>28</v>
      </c>
      <c r="B117">
        <v>4</v>
      </c>
      <c r="C117" t="s">
        <v>356</v>
      </c>
      <c r="D117">
        <f t="shared" si="3"/>
        <v>3</v>
      </c>
      <c r="E117" t="s">
        <v>357</v>
      </c>
      <c r="F117">
        <f t="shared" si="4"/>
        <v>2</v>
      </c>
      <c r="G117" t="s">
        <v>15</v>
      </c>
      <c r="H117">
        <f t="shared" si="5"/>
        <v>60</v>
      </c>
    </row>
    <row r="118" spans="1:8" x14ac:dyDescent="0.3">
      <c r="A118" t="s">
        <v>28</v>
      </c>
      <c r="B118">
        <v>4</v>
      </c>
      <c r="C118" t="s">
        <v>356</v>
      </c>
      <c r="D118">
        <f t="shared" si="3"/>
        <v>3</v>
      </c>
      <c r="E118" t="s">
        <v>357</v>
      </c>
      <c r="F118">
        <f t="shared" si="4"/>
        <v>2</v>
      </c>
      <c r="G118" t="s">
        <v>16</v>
      </c>
      <c r="H118">
        <f t="shared" si="5"/>
        <v>60</v>
      </c>
    </row>
    <row r="119" spans="1:8" x14ac:dyDescent="0.3">
      <c r="A119" t="s">
        <v>28</v>
      </c>
      <c r="B119">
        <v>4</v>
      </c>
      <c r="C119" t="s">
        <v>356</v>
      </c>
      <c r="D119">
        <f t="shared" si="3"/>
        <v>3</v>
      </c>
      <c r="E119" t="s">
        <v>357</v>
      </c>
      <c r="F119">
        <f t="shared" si="4"/>
        <v>2</v>
      </c>
      <c r="G119" t="s">
        <v>17</v>
      </c>
      <c r="H119">
        <f t="shared" si="5"/>
        <v>60</v>
      </c>
    </row>
    <row r="120" spans="1:8" x14ac:dyDescent="0.3">
      <c r="A120" t="s">
        <v>28</v>
      </c>
      <c r="B120">
        <v>4</v>
      </c>
      <c r="C120" t="s">
        <v>356</v>
      </c>
      <c r="D120">
        <f t="shared" si="3"/>
        <v>3</v>
      </c>
      <c r="E120" t="s">
        <v>357</v>
      </c>
      <c r="F120">
        <f t="shared" si="4"/>
        <v>2</v>
      </c>
      <c r="G120" t="s">
        <v>18</v>
      </c>
      <c r="H120">
        <f t="shared" si="5"/>
        <v>60</v>
      </c>
    </row>
    <row r="121" spans="1:8" x14ac:dyDescent="0.3">
      <c r="A121" t="s">
        <v>28</v>
      </c>
      <c r="B121">
        <v>4</v>
      </c>
      <c r="C121" t="s">
        <v>356</v>
      </c>
      <c r="D121">
        <f t="shared" si="3"/>
        <v>3</v>
      </c>
      <c r="E121" t="s">
        <v>357</v>
      </c>
      <c r="F121">
        <f t="shared" si="4"/>
        <v>2</v>
      </c>
      <c r="G121" t="s">
        <v>19</v>
      </c>
      <c r="H121">
        <f t="shared" si="5"/>
        <v>60</v>
      </c>
    </row>
    <row r="122" spans="1:8" x14ac:dyDescent="0.3">
      <c r="A122" t="s">
        <v>29</v>
      </c>
      <c r="B122">
        <v>2</v>
      </c>
      <c r="C122" t="s">
        <v>358</v>
      </c>
      <c r="D122">
        <f t="shared" si="3"/>
        <v>2</v>
      </c>
      <c r="E122" t="s">
        <v>359</v>
      </c>
      <c r="F122">
        <f t="shared" si="4"/>
        <v>3</v>
      </c>
      <c r="G122" t="s">
        <v>8</v>
      </c>
      <c r="H122">
        <f t="shared" si="5"/>
        <v>30</v>
      </c>
    </row>
    <row r="123" spans="1:8" x14ac:dyDescent="0.3">
      <c r="A123" t="s">
        <v>29</v>
      </c>
      <c r="B123">
        <v>2</v>
      </c>
      <c r="C123" t="s">
        <v>358</v>
      </c>
      <c r="D123">
        <f t="shared" si="3"/>
        <v>2</v>
      </c>
      <c r="E123" t="s">
        <v>359</v>
      </c>
      <c r="F123">
        <f t="shared" si="4"/>
        <v>3</v>
      </c>
      <c r="G123" t="s">
        <v>9</v>
      </c>
      <c r="H123">
        <f t="shared" si="5"/>
        <v>30</v>
      </c>
    </row>
    <row r="124" spans="1:8" x14ac:dyDescent="0.3">
      <c r="A124" t="s">
        <v>29</v>
      </c>
      <c r="B124">
        <v>2</v>
      </c>
      <c r="C124" t="s">
        <v>358</v>
      </c>
      <c r="D124">
        <f t="shared" si="3"/>
        <v>2</v>
      </c>
      <c r="E124" t="s">
        <v>359</v>
      </c>
      <c r="F124">
        <f t="shared" si="4"/>
        <v>3</v>
      </c>
      <c r="G124" t="s">
        <v>10</v>
      </c>
      <c r="H124">
        <f t="shared" si="5"/>
        <v>30</v>
      </c>
    </row>
    <row r="125" spans="1:8" x14ac:dyDescent="0.3">
      <c r="A125" t="s">
        <v>29</v>
      </c>
      <c r="B125">
        <v>2</v>
      </c>
      <c r="C125" t="s">
        <v>358</v>
      </c>
      <c r="D125">
        <f t="shared" si="3"/>
        <v>2</v>
      </c>
      <c r="E125" t="s">
        <v>359</v>
      </c>
      <c r="F125">
        <f t="shared" si="4"/>
        <v>3</v>
      </c>
      <c r="G125" t="s">
        <v>11</v>
      </c>
      <c r="H125">
        <f t="shared" si="5"/>
        <v>30</v>
      </c>
    </row>
    <row r="126" spans="1:8" x14ac:dyDescent="0.3">
      <c r="A126" t="s">
        <v>29</v>
      </c>
      <c r="B126">
        <v>2</v>
      </c>
      <c r="C126" t="s">
        <v>358</v>
      </c>
      <c r="D126">
        <f t="shared" si="3"/>
        <v>2</v>
      </c>
      <c r="E126" t="s">
        <v>359</v>
      </c>
      <c r="F126">
        <f t="shared" si="4"/>
        <v>3</v>
      </c>
      <c r="G126" t="s">
        <v>12</v>
      </c>
      <c r="H126">
        <f t="shared" si="5"/>
        <v>30</v>
      </c>
    </row>
    <row r="127" spans="1:8" x14ac:dyDescent="0.3">
      <c r="A127" t="s">
        <v>29</v>
      </c>
      <c r="B127">
        <v>2</v>
      </c>
      <c r="C127" t="s">
        <v>358</v>
      </c>
      <c r="D127">
        <f t="shared" si="3"/>
        <v>2</v>
      </c>
      <c r="E127" t="s">
        <v>359</v>
      </c>
      <c r="F127">
        <f t="shared" si="4"/>
        <v>3</v>
      </c>
      <c r="G127" t="s">
        <v>13</v>
      </c>
      <c r="H127">
        <f t="shared" si="5"/>
        <v>30</v>
      </c>
    </row>
    <row r="128" spans="1:8" x14ac:dyDescent="0.3">
      <c r="A128" t="s">
        <v>29</v>
      </c>
      <c r="B128">
        <v>2</v>
      </c>
      <c r="C128" t="s">
        <v>358</v>
      </c>
      <c r="D128">
        <f t="shared" si="3"/>
        <v>2</v>
      </c>
      <c r="E128" t="s">
        <v>359</v>
      </c>
      <c r="F128">
        <f t="shared" si="4"/>
        <v>3</v>
      </c>
      <c r="G128" t="s">
        <v>14</v>
      </c>
      <c r="H128">
        <f t="shared" si="5"/>
        <v>30</v>
      </c>
    </row>
    <row r="129" spans="1:8" x14ac:dyDescent="0.3">
      <c r="A129" t="s">
        <v>29</v>
      </c>
      <c r="B129">
        <v>2</v>
      </c>
      <c r="C129" t="s">
        <v>358</v>
      </c>
      <c r="D129">
        <f t="shared" si="3"/>
        <v>2</v>
      </c>
      <c r="E129" t="s">
        <v>359</v>
      </c>
      <c r="F129">
        <f t="shared" si="4"/>
        <v>3</v>
      </c>
      <c r="G129" t="s">
        <v>15</v>
      </c>
      <c r="H129">
        <f t="shared" si="5"/>
        <v>30</v>
      </c>
    </row>
    <row r="130" spans="1:8" x14ac:dyDescent="0.3">
      <c r="A130" t="s">
        <v>29</v>
      </c>
      <c r="B130">
        <v>2</v>
      </c>
      <c r="C130" t="s">
        <v>358</v>
      </c>
      <c r="D130">
        <f t="shared" si="3"/>
        <v>2</v>
      </c>
      <c r="E130" t="s">
        <v>359</v>
      </c>
      <c r="F130">
        <f t="shared" si="4"/>
        <v>3</v>
      </c>
      <c r="G130" t="s">
        <v>16</v>
      </c>
      <c r="H130">
        <f t="shared" si="5"/>
        <v>30</v>
      </c>
    </row>
    <row r="131" spans="1:8" x14ac:dyDescent="0.3">
      <c r="A131" t="s">
        <v>29</v>
      </c>
      <c r="B131">
        <v>2</v>
      </c>
      <c r="C131" t="s">
        <v>358</v>
      </c>
      <c r="D131">
        <f t="shared" ref="D131:D194" si="6">IF(C131="High",3,IF(C131="Medium",2,1))</f>
        <v>2</v>
      </c>
      <c r="E131" t="s">
        <v>359</v>
      </c>
      <c r="F131">
        <f t="shared" ref="F131:F194" si="7">IF(E131="Admin",3,IF(E131="Elevated",2,1))</f>
        <v>3</v>
      </c>
      <c r="G131" t="s">
        <v>17</v>
      </c>
      <c r="H131">
        <f t="shared" ref="H131:H194" si="8">B131*D131*F131*2.5</f>
        <v>30</v>
      </c>
    </row>
    <row r="132" spans="1:8" x14ac:dyDescent="0.3">
      <c r="A132" t="s">
        <v>29</v>
      </c>
      <c r="B132">
        <v>2</v>
      </c>
      <c r="C132" t="s">
        <v>358</v>
      </c>
      <c r="D132">
        <f t="shared" si="6"/>
        <v>2</v>
      </c>
      <c r="E132" t="s">
        <v>359</v>
      </c>
      <c r="F132">
        <f t="shared" si="7"/>
        <v>3</v>
      </c>
      <c r="G132" t="s">
        <v>18</v>
      </c>
      <c r="H132">
        <f t="shared" si="8"/>
        <v>30</v>
      </c>
    </row>
    <row r="133" spans="1:8" x14ac:dyDescent="0.3">
      <c r="A133" t="s">
        <v>29</v>
      </c>
      <c r="B133">
        <v>2</v>
      </c>
      <c r="C133" t="s">
        <v>358</v>
      </c>
      <c r="D133">
        <f t="shared" si="6"/>
        <v>2</v>
      </c>
      <c r="E133" t="s">
        <v>359</v>
      </c>
      <c r="F133">
        <f t="shared" si="7"/>
        <v>3</v>
      </c>
      <c r="G133" t="s">
        <v>19</v>
      </c>
      <c r="H133">
        <f t="shared" si="8"/>
        <v>30</v>
      </c>
    </row>
    <row r="134" spans="1:8" x14ac:dyDescent="0.3">
      <c r="A134" t="s">
        <v>30</v>
      </c>
      <c r="B134">
        <v>2</v>
      </c>
      <c r="C134" t="s">
        <v>356</v>
      </c>
      <c r="D134">
        <f t="shared" si="6"/>
        <v>3</v>
      </c>
      <c r="E134" t="s">
        <v>357</v>
      </c>
      <c r="F134">
        <f t="shared" si="7"/>
        <v>2</v>
      </c>
      <c r="G134" t="s">
        <v>8</v>
      </c>
      <c r="H134">
        <f t="shared" si="8"/>
        <v>30</v>
      </c>
    </row>
    <row r="135" spans="1:8" x14ac:dyDescent="0.3">
      <c r="A135" t="s">
        <v>30</v>
      </c>
      <c r="B135">
        <v>2</v>
      </c>
      <c r="C135" t="s">
        <v>356</v>
      </c>
      <c r="D135">
        <f t="shared" si="6"/>
        <v>3</v>
      </c>
      <c r="E135" t="s">
        <v>357</v>
      </c>
      <c r="F135">
        <f t="shared" si="7"/>
        <v>2</v>
      </c>
      <c r="G135" t="s">
        <v>9</v>
      </c>
      <c r="H135">
        <f t="shared" si="8"/>
        <v>30</v>
      </c>
    </row>
    <row r="136" spans="1:8" x14ac:dyDescent="0.3">
      <c r="A136" t="s">
        <v>30</v>
      </c>
      <c r="B136">
        <v>2</v>
      </c>
      <c r="C136" t="s">
        <v>356</v>
      </c>
      <c r="D136">
        <f t="shared" si="6"/>
        <v>3</v>
      </c>
      <c r="E136" t="s">
        <v>357</v>
      </c>
      <c r="F136">
        <f t="shared" si="7"/>
        <v>2</v>
      </c>
      <c r="G136" t="s">
        <v>10</v>
      </c>
      <c r="H136">
        <f t="shared" si="8"/>
        <v>30</v>
      </c>
    </row>
    <row r="137" spans="1:8" x14ac:dyDescent="0.3">
      <c r="A137" t="s">
        <v>30</v>
      </c>
      <c r="B137">
        <v>2</v>
      </c>
      <c r="C137" t="s">
        <v>356</v>
      </c>
      <c r="D137">
        <f t="shared" si="6"/>
        <v>3</v>
      </c>
      <c r="E137" t="s">
        <v>357</v>
      </c>
      <c r="F137">
        <f t="shared" si="7"/>
        <v>2</v>
      </c>
      <c r="G137" t="s">
        <v>11</v>
      </c>
      <c r="H137">
        <f t="shared" si="8"/>
        <v>30</v>
      </c>
    </row>
    <row r="138" spans="1:8" x14ac:dyDescent="0.3">
      <c r="A138" t="s">
        <v>30</v>
      </c>
      <c r="B138">
        <v>2</v>
      </c>
      <c r="C138" t="s">
        <v>356</v>
      </c>
      <c r="D138">
        <f t="shared" si="6"/>
        <v>3</v>
      </c>
      <c r="E138" t="s">
        <v>357</v>
      </c>
      <c r="F138">
        <f t="shared" si="7"/>
        <v>2</v>
      </c>
      <c r="G138" t="s">
        <v>12</v>
      </c>
      <c r="H138">
        <f t="shared" si="8"/>
        <v>30</v>
      </c>
    </row>
    <row r="139" spans="1:8" x14ac:dyDescent="0.3">
      <c r="A139" t="s">
        <v>30</v>
      </c>
      <c r="B139">
        <v>2</v>
      </c>
      <c r="C139" t="s">
        <v>356</v>
      </c>
      <c r="D139">
        <f t="shared" si="6"/>
        <v>3</v>
      </c>
      <c r="E139" t="s">
        <v>357</v>
      </c>
      <c r="F139">
        <f t="shared" si="7"/>
        <v>2</v>
      </c>
      <c r="G139" t="s">
        <v>13</v>
      </c>
      <c r="H139">
        <f t="shared" si="8"/>
        <v>30</v>
      </c>
    </row>
    <row r="140" spans="1:8" x14ac:dyDescent="0.3">
      <c r="A140" t="s">
        <v>30</v>
      </c>
      <c r="B140">
        <v>2</v>
      </c>
      <c r="C140" t="s">
        <v>356</v>
      </c>
      <c r="D140">
        <f t="shared" si="6"/>
        <v>3</v>
      </c>
      <c r="E140" t="s">
        <v>357</v>
      </c>
      <c r="F140">
        <f t="shared" si="7"/>
        <v>2</v>
      </c>
      <c r="G140" t="s">
        <v>14</v>
      </c>
      <c r="H140">
        <f t="shared" si="8"/>
        <v>30</v>
      </c>
    </row>
    <row r="141" spans="1:8" x14ac:dyDescent="0.3">
      <c r="A141" t="s">
        <v>30</v>
      </c>
      <c r="B141">
        <v>1</v>
      </c>
      <c r="C141" t="s">
        <v>356</v>
      </c>
      <c r="D141">
        <f t="shared" si="6"/>
        <v>3</v>
      </c>
      <c r="E141" t="s">
        <v>357</v>
      </c>
      <c r="F141">
        <f t="shared" si="7"/>
        <v>2</v>
      </c>
      <c r="G141" t="s">
        <v>15</v>
      </c>
      <c r="H141">
        <f t="shared" si="8"/>
        <v>15</v>
      </c>
    </row>
    <row r="142" spans="1:8" x14ac:dyDescent="0.3">
      <c r="A142" t="s">
        <v>30</v>
      </c>
      <c r="B142">
        <v>1</v>
      </c>
      <c r="C142" t="s">
        <v>356</v>
      </c>
      <c r="D142">
        <f t="shared" si="6"/>
        <v>3</v>
      </c>
      <c r="E142" t="s">
        <v>357</v>
      </c>
      <c r="F142">
        <f t="shared" si="7"/>
        <v>2</v>
      </c>
      <c r="G142" t="s">
        <v>16</v>
      </c>
      <c r="H142">
        <f t="shared" si="8"/>
        <v>15</v>
      </c>
    </row>
    <row r="143" spans="1:8" x14ac:dyDescent="0.3">
      <c r="A143" t="s">
        <v>30</v>
      </c>
      <c r="B143">
        <v>1</v>
      </c>
      <c r="C143" t="s">
        <v>356</v>
      </c>
      <c r="D143">
        <f t="shared" si="6"/>
        <v>3</v>
      </c>
      <c r="E143" t="s">
        <v>357</v>
      </c>
      <c r="F143">
        <f t="shared" si="7"/>
        <v>2</v>
      </c>
      <c r="G143" t="s">
        <v>17</v>
      </c>
      <c r="H143">
        <f t="shared" si="8"/>
        <v>15</v>
      </c>
    </row>
    <row r="144" spans="1:8" x14ac:dyDescent="0.3">
      <c r="A144" t="s">
        <v>30</v>
      </c>
      <c r="B144">
        <v>1</v>
      </c>
      <c r="C144" t="s">
        <v>356</v>
      </c>
      <c r="D144">
        <f t="shared" si="6"/>
        <v>3</v>
      </c>
      <c r="E144" t="s">
        <v>357</v>
      </c>
      <c r="F144">
        <f t="shared" si="7"/>
        <v>2</v>
      </c>
      <c r="G144" t="s">
        <v>18</v>
      </c>
      <c r="H144">
        <f t="shared" si="8"/>
        <v>15</v>
      </c>
    </row>
    <row r="145" spans="1:8" x14ac:dyDescent="0.3">
      <c r="A145" t="s">
        <v>30</v>
      </c>
      <c r="B145">
        <v>1</v>
      </c>
      <c r="C145" t="s">
        <v>356</v>
      </c>
      <c r="D145">
        <f t="shared" si="6"/>
        <v>3</v>
      </c>
      <c r="E145" t="s">
        <v>357</v>
      </c>
      <c r="F145">
        <f t="shared" si="7"/>
        <v>2</v>
      </c>
      <c r="G145" t="s">
        <v>19</v>
      </c>
      <c r="H145">
        <f t="shared" si="8"/>
        <v>15</v>
      </c>
    </row>
    <row r="146" spans="1:8" x14ac:dyDescent="0.3">
      <c r="A146" t="s">
        <v>31</v>
      </c>
      <c r="B146">
        <v>8</v>
      </c>
      <c r="C146" t="s">
        <v>356</v>
      </c>
      <c r="D146">
        <f t="shared" si="6"/>
        <v>3</v>
      </c>
      <c r="E146" t="s">
        <v>357</v>
      </c>
      <c r="F146">
        <f t="shared" si="7"/>
        <v>2</v>
      </c>
      <c r="G146" t="s">
        <v>8</v>
      </c>
      <c r="H146">
        <f t="shared" si="8"/>
        <v>120</v>
      </c>
    </row>
    <row r="147" spans="1:8" x14ac:dyDescent="0.3">
      <c r="A147" t="s">
        <v>31</v>
      </c>
      <c r="B147">
        <v>8</v>
      </c>
      <c r="C147" t="s">
        <v>356</v>
      </c>
      <c r="D147">
        <f t="shared" si="6"/>
        <v>3</v>
      </c>
      <c r="E147" t="s">
        <v>357</v>
      </c>
      <c r="F147">
        <f t="shared" si="7"/>
        <v>2</v>
      </c>
      <c r="G147" t="s">
        <v>9</v>
      </c>
      <c r="H147">
        <f t="shared" si="8"/>
        <v>120</v>
      </c>
    </row>
    <row r="148" spans="1:8" x14ac:dyDescent="0.3">
      <c r="A148" t="s">
        <v>31</v>
      </c>
      <c r="B148">
        <v>7</v>
      </c>
      <c r="C148" t="s">
        <v>356</v>
      </c>
      <c r="D148">
        <f t="shared" si="6"/>
        <v>3</v>
      </c>
      <c r="E148" t="s">
        <v>357</v>
      </c>
      <c r="F148">
        <f t="shared" si="7"/>
        <v>2</v>
      </c>
      <c r="G148" t="s">
        <v>10</v>
      </c>
      <c r="H148">
        <f t="shared" si="8"/>
        <v>105</v>
      </c>
    </row>
    <row r="149" spans="1:8" x14ac:dyDescent="0.3">
      <c r="A149" t="s">
        <v>31</v>
      </c>
      <c r="B149">
        <v>7</v>
      </c>
      <c r="C149" t="s">
        <v>356</v>
      </c>
      <c r="D149">
        <f t="shared" si="6"/>
        <v>3</v>
      </c>
      <c r="E149" t="s">
        <v>357</v>
      </c>
      <c r="F149">
        <f t="shared" si="7"/>
        <v>2</v>
      </c>
      <c r="G149" t="s">
        <v>11</v>
      </c>
      <c r="H149">
        <f t="shared" si="8"/>
        <v>105</v>
      </c>
    </row>
    <row r="150" spans="1:8" x14ac:dyDescent="0.3">
      <c r="A150" t="s">
        <v>31</v>
      </c>
      <c r="B150">
        <v>6</v>
      </c>
      <c r="C150" t="s">
        <v>356</v>
      </c>
      <c r="D150">
        <f t="shared" si="6"/>
        <v>3</v>
      </c>
      <c r="E150" t="s">
        <v>357</v>
      </c>
      <c r="F150">
        <f t="shared" si="7"/>
        <v>2</v>
      </c>
      <c r="G150" t="s">
        <v>12</v>
      </c>
      <c r="H150">
        <f t="shared" si="8"/>
        <v>90</v>
      </c>
    </row>
    <row r="151" spans="1:8" x14ac:dyDescent="0.3">
      <c r="A151" t="s">
        <v>31</v>
      </c>
      <c r="B151">
        <v>7</v>
      </c>
      <c r="C151" t="s">
        <v>356</v>
      </c>
      <c r="D151">
        <f t="shared" si="6"/>
        <v>3</v>
      </c>
      <c r="E151" t="s">
        <v>357</v>
      </c>
      <c r="F151">
        <f t="shared" si="7"/>
        <v>2</v>
      </c>
      <c r="G151" t="s">
        <v>13</v>
      </c>
      <c r="H151">
        <f t="shared" si="8"/>
        <v>105</v>
      </c>
    </row>
    <row r="152" spans="1:8" x14ac:dyDescent="0.3">
      <c r="A152" t="s">
        <v>31</v>
      </c>
      <c r="B152">
        <v>6</v>
      </c>
      <c r="C152" t="s">
        <v>356</v>
      </c>
      <c r="D152">
        <f t="shared" si="6"/>
        <v>3</v>
      </c>
      <c r="E152" t="s">
        <v>357</v>
      </c>
      <c r="F152">
        <f t="shared" si="7"/>
        <v>2</v>
      </c>
      <c r="G152" t="s">
        <v>14</v>
      </c>
      <c r="H152">
        <f t="shared" si="8"/>
        <v>90</v>
      </c>
    </row>
    <row r="153" spans="1:8" x14ac:dyDescent="0.3">
      <c r="A153" t="s">
        <v>31</v>
      </c>
      <c r="B153">
        <v>6</v>
      </c>
      <c r="C153" t="s">
        <v>356</v>
      </c>
      <c r="D153">
        <f t="shared" si="6"/>
        <v>3</v>
      </c>
      <c r="E153" t="s">
        <v>357</v>
      </c>
      <c r="F153">
        <f t="shared" si="7"/>
        <v>2</v>
      </c>
      <c r="G153" t="s">
        <v>15</v>
      </c>
      <c r="H153">
        <f t="shared" si="8"/>
        <v>90</v>
      </c>
    </row>
    <row r="154" spans="1:8" x14ac:dyDescent="0.3">
      <c r="A154" t="s">
        <v>31</v>
      </c>
      <c r="B154">
        <v>5</v>
      </c>
      <c r="C154" t="s">
        <v>356</v>
      </c>
      <c r="D154">
        <f t="shared" si="6"/>
        <v>3</v>
      </c>
      <c r="E154" t="s">
        <v>357</v>
      </c>
      <c r="F154">
        <f t="shared" si="7"/>
        <v>2</v>
      </c>
      <c r="G154" t="s">
        <v>16</v>
      </c>
      <c r="H154">
        <f t="shared" si="8"/>
        <v>75</v>
      </c>
    </row>
    <row r="155" spans="1:8" x14ac:dyDescent="0.3">
      <c r="A155" t="s">
        <v>31</v>
      </c>
      <c r="B155">
        <v>6</v>
      </c>
      <c r="C155" t="s">
        <v>356</v>
      </c>
      <c r="D155">
        <f t="shared" si="6"/>
        <v>3</v>
      </c>
      <c r="E155" t="s">
        <v>357</v>
      </c>
      <c r="F155">
        <f t="shared" si="7"/>
        <v>2</v>
      </c>
      <c r="G155" t="s">
        <v>17</v>
      </c>
      <c r="H155">
        <f t="shared" si="8"/>
        <v>90</v>
      </c>
    </row>
    <row r="156" spans="1:8" x14ac:dyDescent="0.3">
      <c r="A156" t="s">
        <v>31</v>
      </c>
      <c r="B156">
        <v>6</v>
      </c>
      <c r="C156" t="s">
        <v>356</v>
      </c>
      <c r="D156">
        <f t="shared" si="6"/>
        <v>3</v>
      </c>
      <c r="E156" t="s">
        <v>357</v>
      </c>
      <c r="F156">
        <f t="shared" si="7"/>
        <v>2</v>
      </c>
      <c r="G156" t="s">
        <v>18</v>
      </c>
      <c r="H156">
        <f t="shared" si="8"/>
        <v>90</v>
      </c>
    </row>
    <row r="157" spans="1:8" x14ac:dyDescent="0.3">
      <c r="A157" t="s">
        <v>31</v>
      </c>
      <c r="B157">
        <v>6</v>
      </c>
      <c r="C157" t="s">
        <v>356</v>
      </c>
      <c r="D157">
        <f t="shared" si="6"/>
        <v>3</v>
      </c>
      <c r="E157" t="s">
        <v>357</v>
      </c>
      <c r="F157">
        <f t="shared" si="7"/>
        <v>2</v>
      </c>
      <c r="G157" t="s">
        <v>19</v>
      </c>
      <c r="H157">
        <f t="shared" si="8"/>
        <v>90</v>
      </c>
    </row>
    <row r="158" spans="1:8" x14ac:dyDescent="0.3">
      <c r="A158" t="s">
        <v>32</v>
      </c>
      <c r="B158">
        <v>3</v>
      </c>
      <c r="C158" t="s">
        <v>358</v>
      </c>
      <c r="D158">
        <f t="shared" si="6"/>
        <v>2</v>
      </c>
      <c r="E158" t="s">
        <v>359</v>
      </c>
      <c r="F158">
        <f t="shared" si="7"/>
        <v>3</v>
      </c>
      <c r="G158" t="s">
        <v>8</v>
      </c>
      <c r="H158">
        <f t="shared" si="8"/>
        <v>45</v>
      </c>
    </row>
    <row r="159" spans="1:8" x14ac:dyDescent="0.3">
      <c r="A159" t="s">
        <v>32</v>
      </c>
      <c r="B159">
        <v>3</v>
      </c>
      <c r="C159" t="s">
        <v>358</v>
      </c>
      <c r="D159">
        <f t="shared" si="6"/>
        <v>2</v>
      </c>
      <c r="E159" t="s">
        <v>359</v>
      </c>
      <c r="F159">
        <f t="shared" si="7"/>
        <v>3</v>
      </c>
      <c r="G159" t="s">
        <v>9</v>
      </c>
      <c r="H159">
        <f t="shared" si="8"/>
        <v>45</v>
      </c>
    </row>
    <row r="160" spans="1:8" x14ac:dyDescent="0.3">
      <c r="A160" t="s">
        <v>32</v>
      </c>
      <c r="B160">
        <v>3</v>
      </c>
      <c r="C160" t="s">
        <v>358</v>
      </c>
      <c r="D160">
        <f t="shared" si="6"/>
        <v>2</v>
      </c>
      <c r="E160" t="s">
        <v>359</v>
      </c>
      <c r="F160">
        <f t="shared" si="7"/>
        <v>3</v>
      </c>
      <c r="G160" t="s">
        <v>10</v>
      </c>
      <c r="H160">
        <f t="shared" si="8"/>
        <v>45</v>
      </c>
    </row>
    <row r="161" spans="1:8" x14ac:dyDescent="0.3">
      <c r="A161" t="s">
        <v>32</v>
      </c>
      <c r="B161">
        <v>3</v>
      </c>
      <c r="C161" t="s">
        <v>358</v>
      </c>
      <c r="D161">
        <f t="shared" si="6"/>
        <v>2</v>
      </c>
      <c r="E161" t="s">
        <v>359</v>
      </c>
      <c r="F161">
        <f t="shared" si="7"/>
        <v>3</v>
      </c>
      <c r="G161" t="s">
        <v>11</v>
      </c>
      <c r="H161">
        <f t="shared" si="8"/>
        <v>45</v>
      </c>
    </row>
    <row r="162" spans="1:8" x14ac:dyDescent="0.3">
      <c r="A162" t="s">
        <v>32</v>
      </c>
      <c r="B162">
        <v>3</v>
      </c>
      <c r="C162" t="s">
        <v>358</v>
      </c>
      <c r="D162">
        <f t="shared" si="6"/>
        <v>2</v>
      </c>
      <c r="E162" t="s">
        <v>359</v>
      </c>
      <c r="F162">
        <f t="shared" si="7"/>
        <v>3</v>
      </c>
      <c r="G162" t="s">
        <v>12</v>
      </c>
      <c r="H162">
        <f t="shared" si="8"/>
        <v>45</v>
      </c>
    </row>
    <row r="163" spans="1:8" x14ac:dyDescent="0.3">
      <c r="A163" t="s">
        <v>32</v>
      </c>
      <c r="B163">
        <v>3</v>
      </c>
      <c r="C163" t="s">
        <v>358</v>
      </c>
      <c r="D163">
        <f t="shared" si="6"/>
        <v>2</v>
      </c>
      <c r="E163" t="s">
        <v>359</v>
      </c>
      <c r="F163">
        <f t="shared" si="7"/>
        <v>3</v>
      </c>
      <c r="G163" t="s">
        <v>13</v>
      </c>
      <c r="H163">
        <f t="shared" si="8"/>
        <v>45</v>
      </c>
    </row>
    <row r="164" spans="1:8" x14ac:dyDescent="0.3">
      <c r="A164" t="s">
        <v>32</v>
      </c>
      <c r="B164">
        <v>3</v>
      </c>
      <c r="C164" t="s">
        <v>358</v>
      </c>
      <c r="D164">
        <f t="shared" si="6"/>
        <v>2</v>
      </c>
      <c r="E164" t="s">
        <v>359</v>
      </c>
      <c r="F164">
        <f t="shared" si="7"/>
        <v>3</v>
      </c>
      <c r="G164" t="s">
        <v>14</v>
      </c>
      <c r="H164">
        <f t="shared" si="8"/>
        <v>45</v>
      </c>
    </row>
    <row r="165" spans="1:8" x14ac:dyDescent="0.3">
      <c r="A165" t="s">
        <v>32</v>
      </c>
      <c r="B165">
        <v>3</v>
      </c>
      <c r="C165" t="s">
        <v>358</v>
      </c>
      <c r="D165">
        <f t="shared" si="6"/>
        <v>2</v>
      </c>
      <c r="E165" t="s">
        <v>359</v>
      </c>
      <c r="F165">
        <f t="shared" si="7"/>
        <v>3</v>
      </c>
      <c r="G165" t="s">
        <v>15</v>
      </c>
      <c r="H165">
        <f t="shared" si="8"/>
        <v>45</v>
      </c>
    </row>
    <row r="166" spans="1:8" x14ac:dyDescent="0.3">
      <c r="A166" t="s">
        <v>32</v>
      </c>
      <c r="B166">
        <v>3</v>
      </c>
      <c r="C166" t="s">
        <v>358</v>
      </c>
      <c r="D166">
        <f t="shared" si="6"/>
        <v>2</v>
      </c>
      <c r="E166" t="s">
        <v>359</v>
      </c>
      <c r="F166">
        <f t="shared" si="7"/>
        <v>3</v>
      </c>
      <c r="G166" t="s">
        <v>16</v>
      </c>
      <c r="H166">
        <f t="shared" si="8"/>
        <v>45</v>
      </c>
    </row>
    <row r="167" spans="1:8" x14ac:dyDescent="0.3">
      <c r="A167" t="s">
        <v>32</v>
      </c>
      <c r="B167">
        <v>3</v>
      </c>
      <c r="C167" t="s">
        <v>358</v>
      </c>
      <c r="D167">
        <f t="shared" si="6"/>
        <v>2</v>
      </c>
      <c r="E167" t="s">
        <v>359</v>
      </c>
      <c r="F167">
        <f t="shared" si="7"/>
        <v>3</v>
      </c>
      <c r="G167" t="s">
        <v>17</v>
      </c>
      <c r="H167">
        <f t="shared" si="8"/>
        <v>45</v>
      </c>
    </row>
    <row r="168" spans="1:8" x14ac:dyDescent="0.3">
      <c r="A168" t="s">
        <v>32</v>
      </c>
      <c r="B168">
        <v>3</v>
      </c>
      <c r="C168" t="s">
        <v>358</v>
      </c>
      <c r="D168">
        <f t="shared" si="6"/>
        <v>2</v>
      </c>
      <c r="E168" t="s">
        <v>359</v>
      </c>
      <c r="F168">
        <f t="shared" si="7"/>
        <v>3</v>
      </c>
      <c r="G168" t="s">
        <v>18</v>
      </c>
      <c r="H168">
        <f t="shared" si="8"/>
        <v>45</v>
      </c>
    </row>
    <row r="169" spans="1:8" x14ac:dyDescent="0.3">
      <c r="A169" t="s">
        <v>32</v>
      </c>
      <c r="B169">
        <v>2</v>
      </c>
      <c r="C169" t="s">
        <v>358</v>
      </c>
      <c r="D169">
        <f t="shared" si="6"/>
        <v>2</v>
      </c>
      <c r="E169" t="s">
        <v>359</v>
      </c>
      <c r="F169">
        <f t="shared" si="7"/>
        <v>3</v>
      </c>
      <c r="G169" t="s">
        <v>19</v>
      </c>
      <c r="H169">
        <f t="shared" si="8"/>
        <v>30</v>
      </c>
    </row>
    <row r="170" spans="1:8" x14ac:dyDescent="0.3">
      <c r="A170" t="s">
        <v>33</v>
      </c>
      <c r="B170">
        <v>8</v>
      </c>
      <c r="C170" t="s">
        <v>356</v>
      </c>
      <c r="D170">
        <f t="shared" si="6"/>
        <v>3</v>
      </c>
      <c r="E170" t="s">
        <v>359</v>
      </c>
      <c r="F170">
        <f t="shared" si="7"/>
        <v>3</v>
      </c>
      <c r="G170" t="s">
        <v>8</v>
      </c>
      <c r="H170">
        <f t="shared" si="8"/>
        <v>180</v>
      </c>
    </row>
    <row r="171" spans="1:8" x14ac:dyDescent="0.3">
      <c r="A171" t="s">
        <v>33</v>
      </c>
      <c r="B171">
        <v>8</v>
      </c>
      <c r="C171" t="s">
        <v>356</v>
      </c>
      <c r="D171">
        <f t="shared" si="6"/>
        <v>3</v>
      </c>
      <c r="E171" t="s">
        <v>359</v>
      </c>
      <c r="F171">
        <f t="shared" si="7"/>
        <v>3</v>
      </c>
      <c r="G171" t="s">
        <v>9</v>
      </c>
      <c r="H171">
        <f t="shared" si="8"/>
        <v>180</v>
      </c>
    </row>
    <row r="172" spans="1:8" x14ac:dyDescent="0.3">
      <c r="A172" t="s">
        <v>33</v>
      </c>
      <c r="B172">
        <v>8</v>
      </c>
      <c r="C172" t="s">
        <v>356</v>
      </c>
      <c r="D172">
        <f t="shared" si="6"/>
        <v>3</v>
      </c>
      <c r="E172" t="s">
        <v>359</v>
      </c>
      <c r="F172">
        <f t="shared" si="7"/>
        <v>3</v>
      </c>
      <c r="G172" t="s">
        <v>10</v>
      </c>
      <c r="H172">
        <f t="shared" si="8"/>
        <v>180</v>
      </c>
    </row>
    <row r="173" spans="1:8" x14ac:dyDescent="0.3">
      <c r="A173" t="s">
        <v>33</v>
      </c>
      <c r="B173">
        <v>8</v>
      </c>
      <c r="C173" t="s">
        <v>356</v>
      </c>
      <c r="D173">
        <f t="shared" si="6"/>
        <v>3</v>
      </c>
      <c r="E173" t="s">
        <v>359</v>
      </c>
      <c r="F173">
        <f t="shared" si="7"/>
        <v>3</v>
      </c>
      <c r="G173" t="s">
        <v>11</v>
      </c>
      <c r="H173">
        <f t="shared" si="8"/>
        <v>180</v>
      </c>
    </row>
    <row r="174" spans="1:8" x14ac:dyDescent="0.3">
      <c r="A174" t="s">
        <v>33</v>
      </c>
      <c r="B174">
        <v>7</v>
      </c>
      <c r="C174" t="s">
        <v>356</v>
      </c>
      <c r="D174">
        <f t="shared" si="6"/>
        <v>3</v>
      </c>
      <c r="E174" t="s">
        <v>359</v>
      </c>
      <c r="F174">
        <f t="shared" si="7"/>
        <v>3</v>
      </c>
      <c r="G174" t="s">
        <v>12</v>
      </c>
      <c r="H174">
        <f t="shared" si="8"/>
        <v>157.5</v>
      </c>
    </row>
    <row r="175" spans="1:8" x14ac:dyDescent="0.3">
      <c r="A175" t="s">
        <v>33</v>
      </c>
      <c r="B175">
        <v>7</v>
      </c>
      <c r="C175" t="s">
        <v>356</v>
      </c>
      <c r="D175">
        <f t="shared" si="6"/>
        <v>3</v>
      </c>
      <c r="E175" t="s">
        <v>359</v>
      </c>
      <c r="F175">
        <f t="shared" si="7"/>
        <v>3</v>
      </c>
      <c r="G175" t="s">
        <v>13</v>
      </c>
      <c r="H175">
        <f t="shared" si="8"/>
        <v>157.5</v>
      </c>
    </row>
    <row r="176" spans="1:8" x14ac:dyDescent="0.3">
      <c r="A176" t="s">
        <v>33</v>
      </c>
      <c r="B176">
        <v>7</v>
      </c>
      <c r="C176" t="s">
        <v>356</v>
      </c>
      <c r="D176">
        <f t="shared" si="6"/>
        <v>3</v>
      </c>
      <c r="E176" t="s">
        <v>359</v>
      </c>
      <c r="F176">
        <f t="shared" si="7"/>
        <v>3</v>
      </c>
      <c r="G176" t="s">
        <v>14</v>
      </c>
      <c r="H176">
        <f t="shared" si="8"/>
        <v>157.5</v>
      </c>
    </row>
    <row r="177" spans="1:8" x14ac:dyDescent="0.3">
      <c r="A177" t="s">
        <v>33</v>
      </c>
      <c r="B177">
        <v>8</v>
      </c>
      <c r="C177" t="s">
        <v>356</v>
      </c>
      <c r="D177">
        <f t="shared" si="6"/>
        <v>3</v>
      </c>
      <c r="E177" t="s">
        <v>359</v>
      </c>
      <c r="F177">
        <f t="shared" si="7"/>
        <v>3</v>
      </c>
      <c r="G177" t="s">
        <v>15</v>
      </c>
      <c r="H177">
        <f t="shared" si="8"/>
        <v>180</v>
      </c>
    </row>
    <row r="178" spans="1:8" x14ac:dyDescent="0.3">
      <c r="A178" t="s">
        <v>33</v>
      </c>
      <c r="B178">
        <v>7</v>
      </c>
      <c r="C178" t="s">
        <v>356</v>
      </c>
      <c r="D178">
        <f t="shared" si="6"/>
        <v>3</v>
      </c>
      <c r="E178" t="s">
        <v>359</v>
      </c>
      <c r="F178">
        <f t="shared" si="7"/>
        <v>3</v>
      </c>
      <c r="G178" t="s">
        <v>16</v>
      </c>
      <c r="H178">
        <f t="shared" si="8"/>
        <v>157.5</v>
      </c>
    </row>
    <row r="179" spans="1:8" x14ac:dyDescent="0.3">
      <c r="A179" t="s">
        <v>33</v>
      </c>
      <c r="B179">
        <v>6</v>
      </c>
      <c r="C179" t="s">
        <v>356</v>
      </c>
      <c r="D179">
        <f t="shared" si="6"/>
        <v>3</v>
      </c>
      <c r="E179" t="s">
        <v>359</v>
      </c>
      <c r="F179">
        <f t="shared" si="7"/>
        <v>3</v>
      </c>
      <c r="G179" t="s">
        <v>17</v>
      </c>
      <c r="H179">
        <f t="shared" si="8"/>
        <v>135</v>
      </c>
    </row>
    <row r="180" spans="1:8" x14ac:dyDescent="0.3">
      <c r="A180" t="s">
        <v>33</v>
      </c>
      <c r="B180">
        <v>6</v>
      </c>
      <c r="C180" t="s">
        <v>356</v>
      </c>
      <c r="D180">
        <f t="shared" si="6"/>
        <v>3</v>
      </c>
      <c r="E180" t="s">
        <v>359</v>
      </c>
      <c r="F180">
        <f t="shared" si="7"/>
        <v>3</v>
      </c>
      <c r="G180" t="s">
        <v>18</v>
      </c>
      <c r="H180">
        <f t="shared" si="8"/>
        <v>135</v>
      </c>
    </row>
    <row r="181" spans="1:8" x14ac:dyDescent="0.3">
      <c r="A181" t="s">
        <v>33</v>
      </c>
      <c r="B181">
        <v>6</v>
      </c>
      <c r="C181" t="s">
        <v>356</v>
      </c>
      <c r="D181">
        <f t="shared" si="6"/>
        <v>3</v>
      </c>
      <c r="E181" t="s">
        <v>359</v>
      </c>
      <c r="F181">
        <f t="shared" si="7"/>
        <v>3</v>
      </c>
      <c r="G181" t="s">
        <v>19</v>
      </c>
      <c r="H181">
        <f t="shared" si="8"/>
        <v>135</v>
      </c>
    </row>
    <row r="182" spans="1:8" x14ac:dyDescent="0.3">
      <c r="A182" t="s">
        <v>34</v>
      </c>
      <c r="B182">
        <v>4</v>
      </c>
      <c r="C182" t="s">
        <v>360</v>
      </c>
      <c r="D182">
        <f t="shared" si="6"/>
        <v>1</v>
      </c>
      <c r="E182" t="s">
        <v>357</v>
      </c>
      <c r="F182">
        <f t="shared" si="7"/>
        <v>2</v>
      </c>
      <c r="G182" t="s">
        <v>8</v>
      </c>
      <c r="H182">
        <f t="shared" si="8"/>
        <v>20</v>
      </c>
    </row>
    <row r="183" spans="1:8" x14ac:dyDescent="0.3">
      <c r="A183" t="s">
        <v>34</v>
      </c>
      <c r="B183">
        <v>4</v>
      </c>
      <c r="C183" t="s">
        <v>360</v>
      </c>
      <c r="D183">
        <f t="shared" si="6"/>
        <v>1</v>
      </c>
      <c r="E183" t="s">
        <v>357</v>
      </c>
      <c r="F183">
        <f t="shared" si="7"/>
        <v>2</v>
      </c>
      <c r="G183" t="s">
        <v>9</v>
      </c>
      <c r="H183">
        <f t="shared" si="8"/>
        <v>20</v>
      </c>
    </row>
    <row r="184" spans="1:8" x14ac:dyDescent="0.3">
      <c r="A184" t="s">
        <v>34</v>
      </c>
      <c r="B184">
        <v>4</v>
      </c>
      <c r="C184" t="s">
        <v>360</v>
      </c>
      <c r="D184">
        <f t="shared" si="6"/>
        <v>1</v>
      </c>
      <c r="E184" t="s">
        <v>357</v>
      </c>
      <c r="F184">
        <f t="shared" si="7"/>
        <v>2</v>
      </c>
      <c r="G184" t="s">
        <v>10</v>
      </c>
      <c r="H184">
        <f t="shared" si="8"/>
        <v>20</v>
      </c>
    </row>
    <row r="185" spans="1:8" x14ac:dyDescent="0.3">
      <c r="A185" t="s">
        <v>34</v>
      </c>
      <c r="B185">
        <v>4</v>
      </c>
      <c r="C185" t="s">
        <v>360</v>
      </c>
      <c r="D185">
        <f t="shared" si="6"/>
        <v>1</v>
      </c>
      <c r="E185" t="s">
        <v>357</v>
      </c>
      <c r="F185">
        <f t="shared" si="7"/>
        <v>2</v>
      </c>
      <c r="G185" t="s">
        <v>11</v>
      </c>
      <c r="H185">
        <f t="shared" si="8"/>
        <v>20</v>
      </c>
    </row>
    <row r="186" spans="1:8" x14ac:dyDescent="0.3">
      <c r="A186" t="s">
        <v>34</v>
      </c>
      <c r="B186">
        <v>4</v>
      </c>
      <c r="C186" t="s">
        <v>360</v>
      </c>
      <c r="D186">
        <f t="shared" si="6"/>
        <v>1</v>
      </c>
      <c r="E186" t="s">
        <v>357</v>
      </c>
      <c r="F186">
        <f t="shared" si="7"/>
        <v>2</v>
      </c>
      <c r="G186" t="s">
        <v>12</v>
      </c>
      <c r="H186">
        <f t="shared" si="8"/>
        <v>20</v>
      </c>
    </row>
    <row r="187" spans="1:8" x14ac:dyDescent="0.3">
      <c r="A187" t="s">
        <v>34</v>
      </c>
      <c r="B187">
        <v>4</v>
      </c>
      <c r="C187" t="s">
        <v>360</v>
      </c>
      <c r="D187">
        <f t="shared" si="6"/>
        <v>1</v>
      </c>
      <c r="E187" t="s">
        <v>357</v>
      </c>
      <c r="F187">
        <f t="shared" si="7"/>
        <v>2</v>
      </c>
      <c r="G187" t="s">
        <v>13</v>
      </c>
      <c r="H187">
        <f t="shared" si="8"/>
        <v>20</v>
      </c>
    </row>
    <row r="188" spans="1:8" x14ac:dyDescent="0.3">
      <c r="A188" t="s">
        <v>34</v>
      </c>
      <c r="B188">
        <v>4</v>
      </c>
      <c r="C188" t="s">
        <v>360</v>
      </c>
      <c r="D188">
        <f t="shared" si="6"/>
        <v>1</v>
      </c>
      <c r="E188" t="s">
        <v>357</v>
      </c>
      <c r="F188">
        <f t="shared" si="7"/>
        <v>2</v>
      </c>
      <c r="G188" t="s">
        <v>14</v>
      </c>
      <c r="H188">
        <f t="shared" si="8"/>
        <v>20</v>
      </c>
    </row>
    <row r="189" spans="1:8" x14ac:dyDescent="0.3">
      <c r="A189" t="s">
        <v>34</v>
      </c>
      <c r="B189">
        <v>4</v>
      </c>
      <c r="C189" t="s">
        <v>360</v>
      </c>
      <c r="D189">
        <f t="shared" si="6"/>
        <v>1</v>
      </c>
      <c r="E189" t="s">
        <v>357</v>
      </c>
      <c r="F189">
        <f t="shared" si="7"/>
        <v>2</v>
      </c>
      <c r="G189" t="s">
        <v>15</v>
      </c>
      <c r="H189">
        <f t="shared" si="8"/>
        <v>20</v>
      </c>
    </row>
    <row r="190" spans="1:8" x14ac:dyDescent="0.3">
      <c r="A190" t="s">
        <v>34</v>
      </c>
      <c r="B190">
        <v>4</v>
      </c>
      <c r="C190" t="s">
        <v>360</v>
      </c>
      <c r="D190">
        <f t="shared" si="6"/>
        <v>1</v>
      </c>
      <c r="E190" t="s">
        <v>357</v>
      </c>
      <c r="F190">
        <f t="shared" si="7"/>
        <v>2</v>
      </c>
      <c r="G190" t="s">
        <v>16</v>
      </c>
      <c r="H190">
        <f t="shared" si="8"/>
        <v>20</v>
      </c>
    </row>
    <row r="191" spans="1:8" x14ac:dyDescent="0.3">
      <c r="A191" t="s">
        <v>34</v>
      </c>
      <c r="B191">
        <v>3</v>
      </c>
      <c r="C191" t="s">
        <v>360</v>
      </c>
      <c r="D191">
        <f t="shared" si="6"/>
        <v>1</v>
      </c>
      <c r="E191" t="s">
        <v>357</v>
      </c>
      <c r="F191">
        <f t="shared" si="7"/>
        <v>2</v>
      </c>
      <c r="G191" t="s">
        <v>17</v>
      </c>
      <c r="H191">
        <f t="shared" si="8"/>
        <v>15</v>
      </c>
    </row>
    <row r="192" spans="1:8" x14ac:dyDescent="0.3">
      <c r="A192" t="s">
        <v>34</v>
      </c>
      <c r="B192">
        <v>3</v>
      </c>
      <c r="C192" t="s">
        <v>360</v>
      </c>
      <c r="D192">
        <f t="shared" si="6"/>
        <v>1</v>
      </c>
      <c r="E192" t="s">
        <v>357</v>
      </c>
      <c r="F192">
        <f t="shared" si="7"/>
        <v>2</v>
      </c>
      <c r="G192" t="s">
        <v>18</v>
      </c>
      <c r="H192">
        <f t="shared" si="8"/>
        <v>15</v>
      </c>
    </row>
    <row r="193" spans="1:8" x14ac:dyDescent="0.3">
      <c r="A193" t="s">
        <v>34</v>
      </c>
      <c r="B193">
        <v>3</v>
      </c>
      <c r="C193" t="s">
        <v>360</v>
      </c>
      <c r="D193">
        <f t="shared" si="6"/>
        <v>1</v>
      </c>
      <c r="E193" t="s">
        <v>357</v>
      </c>
      <c r="F193">
        <f t="shared" si="7"/>
        <v>2</v>
      </c>
      <c r="G193" t="s">
        <v>19</v>
      </c>
      <c r="H193">
        <f t="shared" si="8"/>
        <v>15</v>
      </c>
    </row>
    <row r="194" spans="1:8" x14ac:dyDescent="0.3">
      <c r="A194" t="s">
        <v>35</v>
      </c>
      <c r="B194">
        <v>7</v>
      </c>
      <c r="C194" t="s">
        <v>358</v>
      </c>
      <c r="D194">
        <f t="shared" si="6"/>
        <v>2</v>
      </c>
      <c r="E194" t="s">
        <v>361</v>
      </c>
      <c r="F194">
        <f t="shared" si="7"/>
        <v>1</v>
      </c>
      <c r="G194" t="s">
        <v>8</v>
      </c>
      <c r="H194">
        <f t="shared" si="8"/>
        <v>35</v>
      </c>
    </row>
    <row r="195" spans="1:8" x14ac:dyDescent="0.3">
      <c r="A195" t="s">
        <v>35</v>
      </c>
      <c r="B195">
        <v>7</v>
      </c>
      <c r="C195" t="s">
        <v>358</v>
      </c>
      <c r="D195">
        <f t="shared" ref="D195:D258" si="9">IF(C195="High",3,IF(C195="Medium",2,1))</f>
        <v>2</v>
      </c>
      <c r="E195" t="s">
        <v>361</v>
      </c>
      <c r="F195">
        <f t="shared" ref="F195:F258" si="10">IF(E195="Admin",3,IF(E195="Elevated",2,1))</f>
        <v>1</v>
      </c>
      <c r="G195" t="s">
        <v>9</v>
      </c>
      <c r="H195">
        <f t="shared" ref="H195:H258" si="11">B195*D195*F195*2.5</f>
        <v>35</v>
      </c>
    </row>
    <row r="196" spans="1:8" x14ac:dyDescent="0.3">
      <c r="A196" t="s">
        <v>35</v>
      </c>
      <c r="B196">
        <v>7</v>
      </c>
      <c r="C196" t="s">
        <v>358</v>
      </c>
      <c r="D196">
        <f t="shared" si="9"/>
        <v>2</v>
      </c>
      <c r="E196" t="s">
        <v>361</v>
      </c>
      <c r="F196">
        <f t="shared" si="10"/>
        <v>1</v>
      </c>
      <c r="G196" t="s">
        <v>10</v>
      </c>
      <c r="H196">
        <f t="shared" si="11"/>
        <v>35</v>
      </c>
    </row>
    <row r="197" spans="1:8" x14ac:dyDescent="0.3">
      <c r="A197" t="s">
        <v>35</v>
      </c>
      <c r="B197">
        <v>6</v>
      </c>
      <c r="C197" t="s">
        <v>358</v>
      </c>
      <c r="D197">
        <f t="shared" si="9"/>
        <v>2</v>
      </c>
      <c r="E197" t="s">
        <v>361</v>
      </c>
      <c r="F197">
        <f t="shared" si="10"/>
        <v>1</v>
      </c>
      <c r="G197" t="s">
        <v>11</v>
      </c>
      <c r="H197">
        <f t="shared" si="11"/>
        <v>30</v>
      </c>
    </row>
    <row r="198" spans="1:8" x14ac:dyDescent="0.3">
      <c r="A198" t="s">
        <v>35</v>
      </c>
      <c r="B198">
        <v>6</v>
      </c>
      <c r="C198" t="s">
        <v>358</v>
      </c>
      <c r="D198">
        <f t="shared" si="9"/>
        <v>2</v>
      </c>
      <c r="E198" t="s">
        <v>361</v>
      </c>
      <c r="F198">
        <f t="shared" si="10"/>
        <v>1</v>
      </c>
      <c r="G198" t="s">
        <v>12</v>
      </c>
      <c r="H198">
        <f t="shared" si="11"/>
        <v>30</v>
      </c>
    </row>
    <row r="199" spans="1:8" x14ac:dyDescent="0.3">
      <c r="A199" t="s">
        <v>35</v>
      </c>
      <c r="B199">
        <v>5</v>
      </c>
      <c r="C199" t="s">
        <v>358</v>
      </c>
      <c r="D199">
        <f t="shared" si="9"/>
        <v>2</v>
      </c>
      <c r="E199" t="s">
        <v>361</v>
      </c>
      <c r="F199">
        <f t="shared" si="10"/>
        <v>1</v>
      </c>
      <c r="G199" t="s">
        <v>13</v>
      </c>
      <c r="H199">
        <f t="shared" si="11"/>
        <v>25</v>
      </c>
    </row>
    <row r="200" spans="1:8" x14ac:dyDescent="0.3">
      <c r="A200" t="s">
        <v>35</v>
      </c>
      <c r="B200">
        <v>5</v>
      </c>
      <c r="C200" t="s">
        <v>358</v>
      </c>
      <c r="D200">
        <f t="shared" si="9"/>
        <v>2</v>
      </c>
      <c r="E200" t="s">
        <v>361</v>
      </c>
      <c r="F200">
        <f t="shared" si="10"/>
        <v>1</v>
      </c>
      <c r="G200" t="s">
        <v>14</v>
      </c>
      <c r="H200">
        <f t="shared" si="11"/>
        <v>25</v>
      </c>
    </row>
    <row r="201" spans="1:8" x14ac:dyDescent="0.3">
      <c r="A201" t="s">
        <v>35</v>
      </c>
      <c r="B201">
        <v>5</v>
      </c>
      <c r="C201" t="s">
        <v>358</v>
      </c>
      <c r="D201">
        <f t="shared" si="9"/>
        <v>2</v>
      </c>
      <c r="E201" t="s">
        <v>361</v>
      </c>
      <c r="F201">
        <f t="shared" si="10"/>
        <v>1</v>
      </c>
      <c r="G201" t="s">
        <v>15</v>
      </c>
      <c r="H201">
        <f t="shared" si="11"/>
        <v>25</v>
      </c>
    </row>
    <row r="202" spans="1:8" x14ac:dyDescent="0.3">
      <c r="A202" t="s">
        <v>35</v>
      </c>
      <c r="B202">
        <v>4</v>
      </c>
      <c r="C202" t="s">
        <v>358</v>
      </c>
      <c r="D202">
        <f t="shared" si="9"/>
        <v>2</v>
      </c>
      <c r="E202" t="s">
        <v>361</v>
      </c>
      <c r="F202">
        <f t="shared" si="10"/>
        <v>1</v>
      </c>
      <c r="G202" t="s">
        <v>16</v>
      </c>
      <c r="H202">
        <f t="shared" si="11"/>
        <v>20</v>
      </c>
    </row>
    <row r="203" spans="1:8" x14ac:dyDescent="0.3">
      <c r="A203" t="s">
        <v>35</v>
      </c>
      <c r="B203">
        <v>4</v>
      </c>
      <c r="C203" t="s">
        <v>358</v>
      </c>
      <c r="D203">
        <f t="shared" si="9"/>
        <v>2</v>
      </c>
      <c r="E203" t="s">
        <v>361</v>
      </c>
      <c r="F203">
        <f t="shared" si="10"/>
        <v>1</v>
      </c>
      <c r="G203" t="s">
        <v>17</v>
      </c>
      <c r="H203">
        <f t="shared" si="11"/>
        <v>20</v>
      </c>
    </row>
    <row r="204" spans="1:8" x14ac:dyDescent="0.3">
      <c r="A204" t="s">
        <v>35</v>
      </c>
      <c r="B204">
        <v>4</v>
      </c>
      <c r="C204" t="s">
        <v>358</v>
      </c>
      <c r="D204">
        <f t="shared" si="9"/>
        <v>2</v>
      </c>
      <c r="E204" t="s">
        <v>361</v>
      </c>
      <c r="F204">
        <f t="shared" si="10"/>
        <v>1</v>
      </c>
      <c r="G204" t="s">
        <v>18</v>
      </c>
      <c r="H204">
        <f t="shared" si="11"/>
        <v>20</v>
      </c>
    </row>
    <row r="205" spans="1:8" x14ac:dyDescent="0.3">
      <c r="A205" t="s">
        <v>35</v>
      </c>
      <c r="B205">
        <v>4</v>
      </c>
      <c r="C205" t="s">
        <v>358</v>
      </c>
      <c r="D205">
        <f t="shared" si="9"/>
        <v>2</v>
      </c>
      <c r="E205" t="s">
        <v>361</v>
      </c>
      <c r="F205">
        <f t="shared" si="10"/>
        <v>1</v>
      </c>
      <c r="G205" t="s">
        <v>19</v>
      </c>
      <c r="H205">
        <f t="shared" si="11"/>
        <v>20</v>
      </c>
    </row>
    <row r="206" spans="1:8" x14ac:dyDescent="0.3">
      <c r="A206" t="s">
        <v>36</v>
      </c>
      <c r="B206">
        <v>3</v>
      </c>
      <c r="C206" t="s">
        <v>360</v>
      </c>
      <c r="D206">
        <f t="shared" si="9"/>
        <v>1</v>
      </c>
      <c r="E206" t="s">
        <v>357</v>
      </c>
      <c r="F206">
        <f t="shared" si="10"/>
        <v>2</v>
      </c>
      <c r="G206" t="s">
        <v>8</v>
      </c>
      <c r="H206">
        <f t="shared" si="11"/>
        <v>15</v>
      </c>
    </row>
    <row r="207" spans="1:8" x14ac:dyDescent="0.3">
      <c r="A207" t="s">
        <v>36</v>
      </c>
      <c r="B207">
        <v>2</v>
      </c>
      <c r="C207" t="s">
        <v>360</v>
      </c>
      <c r="D207">
        <f t="shared" si="9"/>
        <v>1</v>
      </c>
      <c r="E207" t="s">
        <v>357</v>
      </c>
      <c r="F207">
        <f t="shared" si="10"/>
        <v>2</v>
      </c>
      <c r="G207" t="s">
        <v>9</v>
      </c>
      <c r="H207">
        <f t="shared" si="11"/>
        <v>10</v>
      </c>
    </row>
    <row r="208" spans="1:8" x14ac:dyDescent="0.3">
      <c r="A208" t="s">
        <v>36</v>
      </c>
      <c r="B208">
        <v>2</v>
      </c>
      <c r="C208" t="s">
        <v>360</v>
      </c>
      <c r="D208">
        <f t="shared" si="9"/>
        <v>1</v>
      </c>
      <c r="E208" t="s">
        <v>357</v>
      </c>
      <c r="F208">
        <f t="shared" si="10"/>
        <v>2</v>
      </c>
      <c r="G208" t="s">
        <v>10</v>
      </c>
      <c r="H208">
        <f t="shared" si="11"/>
        <v>10</v>
      </c>
    </row>
    <row r="209" spans="1:8" x14ac:dyDescent="0.3">
      <c r="A209" t="s">
        <v>36</v>
      </c>
      <c r="B209">
        <v>2</v>
      </c>
      <c r="C209" t="s">
        <v>360</v>
      </c>
      <c r="D209">
        <f t="shared" si="9"/>
        <v>1</v>
      </c>
      <c r="E209" t="s">
        <v>357</v>
      </c>
      <c r="F209">
        <f t="shared" si="10"/>
        <v>2</v>
      </c>
      <c r="G209" t="s">
        <v>11</v>
      </c>
      <c r="H209">
        <f t="shared" si="11"/>
        <v>10</v>
      </c>
    </row>
    <row r="210" spans="1:8" x14ac:dyDescent="0.3">
      <c r="A210" t="s">
        <v>36</v>
      </c>
      <c r="B210">
        <v>2</v>
      </c>
      <c r="C210" t="s">
        <v>360</v>
      </c>
      <c r="D210">
        <f t="shared" si="9"/>
        <v>1</v>
      </c>
      <c r="E210" t="s">
        <v>357</v>
      </c>
      <c r="F210">
        <f t="shared" si="10"/>
        <v>2</v>
      </c>
      <c r="G210" t="s">
        <v>12</v>
      </c>
      <c r="H210">
        <f t="shared" si="11"/>
        <v>10</v>
      </c>
    </row>
    <row r="211" spans="1:8" x14ac:dyDescent="0.3">
      <c r="A211" t="s">
        <v>36</v>
      </c>
      <c r="B211">
        <v>2</v>
      </c>
      <c r="C211" t="s">
        <v>360</v>
      </c>
      <c r="D211">
        <f t="shared" si="9"/>
        <v>1</v>
      </c>
      <c r="E211" t="s">
        <v>357</v>
      </c>
      <c r="F211">
        <f t="shared" si="10"/>
        <v>2</v>
      </c>
      <c r="G211" t="s">
        <v>13</v>
      </c>
      <c r="H211">
        <f t="shared" si="11"/>
        <v>10</v>
      </c>
    </row>
    <row r="212" spans="1:8" x14ac:dyDescent="0.3">
      <c r="A212" t="s">
        <v>36</v>
      </c>
      <c r="B212">
        <v>2</v>
      </c>
      <c r="C212" t="s">
        <v>360</v>
      </c>
      <c r="D212">
        <f t="shared" si="9"/>
        <v>1</v>
      </c>
      <c r="E212" t="s">
        <v>357</v>
      </c>
      <c r="F212">
        <f t="shared" si="10"/>
        <v>2</v>
      </c>
      <c r="G212" t="s">
        <v>14</v>
      </c>
      <c r="H212">
        <f t="shared" si="11"/>
        <v>10</v>
      </c>
    </row>
    <row r="213" spans="1:8" x14ac:dyDescent="0.3">
      <c r="A213" t="s">
        <v>36</v>
      </c>
      <c r="B213">
        <v>2</v>
      </c>
      <c r="C213" t="s">
        <v>360</v>
      </c>
      <c r="D213">
        <f t="shared" si="9"/>
        <v>1</v>
      </c>
      <c r="E213" t="s">
        <v>357</v>
      </c>
      <c r="F213">
        <f t="shared" si="10"/>
        <v>2</v>
      </c>
      <c r="G213" t="s">
        <v>15</v>
      </c>
      <c r="H213">
        <f t="shared" si="11"/>
        <v>10</v>
      </c>
    </row>
    <row r="214" spans="1:8" x14ac:dyDescent="0.3">
      <c r="A214" t="s">
        <v>36</v>
      </c>
      <c r="B214">
        <v>2</v>
      </c>
      <c r="C214" t="s">
        <v>360</v>
      </c>
      <c r="D214">
        <f t="shared" si="9"/>
        <v>1</v>
      </c>
      <c r="E214" t="s">
        <v>357</v>
      </c>
      <c r="F214">
        <f t="shared" si="10"/>
        <v>2</v>
      </c>
      <c r="G214" t="s">
        <v>16</v>
      </c>
      <c r="H214">
        <f t="shared" si="11"/>
        <v>10</v>
      </c>
    </row>
    <row r="215" spans="1:8" x14ac:dyDescent="0.3">
      <c r="A215" t="s">
        <v>36</v>
      </c>
      <c r="B215">
        <v>2</v>
      </c>
      <c r="C215" t="s">
        <v>360</v>
      </c>
      <c r="D215">
        <f t="shared" si="9"/>
        <v>1</v>
      </c>
      <c r="E215" t="s">
        <v>357</v>
      </c>
      <c r="F215">
        <f t="shared" si="10"/>
        <v>2</v>
      </c>
      <c r="G215" t="s">
        <v>17</v>
      </c>
      <c r="H215">
        <f t="shared" si="11"/>
        <v>10</v>
      </c>
    </row>
    <row r="216" spans="1:8" x14ac:dyDescent="0.3">
      <c r="A216" t="s">
        <v>36</v>
      </c>
      <c r="B216">
        <v>2</v>
      </c>
      <c r="C216" t="s">
        <v>360</v>
      </c>
      <c r="D216">
        <f t="shared" si="9"/>
        <v>1</v>
      </c>
      <c r="E216" t="s">
        <v>357</v>
      </c>
      <c r="F216">
        <f t="shared" si="10"/>
        <v>2</v>
      </c>
      <c r="G216" t="s">
        <v>18</v>
      </c>
      <c r="H216">
        <f t="shared" si="11"/>
        <v>10</v>
      </c>
    </row>
    <row r="217" spans="1:8" x14ac:dyDescent="0.3">
      <c r="A217" t="s">
        <v>36</v>
      </c>
      <c r="B217">
        <v>2</v>
      </c>
      <c r="C217" t="s">
        <v>360</v>
      </c>
      <c r="D217">
        <f t="shared" si="9"/>
        <v>1</v>
      </c>
      <c r="E217" t="s">
        <v>357</v>
      </c>
      <c r="F217">
        <f t="shared" si="10"/>
        <v>2</v>
      </c>
      <c r="G217" t="s">
        <v>19</v>
      </c>
      <c r="H217">
        <f t="shared" si="11"/>
        <v>10</v>
      </c>
    </row>
    <row r="218" spans="1:8" x14ac:dyDescent="0.3">
      <c r="A218" t="s">
        <v>37</v>
      </c>
      <c r="B218">
        <v>1</v>
      </c>
      <c r="C218" t="s">
        <v>358</v>
      </c>
      <c r="D218">
        <f t="shared" si="9"/>
        <v>2</v>
      </c>
      <c r="E218" t="s">
        <v>361</v>
      </c>
      <c r="F218">
        <f t="shared" si="10"/>
        <v>1</v>
      </c>
      <c r="G218" t="s">
        <v>8</v>
      </c>
      <c r="H218">
        <f t="shared" si="11"/>
        <v>5</v>
      </c>
    </row>
    <row r="219" spans="1:8" x14ac:dyDescent="0.3">
      <c r="A219" t="s">
        <v>37</v>
      </c>
      <c r="B219">
        <v>1</v>
      </c>
      <c r="C219" t="s">
        <v>358</v>
      </c>
      <c r="D219">
        <f t="shared" si="9"/>
        <v>2</v>
      </c>
      <c r="E219" t="s">
        <v>361</v>
      </c>
      <c r="F219">
        <f t="shared" si="10"/>
        <v>1</v>
      </c>
      <c r="G219" t="s">
        <v>9</v>
      </c>
      <c r="H219">
        <f t="shared" si="11"/>
        <v>5</v>
      </c>
    </row>
    <row r="220" spans="1:8" x14ac:dyDescent="0.3">
      <c r="A220" t="s">
        <v>37</v>
      </c>
      <c r="B220">
        <v>1</v>
      </c>
      <c r="C220" t="s">
        <v>358</v>
      </c>
      <c r="D220">
        <f t="shared" si="9"/>
        <v>2</v>
      </c>
      <c r="E220" t="s">
        <v>361</v>
      </c>
      <c r="F220">
        <f t="shared" si="10"/>
        <v>1</v>
      </c>
      <c r="G220" t="s">
        <v>10</v>
      </c>
      <c r="H220">
        <f t="shared" si="11"/>
        <v>5</v>
      </c>
    </row>
    <row r="221" spans="1:8" x14ac:dyDescent="0.3">
      <c r="A221" t="s">
        <v>37</v>
      </c>
      <c r="B221">
        <v>1</v>
      </c>
      <c r="C221" t="s">
        <v>358</v>
      </c>
      <c r="D221">
        <f t="shared" si="9"/>
        <v>2</v>
      </c>
      <c r="E221" t="s">
        <v>361</v>
      </c>
      <c r="F221">
        <f t="shared" si="10"/>
        <v>1</v>
      </c>
      <c r="G221" t="s">
        <v>11</v>
      </c>
      <c r="H221">
        <f t="shared" si="11"/>
        <v>5</v>
      </c>
    </row>
    <row r="222" spans="1:8" x14ac:dyDescent="0.3">
      <c r="A222" t="s">
        <v>37</v>
      </c>
      <c r="B222">
        <v>1</v>
      </c>
      <c r="C222" t="s">
        <v>358</v>
      </c>
      <c r="D222">
        <f t="shared" si="9"/>
        <v>2</v>
      </c>
      <c r="E222" t="s">
        <v>361</v>
      </c>
      <c r="F222">
        <f t="shared" si="10"/>
        <v>1</v>
      </c>
      <c r="G222" t="s">
        <v>12</v>
      </c>
      <c r="H222">
        <f t="shared" si="11"/>
        <v>5</v>
      </c>
    </row>
    <row r="223" spans="1:8" x14ac:dyDescent="0.3">
      <c r="A223" t="s">
        <v>37</v>
      </c>
      <c r="B223">
        <v>1</v>
      </c>
      <c r="C223" t="s">
        <v>358</v>
      </c>
      <c r="D223">
        <f t="shared" si="9"/>
        <v>2</v>
      </c>
      <c r="E223" t="s">
        <v>361</v>
      </c>
      <c r="F223">
        <f t="shared" si="10"/>
        <v>1</v>
      </c>
      <c r="G223" t="s">
        <v>13</v>
      </c>
      <c r="H223">
        <f t="shared" si="11"/>
        <v>5</v>
      </c>
    </row>
    <row r="224" spans="1:8" x14ac:dyDescent="0.3">
      <c r="A224" t="s">
        <v>37</v>
      </c>
      <c r="B224">
        <v>1</v>
      </c>
      <c r="C224" t="s">
        <v>358</v>
      </c>
      <c r="D224">
        <f t="shared" si="9"/>
        <v>2</v>
      </c>
      <c r="E224" t="s">
        <v>361</v>
      </c>
      <c r="F224">
        <f t="shared" si="10"/>
        <v>1</v>
      </c>
      <c r="G224" t="s">
        <v>14</v>
      </c>
      <c r="H224">
        <f t="shared" si="11"/>
        <v>5</v>
      </c>
    </row>
    <row r="225" spans="1:8" x14ac:dyDescent="0.3">
      <c r="A225" t="s">
        <v>37</v>
      </c>
      <c r="B225">
        <v>1</v>
      </c>
      <c r="C225" t="s">
        <v>358</v>
      </c>
      <c r="D225">
        <f t="shared" si="9"/>
        <v>2</v>
      </c>
      <c r="E225" t="s">
        <v>361</v>
      </c>
      <c r="F225">
        <f t="shared" si="10"/>
        <v>1</v>
      </c>
      <c r="G225" t="s">
        <v>15</v>
      </c>
      <c r="H225">
        <f t="shared" si="11"/>
        <v>5</v>
      </c>
    </row>
    <row r="226" spans="1:8" x14ac:dyDescent="0.3">
      <c r="A226" t="s">
        <v>37</v>
      </c>
      <c r="B226">
        <v>1</v>
      </c>
      <c r="C226" t="s">
        <v>358</v>
      </c>
      <c r="D226">
        <f t="shared" si="9"/>
        <v>2</v>
      </c>
      <c r="E226" t="s">
        <v>361</v>
      </c>
      <c r="F226">
        <f t="shared" si="10"/>
        <v>1</v>
      </c>
      <c r="G226" t="s">
        <v>16</v>
      </c>
      <c r="H226">
        <f t="shared" si="11"/>
        <v>5</v>
      </c>
    </row>
    <row r="227" spans="1:8" x14ac:dyDescent="0.3">
      <c r="A227" t="s">
        <v>37</v>
      </c>
      <c r="B227">
        <v>1</v>
      </c>
      <c r="C227" t="s">
        <v>358</v>
      </c>
      <c r="D227">
        <f t="shared" si="9"/>
        <v>2</v>
      </c>
      <c r="E227" t="s">
        <v>361</v>
      </c>
      <c r="F227">
        <f t="shared" si="10"/>
        <v>1</v>
      </c>
      <c r="G227" t="s">
        <v>17</v>
      </c>
      <c r="H227">
        <f t="shared" si="11"/>
        <v>5</v>
      </c>
    </row>
    <row r="228" spans="1:8" x14ac:dyDescent="0.3">
      <c r="A228" t="s">
        <v>37</v>
      </c>
      <c r="B228">
        <v>1</v>
      </c>
      <c r="C228" t="s">
        <v>358</v>
      </c>
      <c r="D228">
        <f t="shared" si="9"/>
        <v>2</v>
      </c>
      <c r="E228" t="s">
        <v>361</v>
      </c>
      <c r="F228">
        <f t="shared" si="10"/>
        <v>1</v>
      </c>
      <c r="G228" t="s">
        <v>18</v>
      </c>
      <c r="H228">
        <f t="shared" si="11"/>
        <v>5</v>
      </c>
    </row>
    <row r="229" spans="1:8" x14ac:dyDescent="0.3">
      <c r="A229" t="s">
        <v>37</v>
      </c>
      <c r="B229">
        <v>1</v>
      </c>
      <c r="C229" t="s">
        <v>358</v>
      </c>
      <c r="D229">
        <f t="shared" si="9"/>
        <v>2</v>
      </c>
      <c r="E229" t="s">
        <v>361</v>
      </c>
      <c r="F229">
        <f t="shared" si="10"/>
        <v>1</v>
      </c>
      <c r="G229" t="s">
        <v>19</v>
      </c>
      <c r="H229">
        <f t="shared" si="11"/>
        <v>5</v>
      </c>
    </row>
    <row r="230" spans="1:8" x14ac:dyDescent="0.3">
      <c r="A230" t="s">
        <v>38</v>
      </c>
      <c r="B230">
        <v>6</v>
      </c>
      <c r="C230" t="s">
        <v>360</v>
      </c>
      <c r="D230">
        <f t="shared" si="9"/>
        <v>1</v>
      </c>
      <c r="E230" t="s">
        <v>357</v>
      </c>
      <c r="F230">
        <f t="shared" si="10"/>
        <v>2</v>
      </c>
      <c r="G230" t="s">
        <v>8</v>
      </c>
      <c r="H230">
        <f t="shared" si="11"/>
        <v>30</v>
      </c>
    </row>
    <row r="231" spans="1:8" x14ac:dyDescent="0.3">
      <c r="A231" t="s">
        <v>38</v>
      </c>
      <c r="B231">
        <v>7</v>
      </c>
      <c r="C231" t="s">
        <v>360</v>
      </c>
      <c r="D231">
        <f t="shared" si="9"/>
        <v>1</v>
      </c>
      <c r="E231" t="s">
        <v>357</v>
      </c>
      <c r="F231">
        <f t="shared" si="10"/>
        <v>2</v>
      </c>
      <c r="G231" t="s">
        <v>9</v>
      </c>
      <c r="H231">
        <f t="shared" si="11"/>
        <v>35</v>
      </c>
    </row>
    <row r="232" spans="1:8" x14ac:dyDescent="0.3">
      <c r="A232" t="s">
        <v>38</v>
      </c>
      <c r="B232">
        <v>7</v>
      </c>
      <c r="C232" t="s">
        <v>360</v>
      </c>
      <c r="D232">
        <f t="shared" si="9"/>
        <v>1</v>
      </c>
      <c r="E232" t="s">
        <v>357</v>
      </c>
      <c r="F232">
        <f t="shared" si="10"/>
        <v>2</v>
      </c>
      <c r="G232" t="s">
        <v>10</v>
      </c>
      <c r="H232">
        <f t="shared" si="11"/>
        <v>35</v>
      </c>
    </row>
    <row r="233" spans="1:8" x14ac:dyDescent="0.3">
      <c r="A233" t="s">
        <v>38</v>
      </c>
      <c r="B233">
        <v>7</v>
      </c>
      <c r="C233" t="s">
        <v>360</v>
      </c>
      <c r="D233">
        <f t="shared" si="9"/>
        <v>1</v>
      </c>
      <c r="E233" t="s">
        <v>357</v>
      </c>
      <c r="F233">
        <f t="shared" si="10"/>
        <v>2</v>
      </c>
      <c r="G233" t="s">
        <v>11</v>
      </c>
      <c r="H233">
        <f t="shared" si="11"/>
        <v>35</v>
      </c>
    </row>
    <row r="234" spans="1:8" x14ac:dyDescent="0.3">
      <c r="A234" t="s">
        <v>38</v>
      </c>
      <c r="B234">
        <v>6</v>
      </c>
      <c r="C234" t="s">
        <v>360</v>
      </c>
      <c r="D234">
        <f t="shared" si="9"/>
        <v>1</v>
      </c>
      <c r="E234" t="s">
        <v>357</v>
      </c>
      <c r="F234">
        <f t="shared" si="10"/>
        <v>2</v>
      </c>
      <c r="G234" t="s">
        <v>12</v>
      </c>
      <c r="H234">
        <f t="shared" si="11"/>
        <v>30</v>
      </c>
    </row>
    <row r="235" spans="1:8" x14ac:dyDescent="0.3">
      <c r="A235" t="s">
        <v>38</v>
      </c>
      <c r="B235">
        <v>6</v>
      </c>
      <c r="C235" t="s">
        <v>360</v>
      </c>
      <c r="D235">
        <f t="shared" si="9"/>
        <v>1</v>
      </c>
      <c r="E235" t="s">
        <v>357</v>
      </c>
      <c r="F235">
        <f t="shared" si="10"/>
        <v>2</v>
      </c>
      <c r="G235" t="s">
        <v>13</v>
      </c>
      <c r="H235">
        <f t="shared" si="11"/>
        <v>30</v>
      </c>
    </row>
    <row r="236" spans="1:8" x14ac:dyDescent="0.3">
      <c r="A236" t="s">
        <v>38</v>
      </c>
      <c r="B236">
        <v>6</v>
      </c>
      <c r="C236" t="s">
        <v>360</v>
      </c>
      <c r="D236">
        <f t="shared" si="9"/>
        <v>1</v>
      </c>
      <c r="E236" t="s">
        <v>357</v>
      </c>
      <c r="F236">
        <f t="shared" si="10"/>
        <v>2</v>
      </c>
      <c r="G236" t="s">
        <v>14</v>
      </c>
      <c r="H236">
        <f t="shared" si="11"/>
        <v>30</v>
      </c>
    </row>
    <row r="237" spans="1:8" x14ac:dyDescent="0.3">
      <c r="A237" t="s">
        <v>38</v>
      </c>
      <c r="B237">
        <v>6</v>
      </c>
      <c r="C237" t="s">
        <v>360</v>
      </c>
      <c r="D237">
        <f t="shared" si="9"/>
        <v>1</v>
      </c>
      <c r="E237" t="s">
        <v>357</v>
      </c>
      <c r="F237">
        <f t="shared" si="10"/>
        <v>2</v>
      </c>
      <c r="G237" t="s">
        <v>15</v>
      </c>
      <c r="H237">
        <f t="shared" si="11"/>
        <v>30</v>
      </c>
    </row>
    <row r="238" spans="1:8" x14ac:dyDescent="0.3">
      <c r="A238" t="s">
        <v>38</v>
      </c>
      <c r="B238">
        <v>6</v>
      </c>
      <c r="C238" t="s">
        <v>360</v>
      </c>
      <c r="D238">
        <f t="shared" si="9"/>
        <v>1</v>
      </c>
      <c r="E238" t="s">
        <v>357</v>
      </c>
      <c r="F238">
        <f t="shared" si="10"/>
        <v>2</v>
      </c>
      <c r="G238" t="s">
        <v>16</v>
      </c>
      <c r="H238">
        <f t="shared" si="11"/>
        <v>30</v>
      </c>
    </row>
    <row r="239" spans="1:8" x14ac:dyDescent="0.3">
      <c r="A239" t="s">
        <v>38</v>
      </c>
      <c r="B239">
        <v>6</v>
      </c>
      <c r="C239" t="s">
        <v>360</v>
      </c>
      <c r="D239">
        <f t="shared" si="9"/>
        <v>1</v>
      </c>
      <c r="E239" t="s">
        <v>357</v>
      </c>
      <c r="F239">
        <f t="shared" si="10"/>
        <v>2</v>
      </c>
      <c r="G239" t="s">
        <v>17</v>
      </c>
      <c r="H239">
        <f t="shared" si="11"/>
        <v>30</v>
      </c>
    </row>
    <row r="240" spans="1:8" x14ac:dyDescent="0.3">
      <c r="A240" t="s">
        <v>38</v>
      </c>
      <c r="B240">
        <v>6</v>
      </c>
      <c r="C240" t="s">
        <v>360</v>
      </c>
      <c r="D240">
        <f t="shared" si="9"/>
        <v>1</v>
      </c>
      <c r="E240" t="s">
        <v>357</v>
      </c>
      <c r="F240">
        <f t="shared" si="10"/>
        <v>2</v>
      </c>
      <c r="G240" t="s">
        <v>18</v>
      </c>
      <c r="H240">
        <f t="shared" si="11"/>
        <v>30</v>
      </c>
    </row>
    <row r="241" spans="1:8" x14ac:dyDescent="0.3">
      <c r="A241" t="s">
        <v>38</v>
      </c>
      <c r="B241">
        <v>6</v>
      </c>
      <c r="C241" t="s">
        <v>360</v>
      </c>
      <c r="D241">
        <f t="shared" si="9"/>
        <v>1</v>
      </c>
      <c r="E241" t="s">
        <v>357</v>
      </c>
      <c r="F241">
        <f t="shared" si="10"/>
        <v>2</v>
      </c>
      <c r="G241" t="s">
        <v>19</v>
      </c>
      <c r="H241">
        <f t="shared" si="11"/>
        <v>30</v>
      </c>
    </row>
    <row r="242" spans="1:8" x14ac:dyDescent="0.3">
      <c r="A242" t="s">
        <v>39</v>
      </c>
      <c r="B242">
        <v>7</v>
      </c>
      <c r="C242" t="s">
        <v>358</v>
      </c>
      <c r="D242">
        <f t="shared" si="9"/>
        <v>2</v>
      </c>
      <c r="E242" t="s">
        <v>357</v>
      </c>
      <c r="F242">
        <f t="shared" si="10"/>
        <v>2</v>
      </c>
      <c r="G242" t="s">
        <v>8</v>
      </c>
      <c r="H242">
        <f t="shared" si="11"/>
        <v>70</v>
      </c>
    </row>
    <row r="243" spans="1:8" x14ac:dyDescent="0.3">
      <c r="A243" t="s">
        <v>39</v>
      </c>
      <c r="B243">
        <v>8</v>
      </c>
      <c r="C243" t="s">
        <v>358</v>
      </c>
      <c r="D243">
        <f t="shared" si="9"/>
        <v>2</v>
      </c>
      <c r="E243" t="s">
        <v>357</v>
      </c>
      <c r="F243">
        <f t="shared" si="10"/>
        <v>2</v>
      </c>
      <c r="G243" t="s">
        <v>9</v>
      </c>
      <c r="H243">
        <f t="shared" si="11"/>
        <v>80</v>
      </c>
    </row>
    <row r="244" spans="1:8" x14ac:dyDescent="0.3">
      <c r="A244" t="s">
        <v>39</v>
      </c>
      <c r="B244">
        <v>8</v>
      </c>
      <c r="C244" t="s">
        <v>358</v>
      </c>
      <c r="D244">
        <f t="shared" si="9"/>
        <v>2</v>
      </c>
      <c r="E244" t="s">
        <v>357</v>
      </c>
      <c r="F244">
        <f t="shared" si="10"/>
        <v>2</v>
      </c>
      <c r="G244" t="s">
        <v>10</v>
      </c>
      <c r="H244">
        <f t="shared" si="11"/>
        <v>80</v>
      </c>
    </row>
    <row r="245" spans="1:8" x14ac:dyDescent="0.3">
      <c r="A245" t="s">
        <v>39</v>
      </c>
      <c r="B245">
        <v>8</v>
      </c>
      <c r="C245" t="s">
        <v>358</v>
      </c>
      <c r="D245">
        <f t="shared" si="9"/>
        <v>2</v>
      </c>
      <c r="E245" t="s">
        <v>357</v>
      </c>
      <c r="F245">
        <f t="shared" si="10"/>
        <v>2</v>
      </c>
      <c r="G245" t="s">
        <v>11</v>
      </c>
      <c r="H245">
        <f t="shared" si="11"/>
        <v>80</v>
      </c>
    </row>
    <row r="246" spans="1:8" x14ac:dyDescent="0.3">
      <c r="A246" t="s">
        <v>39</v>
      </c>
      <c r="B246">
        <v>8</v>
      </c>
      <c r="C246" t="s">
        <v>358</v>
      </c>
      <c r="D246">
        <f t="shared" si="9"/>
        <v>2</v>
      </c>
      <c r="E246" t="s">
        <v>357</v>
      </c>
      <c r="F246">
        <f t="shared" si="10"/>
        <v>2</v>
      </c>
      <c r="G246" t="s">
        <v>12</v>
      </c>
      <c r="H246">
        <f t="shared" si="11"/>
        <v>80</v>
      </c>
    </row>
    <row r="247" spans="1:8" x14ac:dyDescent="0.3">
      <c r="A247" t="s">
        <v>39</v>
      </c>
      <c r="B247">
        <v>7</v>
      </c>
      <c r="C247" t="s">
        <v>358</v>
      </c>
      <c r="D247">
        <f t="shared" si="9"/>
        <v>2</v>
      </c>
      <c r="E247" t="s">
        <v>357</v>
      </c>
      <c r="F247">
        <f t="shared" si="10"/>
        <v>2</v>
      </c>
      <c r="G247" t="s">
        <v>13</v>
      </c>
      <c r="H247">
        <f t="shared" si="11"/>
        <v>70</v>
      </c>
    </row>
    <row r="248" spans="1:8" x14ac:dyDescent="0.3">
      <c r="A248" t="s">
        <v>39</v>
      </c>
      <c r="B248">
        <v>7</v>
      </c>
      <c r="C248" t="s">
        <v>358</v>
      </c>
      <c r="D248">
        <f t="shared" si="9"/>
        <v>2</v>
      </c>
      <c r="E248" t="s">
        <v>357</v>
      </c>
      <c r="F248">
        <f t="shared" si="10"/>
        <v>2</v>
      </c>
      <c r="G248" t="s">
        <v>14</v>
      </c>
      <c r="H248">
        <f t="shared" si="11"/>
        <v>70</v>
      </c>
    </row>
    <row r="249" spans="1:8" x14ac:dyDescent="0.3">
      <c r="A249" t="s">
        <v>39</v>
      </c>
      <c r="B249">
        <v>7</v>
      </c>
      <c r="C249" t="s">
        <v>358</v>
      </c>
      <c r="D249">
        <f t="shared" si="9"/>
        <v>2</v>
      </c>
      <c r="E249" t="s">
        <v>357</v>
      </c>
      <c r="F249">
        <f t="shared" si="10"/>
        <v>2</v>
      </c>
      <c r="G249" t="s">
        <v>15</v>
      </c>
      <c r="H249">
        <f t="shared" si="11"/>
        <v>70</v>
      </c>
    </row>
    <row r="250" spans="1:8" x14ac:dyDescent="0.3">
      <c r="A250" t="s">
        <v>39</v>
      </c>
      <c r="B250">
        <v>7</v>
      </c>
      <c r="C250" t="s">
        <v>358</v>
      </c>
      <c r="D250">
        <f t="shared" si="9"/>
        <v>2</v>
      </c>
      <c r="E250" t="s">
        <v>357</v>
      </c>
      <c r="F250">
        <f t="shared" si="10"/>
        <v>2</v>
      </c>
      <c r="G250" t="s">
        <v>16</v>
      </c>
      <c r="H250">
        <f t="shared" si="11"/>
        <v>70</v>
      </c>
    </row>
    <row r="251" spans="1:8" x14ac:dyDescent="0.3">
      <c r="A251" t="s">
        <v>39</v>
      </c>
      <c r="B251">
        <v>7</v>
      </c>
      <c r="C251" t="s">
        <v>358</v>
      </c>
      <c r="D251">
        <f t="shared" si="9"/>
        <v>2</v>
      </c>
      <c r="E251" t="s">
        <v>357</v>
      </c>
      <c r="F251">
        <f t="shared" si="10"/>
        <v>2</v>
      </c>
      <c r="G251" t="s">
        <v>17</v>
      </c>
      <c r="H251">
        <f t="shared" si="11"/>
        <v>70</v>
      </c>
    </row>
    <row r="252" spans="1:8" x14ac:dyDescent="0.3">
      <c r="A252" t="s">
        <v>39</v>
      </c>
      <c r="B252">
        <v>6</v>
      </c>
      <c r="C252" t="s">
        <v>358</v>
      </c>
      <c r="D252">
        <f t="shared" si="9"/>
        <v>2</v>
      </c>
      <c r="E252" t="s">
        <v>357</v>
      </c>
      <c r="F252">
        <f t="shared" si="10"/>
        <v>2</v>
      </c>
      <c r="G252" t="s">
        <v>18</v>
      </c>
      <c r="H252">
        <f t="shared" si="11"/>
        <v>60</v>
      </c>
    </row>
    <row r="253" spans="1:8" x14ac:dyDescent="0.3">
      <c r="A253" t="s">
        <v>39</v>
      </c>
      <c r="B253">
        <v>7</v>
      </c>
      <c r="C253" t="s">
        <v>358</v>
      </c>
      <c r="D253">
        <f t="shared" si="9"/>
        <v>2</v>
      </c>
      <c r="E253" t="s">
        <v>357</v>
      </c>
      <c r="F253">
        <f t="shared" si="10"/>
        <v>2</v>
      </c>
      <c r="G253" t="s">
        <v>19</v>
      </c>
      <c r="H253">
        <f t="shared" si="11"/>
        <v>70</v>
      </c>
    </row>
    <row r="254" spans="1:8" x14ac:dyDescent="0.3">
      <c r="A254" t="s">
        <v>40</v>
      </c>
      <c r="B254">
        <v>2</v>
      </c>
      <c r="C254" t="s">
        <v>358</v>
      </c>
      <c r="D254">
        <f t="shared" si="9"/>
        <v>2</v>
      </c>
      <c r="E254" t="s">
        <v>359</v>
      </c>
      <c r="F254">
        <f t="shared" si="10"/>
        <v>3</v>
      </c>
      <c r="G254" t="s">
        <v>8</v>
      </c>
      <c r="H254">
        <f t="shared" si="11"/>
        <v>30</v>
      </c>
    </row>
    <row r="255" spans="1:8" x14ac:dyDescent="0.3">
      <c r="A255" t="s">
        <v>40</v>
      </c>
      <c r="B255">
        <v>2</v>
      </c>
      <c r="C255" t="s">
        <v>358</v>
      </c>
      <c r="D255">
        <f t="shared" si="9"/>
        <v>2</v>
      </c>
      <c r="E255" t="s">
        <v>359</v>
      </c>
      <c r="F255">
        <f t="shared" si="10"/>
        <v>3</v>
      </c>
      <c r="G255" t="s">
        <v>9</v>
      </c>
      <c r="H255">
        <f t="shared" si="11"/>
        <v>30</v>
      </c>
    </row>
    <row r="256" spans="1:8" x14ac:dyDescent="0.3">
      <c r="A256" t="s">
        <v>40</v>
      </c>
      <c r="B256">
        <v>2</v>
      </c>
      <c r="C256" t="s">
        <v>358</v>
      </c>
      <c r="D256">
        <f t="shared" si="9"/>
        <v>2</v>
      </c>
      <c r="E256" t="s">
        <v>359</v>
      </c>
      <c r="F256">
        <f t="shared" si="10"/>
        <v>3</v>
      </c>
      <c r="G256" t="s">
        <v>10</v>
      </c>
      <c r="H256">
        <f t="shared" si="11"/>
        <v>30</v>
      </c>
    </row>
    <row r="257" spans="1:8" x14ac:dyDescent="0.3">
      <c r="A257" t="s">
        <v>40</v>
      </c>
      <c r="B257">
        <v>2</v>
      </c>
      <c r="C257" t="s">
        <v>358</v>
      </c>
      <c r="D257">
        <f t="shared" si="9"/>
        <v>2</v>
      </c>
      <c r="E257" t="s">
        <v>359</v>
      </c>
      <c r="F257">
        <f t="shared" si="10"/>
        <v>3</v>
      </c>
      <c r="G257" t="s">
        <v>11</v>
      </c>
      <c r="H257">
        <f t="shared" si="11"/>
        <v>30</v>
      </c>
    </row>
    <row r="258" spans="1:8" x14ac:dyDescent="0.3">
      <c r="A258" t="s">
        <v>40</v>
      </c>
      <c r="B258">
        <v>2</v>
      </c>
      <c r="C258" t="s">
        <v>358</v>
      </c>
      <c r="D258">
        <f t="shared" si="9"/>
        <v>2</v>
      </c>
      <c r="E258" t="s">
        <v>359</v>
      </c>
      <c r="F258">
        <f t="shared" si="10"/>
        <v>3</v>
      </c>
      <c r="G258" t="s">
        <v>12</v>
      </c>
      <c r="H258">
        <f t="shared" si="11"/>
        <v>30</v>
      </c>
    </row>
    <row r="259" spans="1:8" x14ac:dyDescent="0.3">
      <c r="A259" t="s">
        <v>40</v>
      </c>
      <c r="B259">
        <v>2</v>
      </c>
      <c r="C259" t="s">
        <v>358</v>
      </c>
      <c r="D259">
        <f t="shared" ref="D259:D301" si="12">IF(C259="High",3,IF(C259="Medium",2,1))</f>
        <v>2</v>
      </c>
      <c r="E259" t="s">
        <v>359</v>
      </c>
      <c r="F259">
        <f t="shared" ref="F259:F301" si="13">IF(E259="Admin",3,IF(E259="Elevated",2,1))</f>
        <v>3</v>
      </c>
      <c r="G259" t="s">
        <v>13</v>
      </c>
      <c r="H259">
        <f t="shared" ref="H259:H301" si="14">B259*D259*F259*2.5</f>
        <v>30</v>
      </c>
    </row>
    <row r="260" spans="1:8" x14ac:dyDescent="0.3">
      <c r="A260" t="s">
        <v>40</v>
      </c>
      <c r="B260">
        <v>2</v>
      </c>
      <c r="C260" t="s">
        <v>358</v>
      </c>
      <c r="D260">
        <f t="shared" si="12"/>
        <v>2</v>
      </c>
      <c r="E260" t="s">
        <v>359</v>
      </c>
      <c r="F260">
        <f t="shared" si="13"/>
        <v>3</v>
      </c>
      <c r="G260" t="s">
        <v>14</v>
      </c>
      <c r="H260">
        <f t="shared" si="14"/>
        <v>30</v>
      </c>
    </row>
    <row r="261" spans="1:8" x14ac:dyDescent="0.3">
      <c r="A261" t="s">
        <v>40</v>
      </c>
      <c r="B261">
        <v>2</v>
      </c>
      <c r="C261" t="s">
        <v>358</v>
      </c>
      <c r="D261">
        <f t="shared" si="12"/>
        <v>2</v>
      </c>
      <c r="E261" t="s">
        <v>359</v>
      </c>
      <c r="F261">
        <f t="shared" si="13"/>
        <v>3</v>
      </c>
      <c r="G261" t="s">
        <v>15</v>
      </c>
      <c r="H261">
        <f t="shared" si="14"/>
        <v>30</v>
      </c>
    </row>
    <row r="262" spans="1:8" x14ac:dyDescent="0.3">
      <c r="A262" t="s">
        <v>40</v>
      </c>
      <c r="B262">
        <v>2</v>
      </c>
      <c r="C262" t="s">
        <v>358</v>
      </c>
      <c r="D262">
        <f t="shared" si="12"/>
        <v>2</v>
      </c>
      <c r="E262" t="s">
        <v>359</v>
      </c>
      <c r="F262">
        <f t="shared" si="13"/>
        <v>3</v>
      </c>
      <c r="G262" t="s">
        <v>16</v>
      </c>
      <c r="H262">
        <f t="shared" si="14"/>
        <v>30</v>
      </c>
    </row>
    <row r="263" spans="1:8" x14ac:dyDescent="0.3">
      <c r="A263" t="s">
        <v>40</v>
      </c>
      <c r="B263">
        <v>2</v>
      </c>
      <c r="C263" t="s">
        <v>358</v>
      </c>
      <c r="D263">
        <f t="shared" si="12"/>
        <v>2</v>
      </c>
      <c r="E263" t="s">
        <v>359</v>
      </c>
      <c r="F263">
        <f t="shared" si="13"/>
        <v>3</v>
      </c>
      <c r="G263" t="s">
        <v>17</v>
      </c>
      <c r="H263">
        <f t="shared" si="14"/>
        <v>30</v>
      </c>
    </row>
    <row r="264" spans="1:8" x14ac:dyDescent="0.3">
      <c r="A264" t="s">
        <v>40</v>
      </c>
      <c r="B264">
        <v>2</v>
      </c>
      <c r="C264" t="s">
        <v>358</v>
      </c>
      <c r="D264">
        <f t="shared" si="12"/>
        <v>2</v>
      </c>
      <c r="E264" t="s">
        <v>359</v>
      </c>
      <c r="F264">
        <f t="shared" si="13"/>
        <v>3</v>
      </c>
      <c r="G264" t="s">
        <v>18</v>
      </c>
      <c r="H264">
        <f t="shared" si="14"/>
        <v>30</v>
      </c>
    </row>
    <row r="265" spans="1:8" x14ac:dyDescent="0.3">
      <c r="A265" t="s">
        <v>40</v>
      </c>
      <c r="B265">
        <v>2</v>
      </c>
      <c r="C265" t="s">
        <v>358</v>
      </c>
      <c r="D265">
        <f t="shared" si="12"/>
        <v>2</v>
      </c>
      <c r="E265" t="s">
        <v>359</v>
      </c>
      <c r="F265">
        <f t="shared" si="13"/>
        <v>3</v>
      </c>
      <c r="G265" t="s">
        <v>19</v>
      </c>
      <c r="H265">
        <f t="shared" si="14"/>
        <v>30</v>
      </c>
    </row>
    <row r="266" spans="1:8" x14ac:dyDescent="0.3">
      <c r="A266" t="s">
        <v>41</v>
      </c>
      <c r="B266">
        <v>3</v>
      </c>
      <c r="C266" t="s">
        <v>356</v>
      </c>
      <c r="D266">
        <f t="shared" si="12"/>
        <v>3</v>
      </c>
      <c r="E266" t="s">
        <v>361</v>
      </c>
      <c r="F266">
        <f t="shared" si="13"/>
        <v>1</v>
      </c>
      <c r="G266" t="s">
        <v>8</v>
      </c>
      <c r="H266">
        <f t="shared" si="14"/>
        <v>22.5</v>
      </c>
    </row>
    <row r="267" spans="1:8" x14ac:dyDescent="0.3">
      <c r="A267" t="s">
        <v>41</v>
      </c>
      <c r="B267">
        <v>3</v>
      </c>
      <c r="C267" t="s">
        <v>356</v>
      </c>
      <c r="D267">
        <f t="shared" si="12"/>
        <v>3</v>
      </c>
      <c r="E267" t="s">
        <v>361</v>
      </c>
      <c r="F267">
        <f t="shared" si="13"/>
        <v>1</v>
      </c>
      <c r="G267" t="s">
        <v>9</v>
      </c>
      <c r="H267">
        <f t="shared" si="14"/>
        <v>22.5</v>
      </c>
    </row>
    <row r="268" spans="1:8" x14ac:dyDescent="0.3">
      <c r="A268" t="s">
        <v>41</v>
      </c>
      <c r="B268">
        <v>2</v>
      </c>
      <c r="C268" t="s">
        <v>356</v>
      </c>
      <c r="D268">
        <f t="shared" si="12"/>
        <v>3</v>
      </c>
      <c r="E268" t="s">
        <v>361</v>
      </c>
      <c r="F268">
        <f t="shared" si="13"/>
        <v>1</v>
      </c>
      <c r="G268" t="s">
        <v>10</v>
      </c>
      <c r="H268">
        <f t="shared" si="14"/>
        <v>15</v>
      </c>
    </row>
    <row r="269" spans="1:8" x14ac:dyDescent="0.3">
      <c r="A269" t="s">
        <v>41</v>
      </c>
      <c r="B269">
        <v>2</v>
      </c>
      <c r="C269" t="s">
        <v>356</v>
      </c>
      <c r="D269">
        <f t="shared" si="12"/>
        <v>3</v>
      </c>
      <c r="E269" t="s">
        <v>361</v>
      </c>
      <c r="F269">
        <f t="shared" si="13"/>
        <v>1</v>
      </c>
      <c r="G269" t="s">
        <v>11</v>
      </c>
      <c r="H269">
        <f t="shared" si="14"/>
        <v>15</v>
      </c>
    </row>
    <row r="270" spans="1:8" x14ac:dyDescent="0.3">
      <c r="A270" t="s">
        <v>41</v>
      </c>
      <c r="B270">
        <v>2</v>
      </c>
      <c r="C270" t="s">
        <v>356</v>
      </c>
      <c r="D270">
        <f t="shared" si="12"/>
        <v>3</v>
      </c>
      <c r="E270" t="s">
        <v>361</v>
      </c>
      <c r="F270">
        <f t="shared" si="13"/>
        <v>1</v>
      </c>
      <c r="G270" t="s">
        <v>12</v>
      </c>
      <c r="H270">
        <f t="shared" si="14"/>
        <v>15</v>
      </c>
    </row>
    <row r="271" spans="1:8" x14ac:dyDescent="0.3">
      <c r="A271" t="s">
        <v>41</v>
      </c>
      <c r="B271">
        <v>2</v>
      </c>
      <c r="C271" t="s">
        <v>356</v>
      </c>
      <c r="D271">
        <f t="shared" si="12"/>
        <v>3</v>
      </c>
      <c r="E271" t="s">
        <v>361</v>
      </c>
      <c r="F271">
        <f t="shared" si="13"/>
        <v>1</v>
      </c>
      <c r="G271" t="s">
        <v>13</v>
      </c>
      <c r="H271">
        <f t="shared" si="14"/>
        <v>15</v>
      </c>
    </row>
    <row r="272" spans="1:8" x14ac:dyDescent="0.3">
      <c r="A272" t="s">
        <v>41</v>
      </c>
      <c r="B272">
        <v>2</v>
      </c>
      <c r="C272" t="s">
        <v>356</v>
      </c>
      <c r="D272">
        <f t="shared" si="12"/>
        <v>3</v>
      </c>
      <c r="E272" t="s">
        <v>361</v>
      </c>
      <c r="F272">
        <f t="shared" si="13"/>
        <v>1</v>
      </c>
      <c r="G272" t="s">
        <v>14</v>
      </c>
      <c r="H272">
        <f t="shared" si="14"/>
        <v>15</v>
      </c>
    </row>
    <row r="273" spans="1:8" x14ac:dyDescent="0.3">
      <c r="A273" t="s">
        <v>41</v>
      </c>
      <c r="B273">
        <v>2</v>
      </c>
      <c r="C273" t="s">
        <v>356</v>
      </c>
      <c r="D273">
        <f t="shared" si="12"/>
        <v>3</v>
      </c>
      <c r="E273" t="s">
        <v>361</v>
      </c>
      <c r="F273">
        <f t="shared" si="13"/>
        <v>1</v>
      </c>
      <c r="G273" t="s">
        <v>15</v>
      </c>
      <c r="H273">
        <f t="shared" si="14"/>
        <v>15</v>
      </c>
    </row>
    <row r="274" spans="1:8" x14ac:dyDescent="0.3">
      <c r="A274" t="s">
        <v>41</v>
      </c>
      <c r="B274">
        <v>2</v>
      </c>
      <c r="C274" t="s">
        <v>356</v>
      </c>
      <c r="D274">
        <f t="shared" si="12"/>
        <v>3</v>
      </c>
      <c r="E274" t="s">
        <v>361</v>
      </c>
      <c r="F274">
        <f t="shared" si="13"/>
        <v>1</v>
      </c>
      <c r="G274" t="s">
        <v>16</v>
      </c>
      <c r="H274">
        <f t="shared" si="14"/>
        <v>15</v>
      </c>
    </row>
    <row r="275" spans="1:8" x14ac:dyDescent="0.3">
      <c r="A275" t="s">
        <v>41</v>
      </c>
      <c r="B275">
        <v>2</v>
      </c>
      <c r="C275" t="s">
        <v>356</v>
      </c>
      <c r="D275">
        <f t="shared" si="12"/>
        <v>3</v>
      </c>
      <c r="E275" t="s">
        <v>361</v>
      </c>
      <c r="F275">
        <f t="shared" si="13"/>
        <v>1</v>
      </c>
      <c r="G275" t="s">
        <v>17</v>
      </c>
      <c r="H275">
        <f t="shared" si="14"/>
        <v>15</v>
      </c>
    </row>
    <row r="276" spans="1:8" x14ac:dyDescent="0.3">
      <c r="A276" t="s">
        <v>41</v>
      </c>
      <c r="B276">
        <v>2</v>
      </c>
      <c r="C276" t="s">
        <v>356</v>
      </c>
      <c r="D276">
        <f t="shared" si="12"/>
        <v>3</v>
      </c>
      <c r="E276" t="s">
        <v>361</v>
      </c>
      <c r="F276">
        <f t="shared" si="13"/>
        <v>1</v>
      </c>
      <c r="G276" t="s">
        <v>18</v>
      </c>
      <c r="H276">
        <f t="shared" si="14"/>
        <v>15</v>
      </c>
    </row>
    <row r="277" spans="1:8" x14ac:dyDescent="0.3">
      <c r="A277" t="s">
        <v>41</v>
      </c>
      <c r="B277">
        <v>2</v>
      </c>
      <c r="C277" t="s">
        <v>356</v>
      </c>
      <c r="D277">
        <f t="shared" si="12"/>
        <v>3</v>
      </c>
      <c r="E277" t="s">
        <v>361</v>
      </c>
      <c r="F277">
        <f t="shared" si="13"/>
        <v>1</v>
      </c>
      <c r="G277" t="s">
        <v>19</v>
      </c>
      <c r="H277">
        <f t="shared" si="14"/>
        <v>15</v>
      </c>
    </row>
    <row r="278" spans="1:8" x14ac:dyDescent="0.3">
      <c r="A278" t="s">
        <v>42</v>
      </c>
      <c r="B278">
        <v>3</v>
      </c>
      <c r="C278" t="s">
        <v>358</v>
      </c>
      <c r="D278">
        <f t="shared" si="12"/>
        <v>2</v>
      </c>
      <c r="E278" t="s">
        <v>357</v>
      </c>
      <c r="F278">
        <f t="shared" si="13"/>
        <v>2</v>
      </c>
      <c r="G278" t="s">
        <v>8</v>
      </c>
      <c r="H278">
        <f t="shared" si="14"/>
        <v>30</v>
      </c>
    </row>
    <row r="279" spans="1:8" x14ac:dyDescent="0.3">
      <c r="A279" t="s">
        <v>42</v>
      </c>
      <c r="B279">
        <v>3</v>
      </c>
      <c r="C279" t="s">
        <v>358</v>
      </c>
      <c r="D279">
        <f t="shared" si="12"/>
        <v>2</v>
      </c>
      <c r="E279" t="s">
        <v>357</v>
      </c>
      <c r="F279">
        <f t="shared" si="13"/>
        <v>2</v>
      </c>
      <c r="G279" t="s">
        <v>9</v>
      </c>
      <c r="H279">
        <f t="shared" si="14"/>
        <v>30</v>
      </c>
    </row>
    <row r="280" spans="1:8" x14ac:dyDescent="0.3">
      <c r="A280" t="s">
        <v>42</v>
      </c>
      <c r="B280">
        <v>3</v>
      </c>
      <c r="C280" t="s">
        <v>358</v>
      </c>
      <c r="D280">
        <f t="shared" si="12"/>
        <v>2</v>
      </c>
      <c r="E280" t="s">
        <v>357</v>
      </c>
      <c r="F280">
        <f t="shared" si="13"/>
        <v>2</v>
      </c>
      <c r="G280" t="s">
        <v>10</v>
      </c>
      <c r="H280">
        <f t="shared" si="14"/>
        <v>30</v>
      </c>
    </row>
    <row r="281" spans="1:8" x14ac:dyDescent="0.3">
      <c r="A281" t="s">
        <v>42</v>
      </c>
      <c r="B281">
        <v>3</v>
      </c>
      <c r="C281" t="s">
        <v>358</v>
      </c>
      <c r="D281">
        <f t="shared" si="12"/>
        <v>2</v>
      </c>
      <c r="E281" t="s">
        <v>357</v>
      </c>
      <c r="F281">
        <f t="shared" si="13"/>
        <v>2</v>
      </c>
      <c r="G281" t="s">
        <v>11</v>
      </c>
      <c r="H281">
        <f t="shared" si="14"/>
        <v>30</v>
      </c>
    </row>
    <row r="282" spans="1:8" x14ac:dyDescent="0.3">
      <c r="A282" t="s">
        <v>42</v>
      </c>
      <c r="B282">
        <v>3</v>
      </c>
      <c r="C282" t="s">
        <v>358</v>
      </c>
      <c r="D282">
        <f t="shared" si="12"/>
        <v>2</v>
      </c>
      <c r="E282" t="s">
        <v>357</v>
      </c>
      <c r="F282">
        <f t="shared" si="13"/>
        <v>2</v>
      </c>
      <c r="G282" t="s">
        <v>12</v>
      </c>
      <c r="H282">
        <f t="shared" si="14"/>
        <v>30</v>
      </c>
    </row>
    <row r="283" spans="1:8" x14ac:dyDescent="0.3">
      <c r="A283" t="s">
        <v>42</v>
      </c>
      <c r="B283">
        <v>3</v>
      </c>
      <c r="C283" t="s">
        <v>358</v>
      </c>
      <c r="D283">
        <f t="shared" si="12"/>
        <v>2</v>
      </c>
      <c r="E283" t="s">
        <v>357</v>
      </c>
      <c r="F283">
        <f t="shared" si="13"/>
        <v>2</v>
      </c>
      <c r="G283" t="s">
        <v>13</v>
      </c>
      <c r="H283">
        <f t="shared" si="14"/>
        <v>30</v>
      </c>
    </row>
    <row r="284" spans="1:8" x14ac:dyDescent="0.3">
      <c r="A284" t="s">
        <v>42</v>
      </c>
      <c r="B284">
        <v>3</v>
      </c>
      <c r="C284" t="s">
        <v>358</v>
      </c>
      <c r="D284">
        <f t="shared" si="12"/>
        <v>2</v>
      </c>
      <c r="E284" t="s">
        <v>357</v>
      </c>
      <c r="F284">
        <f t="shared" si="13"/>
        <v>2</v>
      </c>
      <c r="G284" t="s">
        <v>14</v>
      </c>
      <c r="H284">
        <f t="shared" si="14"/>
        <v>30</v>
      </c>
    </row>
    <row r="285" spans="1:8" x14ac:dyDescent="0.3">
      <c r="A285" t="s">
        <v>42</v>
      </c>
      <c r="B285">
        <v>3</v>
      </c>
      <c r="C285" t="s">
        <v>358</v>
      </c>
      <c r="D285">
        <f t="shared" si="12"/>
        <v>2</v>
      </c>
      <c r="E285" t="s">
        <v>357</v>
      </c>
      <c r="F285">
        <f t="shared" si="13"/>
        <v>2</v>
      </c>
      <c r="G285" t="s">
        <v>15</v>
      </c>
      <c r="H285">
        <f t="shared" si="14"/>
        <v>30</v>
      </c>
    </row>
    <row r="286" spans="1:8" x14ac:dyDescent="0.3">
      <c r="A286" t="s">
        <v>42</v>
      </c>
      <c r="B286">
        <v>3</v>
      </c>
      <c r="C286" t="s">
        <v>358</v>
      </c>
      <c r="D286">
        <f t="shared" si="12"/>
        <v>2</v>
      </c>
      <c r="E286" t="s">
        <v>357</v>
      </c>
      <c r="F286">
        <f t="shared" si="13"/>
        <v>2</v>
      </c>
      <c r="G286" t="s">
        <v>16</v>
      </c>
      <c r="H286">
        <f t="shared" si="14"/>
        <v>30</v>
      </c>
    </row>
    <row r="287" spans="1:8" x14ac:dyDescent="0.3">
      <c r="A287" t="s">
        <v>42</v>
      </c>
      <c r="B287">
        <v>3</v>
      </c>
      <c r="C287" t="s">
        <v>358</v>
      </c>
      <c r="D287">
        <f t="shared" si="12"/>
        <v>2</v>
      </c>
      <c r="E287" t="s">
        <v>357</v>
      </c>
      <c r="F287">
        <f t="shared" si="13"/>
        <v>2</v>
      </c>
      <c r="G287" t="s">
        <v>17</v>
      </c>
      <c r="H287">
        <f t="shared" si="14"/>
        <v>30</v>
      </c>
    </row>
    <row r="288" spans="1:8" x14ac:dyDescent="0.3">
      <c r="A288" t="s">
        <v>42</v>
      </c>
      <c r="B288">
        <v>3</v>
      </c>
      <c r="C288" t="s">
        <v>358</v>
      </c>
      <c r="D288">
        <f t="shared" si="12"/>
        <v>2</v>
      </c>
      <c r="E288" t="s">
        <v>357</v>
      </c>
      <c r="F288">
        <f t="shared" si="13"/>
        <v>2</v>
      </c>
      <c r="G288" t="s">
        <v>18</v>
      </c>
      <c r="H288">
        <f t="shared" si="14"/>
        <v>30</v>
      </c>
    </row>
    <row r="289" spans="1:8" x14ac:dyDescent="0.3">
      <c r="A289" t="s">
        <v>42</v>
      </c>
      <c r="B289">
        <v>2</v>
      </c>
      <c r="C289" t="s">
        <v>358</v>
      </c>
      <c r="D289">
        <f t="shared" si="12"/>
        <v>2</v>
      </c>
      <c r="E289" t="s">
        <v>357</v>
      </c>
      <c r="F289">
        <f t="shared" si="13"/>
        <v>2</v>
      </c>
      <c r="G289" t="s">
        <v>19</v>
      </c>
      <c r="H289">
        <f t="shared" si="14"/>
        <v>20</v>
      </c>
    </row>
    <row r="290" spans="1:8" x14ac:dyDescent="0.3">
      <c r="A290" t="s">
        <v>43</v>
      </c>
      <c r="B290">
        <v>2</v>
      </c>
      <c r="C290" t="s">
        <v>358</v>
      </c>
      <c r="D290">
        <f t="shared" si="12"/>
        <v>2</v>
      </c>
      <c r="E290" t="s">
        <v>361</v>
      </c>
      <c r="F290">
        <f t="shared" si="13"/>
        <v>1</v>
      </c>
      <c r="G290" t="s">
        <v>8</v>
      </c>
      <c r="H290">
        <f t="shared" si="14"/>
        <v>10</v>
      </c>
    </row>
    <row r="291" spans="1:8" x14ac:dyDescent="0.3">
      <c r="A291" t="s">
        <v>43</v>
      </c>
      <c r="B291">
        <v>2</v>
      </c>
      <c r="C291" t="s">
        <v>358</v>
      </c>
      <c r="D291">
        <f t="shared" si="12"/>
        <v>2</v>
      </c>
      <c r="E291" t="s">
        <v>361</v>
      </c>
      <c r="F291">
        <f t="shared" si="13"/>
        <v>1</v>
      </c>
      <c r="G291" t="s">
        <v>9</v>
      </c>
      <c r="H291">
        <f t="shared" si="14"/>
        <v>10</v>
      </c>
    </row>
    <row r="292" spans="1:8" x14ac:dyDescent="0.3">
      <c r="A292" t="s">
        <v>43</v>
      </c>
      <c r="B292">
        <v>1</v>
      </c>
      <c r="C292" t="s">
        <v>358</v>
      </c>
      <c r="D292">
        <f t="shared" si="12"/>
        <v>2</v>
      </c>
      <c r="E292" t="s">
        <v>361</v>
      </c>
      <c r="F292">
        <f t="shared" si="13"/>
        <v>1</v>
      </c>
      <c r="G292" t="s">
        <v>10</v>
      </c>
      <c r="H292">
        <f t="shared" si="14"/>
        <v>5</v>
      </c>
    </row>
    <row r="293" spans="1:8" x14ac:dyDescent="0.3">
      <c r="A293" t="s">
        <v>43</v>
      </c>
      <c r="B293">
        <v>1</v>
      </c>
      <c r="C293" t="s">
        <v>358</v>
      </c>
      <c r="D293">
        <f t="shared" si="12"/>
        <v>2</v>
      </c>
      <c r="E293" t="s">
        <v>361</v>
      </c>
      <c r="F293">
        <f t="shared" si="13"/>
        <v>1</v>
      </c>
      <c r="G293" t="s">
        <v>11</v>
      </c>
      <c r="H293">
        <f t="shared" si="14"/>
        <v>5</v>
      </c>
    </row>
    <row r="294" spans="1:8" x14ac:dyDescent="0.3">
      <c r="A294" t="s">
        <v>43</v>
      </c>
      <c r="B294">
        <v>1</v>
      </c>
      <c r="C294" t="s">
        <v>358</v>
      </c>
      <c r="D294">
        <f t="shared" si="12"/>
        <v>2</v>
      </c>
      <c r="E294" t="s">
        <v>361</v>
      </c>
      <c r="F294">
        <f t="shared" si="13"/>
        <v>1</v>
      </c>
      <c r="G294" t="s">
        <v>12</v>
      </c>
      <c r="H294">
        <f t="shared" si="14"/>
        <v>5</v>
      </c>
    </row>
    <row r="295" spans="1:8" x14ac:dyDescent="0.3">
      <c r="A295" t="s">
        <v>43</v>
      </c>
      <c r="B295">
        <v>1</v>
      </c>
      <c r="C295" t="s">
        <v>358</v>
      </c>
      <c r="D295">
        <f t="shared" si="12"/>
        <v>2</v>
      </c>
      <c r="E295" t="s">
        <v>361</v>
      </c>
      <c r="F295">
        <f t="shared" si="13"/>
        <v>1</v>
      </c>
      <c r="G295" t="s">
        <v>13</v>
      </c>
      <c r="H295">
        <f t="shared" si="14"/>
        <v>5</v>
      </c>
    </row>
    <row r="296" spans="1:8" x14ac:dyDescent="0.3">
      <c r="A296" t="s">
        <v>43</v>
      </c>
      <c r="B296">
        <v>1</v>
      </c>
      <c r="C296" t="s">
        <v>358</v>
      </c>
      <c r="D296">
        <f t="shared" si="12"/>
        <v>2</v>
      </c>
      <c r="E296" t="s">
        <v>361</v>
      </c>
      <c r="F296">
        <f t="shared" si="13"/>
        <v>1</v>
      </c>
      <c r="G296" t="s">
        <v>14</v>
      </c>
      <c r="H296">
        <f t="shared" si="14"/>
        <v>5</v>
      </c>
    </row>
    <row r="297" spans="1:8" x14ac:dyDescent="0.3">
      <c r="A297" t="s">
        <v>43</v>
      </c>
      <c r="B297">
        <v>1</v>
      </c>
      <c r="C297" t="s">
        <v>358</v>
      </c>
      <c r="D297">
        <f t="shared" si="12"/>
        <v>2</v>
      </c>
      <c r="E297" t="s">
        <v>361</v>
      </c>
      <c r="F297">
        <f t="shared" si="13"/>
        <v>1</v>
      </c>
      <c r="G297" t="s">
        <v>15</v>
      </c>
      <c r="H297">
        <f t="shared" si="14"/>
        <v>5</v>
      </c>
    </row>
    <row r="298" spans="1:8" x14ac:dyDescent="0.3">
      <c r="A298" t="s">
        <v>43</v>
      </c>
      <c r="B298">
        <v>1</v>
      </c>
      <c r="C298" t="s">
        <v>358</v>
      </c>
      <c r="D298">
        <f t="shared" si="12"/>
        <v>2</v>
      </c>
      <c r="E298" t="s">
        <v>361</v>
      </c>
      <c r="F298">
        <f t="shared" si="13"/>
        <v>1</v>
      </c>
      <c r="G298" t="s">
        <v>16</v>
      </c>
      <c r="H298">
        <f t="shared" si="14"/>
        <v>5</v>
      </c>
    </row>
    <row r="299" spans="1:8" x14ac:dyDescent="0.3">
      <c r="A299" t="s">
        <v>43</v>
      </c>
      <c r="B299">
        <v>1</v>
      </c>
      <c r="C299" t="s">
        <v>358</v>
      </c>
      <c r="D299">
        <f t="shared" si="12"/>
        <v>2</v>
      </c>
      <c r="E299" t="s">
        <v>361</v>
      </c>
      <c r="F299">
        <f t="shared" si="13"/>
        <v>1</v>
      </c>
      <c r="G299" t="s">
        <v>17</v>
      </c>
      <c r="H299">
        <f t="shared" si="14"/>
        <v>5</v>
      </c>
    </row>
    <row r="300" spans="1:8" x14ac:dyDescent="0.3">
      <c r="A300" t="s">
        <v>43</v>
      </c>
      <c r="B300">
        <v>1</v>
      </c>
      <c r="C300" t="s">
        <v>358</v>
      </c>
      <c r="D300">
        <f t="shared" si="12"/>
        <v>2</v>
      </c>
      <c r="E300" t="s">
        <v>361</v>
      </c>
      <c r="F300">
        <f t="shared" si="13"/>
        <v>1</v>
      </c>
      <c r="G300" t="s">
        <v>18</v>
      </c>
      <c r="H300">
        <f t="shared" si="14"/>
        <v>5</v>
      </c>
    </row>
    <row r="301" spans="1:8" x14ac:dyDescent="0.3">
      <c r="A301" t="s">
        <v>43</v>
      </c>
      <c r="B301">
        <v>1</v>
      </c>
      <c r="C301" t="s">
        <v>358</v>
      </c>
      <c r="D301">
        <f t="shared" si="12"/>
        <v>2</v>
      </c>
      <c r="E301" t="s">
        <v>361</v>
      </c>
      <c r="F301">
        <f t="shared" si="13"/>
        <v>1</v>
      </c>
      <c r="G301" t="s">
        <v>19</v>
      </c>
      <c r="H301">
        <f t="shared" si="14"/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6CE2-16B2-4581-98C7-C5F07936487B}">
  <dimension ref="A1:I23"/>
  <sheetViews>
    <sheetView workbookViewId="0">
      <selection activeCell="I15" sqref="I15"/>
    </sheetView>
  </sheetViews>
  <sheetFormatPr defaultRowHeight="14.4" x14ac:dyDescent="0.3"/>
  <cols>
    <col min="1" max="1" width="8.77734375" bestFit="1" customWidth="1"/>
    <col min="2" max="2" width="19.6640625" bestFit="1" customWidth="1"/>
    <col min="3" max="3" width="12.21875" bestFit="1" customWidth="1"/>
    <col min="4" max="4" width="28.21875" bestFit="1" customWidth="1"/>
    <col min="5" max="5" width="21.77734375" bestFit="1" customWidth="1"/>
    <col min="6" max="6" width="26.33203125" bestFit="1" customWidth="1"/>
    <col min="7" max="7" width="21.6640625" bestFit="1" customWidth="1"/>
    <col min="8" max="8" width="25.44140625" bestFit="1" customWidth="1"/>
    <col min="9" max="9" width="21.109375" bestFit="1" customWidth="1"/>
  </cols>
  <sheetData>
    <row r="1" spans="1:9" x14ac:dyDescent="0.3">
      <c r="A1" s="5" t="s">
        <v>362</v>
      </c>
      <c r="B1" s="5" t="s">
        <v>363</v>
      </c>
      <c r="C1" s="5" t="s">
        <v>410</v>
      </c>
      <c r="D1" s="5" t="s">
        <v>364</v>
      </c>
      <c r="E1" s="5" t="s">
        <v>365</v>
      </c>
      <c r="F1" s="5" t="s">
        <v>366</v>
      </c>
      <c r="G1" s="9" t="s">
        <v>367</v>
      </c>
      <c r="H1" s="9" t="s">
        <v>368</v>
      </c>
      <c r="I1" s="9" t="s">
        <v>369</v>
      </c>
    </row>
    <row r="2" spans="1:9" x14ac:dyDescent="0.3">
      <c r="A2" t="s">
        <v>370</v>
      </c>
      <c r="B2" t="s">
        <v>346</v>
      </c>
      <c r="C2" t="s">
        <v>346</v>
      </c>
      <c r="D2" t="s">
        <v>371</v>
      </c>
      <c r="E2">
        <v>119</v>
      </c>
      <c r="F2">
        <v>11</v>
      </c>
      <c r="G2" s="1">
        <f>F2/E2</f>
        <v>9.2436974789915971E-2</v>
      </c>
      <c r="H2">
        <f>C2-B2</f>
        <v>0</v>
      </c>
      <c r="I2">
        <f>D2-B2</f>
        <v>50</v>
      </c>
    </row>
    <row r="3" spans="1:9" x14ac:dyDescent="0.3">
      <c r="A3" t="s">
        <v>370</v>
      </c>
      <c r="B3" t="s">
        <v>346</v>
      </c>
      <c r="C3" t="s">
        <v>372</v>
      </c>
      <c r="D3" t="s">
        <v>371</v>
      </c>
      <c r="E3">
        <v>119</v>
      </c>
      <c r="F3">
        <v>26</v>
      </c>
      <c r="G3" s="1">
        <f t="shared" ref="G3:G23" si="0">F3/E3</f>
        <v>0.21848739495798319</v>
      </c>
      <c r="H3">
        <f t="shared" ref="H3:H23" si="1">C3-B3</f>
        <v>7</v>
      </c>
      <c r="I3">
        <f>D3-B3</f>
        <v>50</v>
      </c>
    </row>
    <row r="4" spans="1:9" x14ac:dyDescent="0.3">
      <c r="A4" t="s">
        <v>370</v>
      </c>
      <c r="B4" t="s">
        <v>346</v>
      </c>
      <c r="C4" t="s">
        <v>373</v>
      </c>
      <c r="D4" t="s">
        <v>371</v>
      </c>
      <c r="E4">
        <v>119</v>
      </c>
      <c r="F4">
        <v>41</v>
      </c>
      <c r="G4" s="1">
        <f t="shared" si="0"/>
        <v>0.34453781512605042</v>
      </c>
      <c r="H4">
        <f t="shared" si="1"/>
        <v>14</v>
      </c>
      <c r="I4">
        <f>D4-B4</f>
        <v>50</v>
      </c>
    </row>
    <row r="5" spans="1:9" x14ac:dyDescent="0.3">
      <c r="A5" t="s">
        <v>370</v>
      </c>
      <c r="B5" t="s">
        <v>346</v>
      </c>
      <c r="C5" t="s">
        <v>374</v>
      </c>
      <c r="D5" t="s">
        <v>371</v>
      </c>
      <c r="E5">
        <v>119</v>
      </c>
      <c r="F5">
        <v>56</v>
      </c>
      <c r="G5" s="1">
        <f t="shared" si="0"/>
        <v>0.47058823529411764</v>
      </c>
      <c r="H5">
        <f t="shared" si="1"/>
        <v>21</v>
      </c>
      <c r="I5">
        <f>D5-B5</f>
        <v>50</v>
      </c>
    </row>
    <row r="6" spans="1:9" x14ac:dyDescent="0.3">
      <c r="A6" t="s">
        <v>370</v>
      </c>
      <c r="B6" t="s">
        <v>346</v>
      </c>
      <c r="C6" t="s">
        <v>375</v>
      </c>
      <c r="D6" t="s">
        <v>371</v>
      </c>
      <c r="E6">
        <v>119</v>
      </c>
      <c r="F6">
        <v>71</v>
      </c>
      <c r="G6" s="1">
        <f t="shared" si="0"/>
        <v>0.59663865546218486</v>
      </c>
      <c r="H6">
        <f t="shared" si="1"/>
        <v>28</v>
      </c>
      <c r="I6">
        <f>D6-B6</f>
        <v>50</v>
      </c>
    </row>
    <row r="7" spans="1:9" x14ac:dyDescent="0.3">
      <c r="A7" t="s">
        <v>370</v>
      </c>
      <c r="B7" t="s">
        <v>346</v>
      </c>
      <c r="C7" t="s">
        <v>376</v>
      </c>
      <c r="D7" t="s">
        <v>371</v>
      </c>
      <c r="E7">
        <v>119</v>
      </c>
      <c r="F7">
        <v>86</v>
      </c>
      <c r="G7" s="1">
        <f t="shared" si="0"/>
        <v>0.72268907563025209</v>
      </c>
      <c r="H7">
        <f t="shared" si="1"/>
        <v>35</v>
      </c>
      <c r="I7">
        <f>D7-B7</f>
        <v>50</v>
      </c>
    </row>
    <row r="8" spans="1:9" x14ac:dyDescent="0.3">
      <c r="A8" t="s">
        <v>370</v>
      </c>
      <c r="B8" t="s">
        <v>346</v>
      </c>
      <c r="C8" t="s">
        <v>377</v>
      </c>
      <c r="D8" t="s">
        <v>371</v>
      </c>
      <c r="E8">
        <v>119</v>
      </c>
      <c r="F8">
        <v>101</v>
      </c>
      <c r="G8" s="1">
        <f t="shared" si="0"/>
        <v>0.84873949579831931</v>
      </c>
      <c r="H8">
        <f t="shared" si="1"/>
        <v>42</v>
      </c>
      <c r="I8">
        <f>D8-B8</f>
        <v>50</v>
      </c>
    </row>
    <row r="9" spans="1:9" x14ac:dyDescent="0.3">
      <c r="A9" t="s">
        <v>370</v>
      </c>
      <c r="B9" t="s">
        <v>346</v>
      </c>
      <c r="C9" t="s">
        <v>378</v>
      </c>
      <c r="D9" t="s">
        <v>371</v>
      </c>
      <c r="E9">
        <v>119</v>
      </c>
      <c r="F9">
        <v>116</v>
      </c>
      <c r="G9" s="1">
        <f t="shared" si="0"/>
        <v>0.97478991596638653</v>
      </c>
      <c r="H9">
        <f t="shared" si="1"/>
        <v>49</v>
      </c>
      <c r="I9">
        <f>D9-B9</f>
        <v>50</v>
      </c>
    </row>
    <row r="10" spans="1:9" x14ac:dyDescent="0.3">
      <c r="A10" t="s">
        <v>370</v>
      </c>
      <c r="B10" t="s">
        <v>346</v>
      </c>
      <c r="C10" t="s">
        <v>379</v>
      </c>
      <c r="D10" t="s">
        <v>371</v>
      </c>
      <c r="E10">
        <v>119</v>
      </c>
      <c r="F10">
        <v>107</v>
      </c>
      <c r="G10" s="1">
        <f t="shared" si="0"/>
        <v>0.89915966386554624</v>
      </c>
      <c r="H10">
        <f t="shared" si="1"/>
        <v>56</v>
      </c>
      <c r="I10">
        <f>D10-B10</f>
        <v>50</v>
      </c>
    </row>
    <row r="11" spans="1:9" x14ac:dyDescent="0.3">
      <c r="A11" t="s">
        <v>380</v>
      </c>
      <c r="B11" t="s">
        <v>381</v>
      </c>
      <c r="C11" t="s">
        <v>381</v>
      </c>
      <c r="D11" t="s">
        <v>382</v>
      </c>
      <c r="E11">
        <v>109</v>
      </c>
      <c r="F11">
        <v>10</v>
      </c>
      <c r="G11" s="1">
        <f t="shared" si="0"/>
        <v>9.1743119266055051E-2</v>
      </c>
      <c r="H11">
        <f t="shared" si="1"/>
        <v>0</v>
      </c>
      <c r="I11">
        <f>D11-B11</f>
        <v>34</v>
      </c>
    </row>
    <row r="12" spans="1:9" x14ac:dyDescent="0.3">
      <c r="A12" t="s">
        <v>380</v>
      </c>
      <c r="B12" t="s">
        <v>381</v>
      </c>
      <c r="C12" t="s">
        <v>383</v>
      </c>
      <c r="D12" t="s">
        <v>382</v>
      </c>
      <c r="E12">
        <v>109</v>
      </c>
      <c r="F12">
        <v>30</v>
      </c>
      <c r="G12" s="1">
        <f t="shared" si="0"/>
        <v>0.27522935779816515</v>
      </c>
      <c r="H12">
        <f t="shared" si="1"/>
        <v>7</v>
      </c>
      <c r="I12">
        <f>D12-B12</f>
        <v>34</v>
      </c>
    </row>
    <row r="13" spans="1:9" x14ac:dyDescent="0.3">
      <c r="A13" t="s">
        <v>380</v>
      </c>
      <c r="B13" t="s">
        <v>381</v>
      </c>
      <c r="C13" t="s">
        <v>384</v>
      </c>
      <c r="D13" t="s">
        <v>382</v>
      </c>
      <c r="E13">
        <v>109</v>
      </c>
      <c r="F13">
        <v>50</v>
      </c>
      <c r="G13" s="1">
        <f t="shared" si="0"/>
        <v>0.45871559633027525</v>
      </c>
      <c r="H13">
        <f t="shared" si="1"/>
        <v>14</v>
      </c>
      <c r="I13">
        <f>D13-B13</f>
        <v>34</v>
      </c>
    </row>
    <row r="14" spans="1:9" x14ac:dyDescent="0.3">
      <c r="A14" t="s">
        <v>380</v>
      </c>
      <c r="B14" t="s">
        <v>381</v>
      </c>
      <c r="C14" t="s">
        <v>385</v>
      </c>
      <c r="D14" t="s">
        <v>382</v>
      </c>
      <c r="E14">
        <v>109</v>
      </c>
      <c r="F14">
        <v>70</v>
      </c>
      <c r="G14" s="1">
        <f t="shared" si="0"/>
        <v>0.64220183486238536</v>
      </c>
      <c r="H14">
        <f t="shared" si="1"/>
        <v>21</v>
      </c>
      <c r="I14">
        <f>D14-B14</f>
        <v>34</v>
      </c>
    </row>
    <row r="15" spans="1:9" x14ac:dyDescent="0.3">
      <c r="A15" t="s">
        <v>380</v>
      </c>
      <c r="B15" t="s">
        <v>381</v>
      </c>
      <c r="C15" t="s">
        <v>386</v>
      </c>
      <c r="D15" t="s">
        <v>382</v>
      </c>
      <c r="E15">
        <v>109</v>
      </c>
      <c r="F15">
        <v>90</v>
      </c>
      <c r="G15" s="1">
        <f t="shared" si="0"/>
        <v>0.82568807339449546</v>
      </c>
      <c r="H15">
        <f t="shared" si="1"/>
        <v>28</v>
      </c>
      <c r="I15">
        <f>D15-B15</f>
        <v>34</v>
      </c>
    </row>
    <row r="16" spans="1:9" x14ac:dyDescent="0.3">
      <c r="A16" t="s">
        <v>380</v>
      </c>
      <c r="B16" t="s">
        <v>381</v>
      </c>
      <c r="C16" t="s">
        <v>387</v>
      </c>
      <c r="D16" t="s">
        <v>382</v>
      </c>
      <c r="E16">
        <v>109</v>
      </c>
      <c r="F16">
        <v>103</v>
      </c>
      <c r="G16" s="1">
        <f t="shared" si="0"/>
        <v>0.94495412844036697</v>
      </c>
      <c r="H16">
        <f t="shared" si="1"/>
        <v>35</v>
      </c>
      <c r="I16">
        <f>D16-B16</f>
        <v>34</v>
      </c>
    </row>
    <row r="17" spans="1:9" x14ac:dyDescent="0.3">
      <c r="A17" t="s">
        <v>388</v>
      </c>
      <c r="B17" t="s">
        <v>57</v>
      </c>
      <c r="C17" t="s">
        <v>57</v>
      </c>
      <c r="D17" t="s">
        <v>389</v>
      </c>
      <c r="E17">
        <v>106</v>
      </c>
      <c r="F17">
        <v>10</v>
      </c>
      <c r="G17" s="1">
        <f t="shared" si="0"/>
        <v>9.4339622641509441E-2</v>
      </c>
      <c r="H17">
        <f t="shared" si="1"/>
        <v>0</v>
      </c>
      <c r="I17">
        <f>D17-B17</f>
        <v>39</v>
      </c>
    </row>
    <row r="18" spans="1:9" x14ac:dyDescent="0.3">
      <c r="A18" t="s">
        <v>388</v>
      </c>
      <c r="B18" t="s">
        <v>57</v>
      </c>
      <c r="C18" t="s">
        <v>390</v>
      </c>
      <c r="D18" t="s">
        <v>389</v>
      </c>
      <c r="E18">
        <v>106</v>
      </c>
      <c r="F18">
        <v>27</v>
      </c>
      <c r="G18" s="1">
        <f t="shared" si="0"/>
        <v>0.25471698113207547</v>
      </c>
      <c r="H18">
        <f t="shared" si="1"/>
        <v>7</v>
      </c>
      <c r="I18">
        <f>D18-B18</f>
        <v>39</v>
      </c>
    </row>
    <row r="19" spans="1:9" x14ac:dyDescent="0.3">
      <c r="A19" t="s">
        <v>388</v>
      </c>
      <c r="B19" t="s">
        <v>57</v>
      </c>
      <c r="C19" t="s">
        <v>58</v>
      </c>
      <c r="D19" t="s">
        <v>389</v>
      </c>
      <c r="E19">
        <v>106</v>
      </c>
      <c r="F19">
        <v>44</v>
      </c>
      <c r="G19" s="1">
        <f t="shared" si="0"/>
        <v>0.41509433962264153</v>
      </c>
      <c r="H19">
        <f t="shared" si="1"/>
        <v>14</v>
      </c>
      <c r="I19">
        <f>D19-B19</f>
        <v>39</v>
      </c>
    </row>
    <row r="20" spans="1:9" x14ac:dyDescent="0.3">
      <c r="A20" t="s">
        <v>388</v>
      </c>
      <c r="B20" t="s">
        <v>57</v>
      </c>
      <c r="C20" t="s">
        <v>391</v>
      </c>
      <c r="D20" t="s">
        <v>389</v>
      </c>
      <c r="E20">
        <v>106</v>
      </c>
      <c r="F20">
        <v>61</v>
      </c>
      <c r="G20" s="1">
        <f t="shared" si="0"/>
        <v>0.57547169811320753</v>
      </c>
      <c r="H20">
        <f t="shared" si="1"/>
        <v>21</v>
      </c>
      <c r="I20">
        <f>D20-B20</f>
        <v>39</v>
      </c>
    </row>
    <row r="21" spans="1:9" x14ac:dyDescent="0.3">
      <c r="A21" t="s">
        <v>388</v>
      </c>
      <c r="B21" t="s">
        <v>57</v>
      </c>
      <c r="C21" t="s">
        <v>59</v>
      </c>
      <c r="D21" t="s">
        <v>389</v>
      </c>
      <c r="E21">
        <v>106</v>
      </c>
      <c r="F21">
        <v>78</v>
      </c>
      <c r="G21" s="1">
        <f t="shared" si="0"/>
        <v>0.73584905660377353</v>
      </c>
      <c r="H21">
        <f t="shared" si="1"/>
        <v>28</v>
      </c>
      <c r="I21">
        <f>D21-B21</f>
        <v>39</v>
      </c>
    </row>
    <row r="22" spans="1:9" x14ac:dyDescent="0.3">
      <c r="A22" t="s">
        <v>388</v>
      </c>
      <c r="B22" t="s">
        <v>57</v>
      </c>
      <c r="C22" t="s">
        <v>392</v>
      </c>
      <c r="D22" t="s">
        <v>389</v>
      </c>
      <c r="E22">
        <v>106</v>
      </c>
      <c r="F22">
        <v>95</v>
      </c>
      <c r="G22" s="1">
        <f t="shared" si="0"/>
        <v>0.89622641509433965</v>
      </c>
      <c r="H22">
        <f t="shared" si="1"/>
        <v>35</v>
      </c>
      <c r="I22">
        <f>D22-B22</f>
        <v>39</v>
      </c>
    </row>
    <row r="23" spans="1:9" x14ac:dyDescent="0.3">
      <c r="A23" t="s">
        <v>388</v>
      </c>
      <c r="B23" t="s">
        <v>57</v>
      </c>
      <c r="C23" t="s">
        <v>60</v>
      </c>
      <c r="D23" t="s">
        <v>389</v>
      </c>
      <c r="E23">
        <v>106</v>
      </c>
      <c r="F23">
        <v>96</v>
      </c>
      <c r="G23" s="1">
        <f t="shared" si="0"/>
        <v>0.90566037735849059</v>
      </c>
      <c r="H23">
        <f t="shared" si="1"/>
        <v>42</v>
      </c>
      <c r="I23">
        <f>D23-B23</f>
        <v>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7"/>
  <sheetViews>
    <sheetView workbookViewId="0">
      <selection activeCell="H18" sqref="H18"/>
    </sheetView>
  </sheetViews>
  <sheetFormatPr defaultRowHeight="14.4" x14ac:dyDescent="0.3"/>
  <cols>
    <col min="1" max="1" width="18.6640625" bestFit="1" customWidth="1"/>
    <col min="2" max="2" width="15.77734375" bestFit="1" customWidth="1"/>
    <col min="3" max="3" width="28.5546875" bestFit="1" customWidth="1"/>
    <col min="4" max="4" width="19.6640625" bestFit="1" customWidth="1"/>
    <col min="5" max="5" width="11.77734375" style="10" bestFit="1" customWidth="1"/>
    <col min="6" max="6" width="19.5546875" bestFit="1" customWidth="1"/>
    <col min="7" max="7" width="13.77734375" bestFit="1" customWidth="1"/>
    <col min="8" max="8" width="22" bestFit="1" customWidth="1"/>
  </cols>
  <sheetData>
    <row r="1" spans="1:8" x14ac:dyDescent="0.3">
      <c r="A1" s="5" t="s">
        <v>93</v>
      </c>
      <c r="B1" s="5" t="s">
        <v>48</v>
      </c>
      <c r="C1" s="5" t="s">
        <v>94</v>
      </c>
      <c r="D1" s="5" t="s">
        <v>95</v>
      </c>
      <c r="E1" s="11" t="s">
        <v>96</v>
      </c>
      <c r="F1" s="9" t="s">
        <v>97</v>
      </c>
      <c r="G1" s="9" t="s">
        <v>98</v>
      </c>
      <c r="H1" s="9" t="s">
        <v>99</v>
      </c>
    </row>
    <row r="2" spans="1:8" x14ac:dyDescent="0.3">
      <c r="A2" t="s">
        <v>100</v>
      </c>
      <c r="B2" t="s">
        <v>75</v>
      </c>
      <c r="C2">
        <v>24</v>
      </c>
      <c r="D2">
        <v>17</v>
      </c>
      <c r="E2" s="10">
        <v>1880.01</v>
      </c>
      <c r="F2" s="1">
        <f>D2/C2</f>
        <v>0.70833333333333337</v>
      </c>
      <c r="G2" s="10">
        <f>E2*(1-F2)</f>
        <v>548.33624999999995</v>
      </c>
      <c r="H2">
        <f>C2-D2</f>
        <v>7</v>
      </c>
    </row>
    <row r="3" spans="1:8" x14ac:dyDescent="0.3">
      <c r="A3" t="s">
        <v>100</v>
      </c>
      <c r="B3" t="s">
        <v>76</v>
      </c>
      <c r="C3">
        <v>24</v>
      </c>
      <c r="D3">
        <v>21</v>
      </c>
      <c r="E3" s="10">
        <v>1880.01</v>
      </c>
      <c r="F3" s="1">
        <f t="shared" ref="F3:F37" si="0">D3/C3</f>
        <v>0.875</v>
      </c>
      <c r="G3" s="10">
        <f t="shared" ref="G3:G37" si="1">E3*(1-F3)</f>
        <v>235.00125</v>
      </c>
      <c r="H3">
        <f t="shared" ref="H3:H37" si="2">C3-D3</f>
        <v>3</v>
      </c>
    </row>
    <row r="4" spans="1:8" x14ac:dyDescent="0.3">
      <c r="A4" t="s">
        <v>100</v>
      </c>
      <c r="B4" t="s">
        <v>77</v>
      </c>
      <c r="C4">
        <v>24</v>
      </c>
      <c r="D4">
        <v>19</v>
      </c>
      <c r="E4" s="10">
        <v>1880.01</v>
      </c>
      <c r="F4" s="1">
        <f t="shared" si="0"/>
        <v>0.79166666666666663</v>
      </c>
      <c r="G4" s="10">
        <f t="shared" si="1"/>
        <v>391.66875000000005</v>
      </c>
      <c r="H4">
        <f t="shared" si="2"/>
        <v>5</v>
      </c>
    </row>
    <row r="5" spans="1:8" x14ac:dyDescent="0.3">
      <c r="A5" t="s">
        <v>100</v>
      </c>
      <c r="B5" t="s">
        <v>78</v>
      </c>
      <c r="C5">
        <v>24</v>
      </c>
      <c r="D5">
        <v>22</v>
      </c>
      <c r="E5" s="10">
        <v>1880.01</v>
      </c>
      <c r="F5" s="1">
        <f t="shared" si="0"/>
        <v>0.91666666666666663</v>
      </c>
      <c r="G5" s="10">
        <f t="shared" si="1"/>
        <v>156.66750000000008</v>
      </c>
      <c r="H5">
        <f t="shared" si="2"/>
        <v>2</v>
      </c>
    </row>
    <row r="6" spans="1:8" x14ac:dyDescent="0.3">
      <c r="A6" t="s">
        <v>100</v>
      </c>
      <c r="B6" t="s">
        <v>79</v>
      </c>
      <c r="C6">
        <v>24</v>
      </c>
      <c r="D6">
        <v>18</v>
      </c>
      <c r="E6" s="10">
        <v>1880.01</v>
      </c>
      <c r="F6" s="1">
        <f t="shared" si="0"/>
        <v>0.75</v>
      </c>
      <c r="G6" s="10">
        <f t="shared" si="1"/>
        <v>470.0025</v>
      </c>
      <c r="H6">
        <f t="shared" si="2"/>
        <v>6</v>
      </c>
    </row>
    <row r="7" spans="1:8" x14ac:dyDescent="0.3">
      <c r="A7" t="s">
        <v>100</v>
      </c>
      <c r="B7" t="s">
        <v>80</v>
      </c>
      <c r="C7">
        <v>24</v>
      </c>
      <c r="D7">
        <v>17</v>
      </c>
      <c r="E7" s="10">
        <v>1880.01</v>
      </c>
      <c r="F7" s="1">
        <f t="shared" si="0"/>
        <v>0.70833333333333337</v>
      </c>
      <c r="G7" s="10">
        <f t="shared" si="1"/>
        <v>548.33624999999995</v>
      </c>
      <c r="H7">
        <f t="shared" si="2"/>
        <v>7</v>
      </c>
    </row>
    <row r="8" spans="1:8" x14ac:dyDescent="0.3">
      <c r="A8" t="s">
        <v>101</v>
      </c>
      <c r="B8" t="s">
        <v>75</v>
      </c>
      <c r="C8">
        <v>26</v>
      </c>
      <c r="D8">
        <v>19</v>
      </c>
      <c r="E8" s="10">
        <v>1433.23</v>
      </c>
      <c r="F8" s="1">
        <f t="shared" si="0"/>
        <v>0.73076923076923073</v>
      </c>
      <c r="G8" s="10">
        <f t="shared" si="1"/>
        <v>385.86961538461543</v>
      </c>
      <c r="H8">
        <f t="shared" si="2"/>
        <v>7</v>
      </c>
    </row>
    <row r="9" spans="1:8" x14ac:dyDescent="0.3">
      <c r="A9" t="s">
        <v>101</v>
      </c>
      <c r="B9" t="s">
        <v>76</v>
      </c>
      <c r="C9">
        <v>26</v>
      </c>
      <c r="D9">
        <v>17</v>
      </c>
      <c r="E9" s="10">
        <v>1433.23</v>
      </c>
      <c r="F9" s="1">
        <f t="shared" si="0"/>
        <v>0.65384615384615385</v>
      </c>
      <c r="G9" s="10">
        <f t="shared" si="1"/>
        <v>496.1180769230769</v>
      </c>
      <c r="H9">
        <f t="shared" si="2"/>
        <v>9</v>
      </c>
    </row>
    <row r="10" spans="1:8" x14ac:dyDescent="0.3">
      <c r="A10" t="s">
        <v>101</v>
      </c>
      <c r="B10" t="s">
        <v>77</v>
      </c>
      <c r="C10">
        <v>26</v>
      </c>
      <c r="D10">
        <v>21</v>
      </c>
      <c r="E10" s="10">
        <v>1433.23</v>
      </c>
      <c r="F10" s="1">
        <f t="shared" si="0"/>
        <v>0.80769230769230771</v>
      </c>
      <c r="G10" s="10">
        <f t="shared" si="1"/>
        <v>275.62115384615385</v>
      </c>
      <c r="H10">
        <f t="shared" si="2"/>
        <v>5</v>
      </c>
    </row>
    <row r="11" spans="1:8" x14ac:dyDescent="0.3">
      <c r="A11" t="s">
        <v>101</v>
      </c>
      <c r="B11" t="s">
        <v>78</v>
      </c>
      <c r="C11">
        <v>26</v>
      </c>
      <c r="D11">
        <v>19</v>
      </c>
      <c r="E11" s="10">
        <v>1433.23</v>
      </c>
      <c r="F11" s="1">
        <f t="shared" si="0"/>
        <v>0.73076923076923073</v>
      </c>
      <c r="G11" s="10">
        <f t="shared" si="1"/>
        <v>385.86961538461543</v>
      </c>
      <c r="H11">
        <f t="shared" si="2"/>
        <v>7</v>
      </c>
    </row>
    <row r="12" spans="1:8" x14ac:dyDescent="0.3">
      <c r="A12" t="s">
        <v>101</v>
      </c>
      <c r="B12" t="s">
        <v>79</v>
      </c>
      <c r="C12">
        <v>26</v>
      </c>
      <c r="D12">
        <v>21</v>
      </c>
      <c r="E12" s="10">
        <v>1433.23</v>
      </c>
      <c r="F12" s="1">
        <f t="shared" si="0"/>
        <v>0.80769230769230771</v>
      </c>
      <c r="G12" s="10">
        <f t="shared" si="1"/>
        <v>275.62115384615385</v>
      </c>
      <c r="H12">
        <f t="shared" si="2"/>
        <v>5</v>
      </c>
    </row>
    <row r="13" spans="1:8" x14ac:dyDescent="0.3">
      <c r="A13" t="s">
        <v>101</v>
      </c>
      <c r="B13" t="s">
        <v>80</v>
      </c>
      <c r="C13">
        <v>26</v>
      </c>
      <c r="D13">
        <v>18</v>
      </c>
      <c r="E13" s="10">
        <v>1433.23</v>
      </c>
      <c r="F13" s="1">
        <f t="shared" si="0"/>
        <v>0.69230769230769229</v>
      </c>
      <c r="G13" s="10">
        <f t="shared" si="1"/>
        <v>440.99384615384616</v>
      </c>
      <c r="H13">
        <f t="shared" si="2"/>
        <v>8</v>
      </c>
    </row>
    <row r="14" spans="1:8" x14ac:dyDescent="0.3">
      <c r="A14" t="s">
        <v>102</v>
      </c>
      <c r="B14" t="s">
        <v>75</v>
      </c>
      <c r="C14">
        <v>21</v>
      </c>
      <c r="D14">
        <v>18</v>
      </c>
      <c r="E14" s="10">
        <v>1950.33</v>
      </c>
      <c r="F14" s="1">
        <f t="shared" si="0"/>
        <v>0.8571428571428571</v>
      </c>
      <c r="G14" s="10">
        <f t="shared" si="1"/>
        <v>278.6185714285715</v>
      </c>
      <c r="H14">
        <f t="shared" si="2"/>
        <v>3</v>
      </c>
    </row>
    <row r="15" spans="1:8" x14ac:dyDescent="0.3">
      <c r="A15" t="s">
        <v>102</v>
      </c>
      <c r="B15" t="s">
        <v>76</v>
      </c>
      <c r="C15">
        <v>21</v>
      </c>
      <c r="D15">
        <v>14</v>
      </c>
      <c r="E15" s="10">
        <v>1950.33</v>
      </c>
      <c r="F15" s="1">
        <f t="shared" si="0"/>
        <v>0.66666666666666663</v>
      </c>
      <c r="G15" s="10">
        <f t="shared" si="1"/>
        <v>650.11</v>
      </c>
      <c r="H15">
        <f t="shared" si="2"/>
        <v>7</v>
      </c>
    </row>
    <row r="16" spans="1:8" x14ac:dyDescent="0.3">
      <c r="A16" t="s">
        <v>102</v>
      </c>
      <c r="B16" t="s">
        <v>77</v>
      </c>
      <c r="C16">
        <v>21</v>
      </c>
      <c r="D16">
        <v>15</v>
      </c>
      <c r="E16" s="10">
        <v>1950.33</v>
      </c>
      <c r="F16" s="1">
        <f t="shared" si="0"/>
        <v>0.7142857142857143</v>
      </c>
      <c r="G16" s="10">
        <f t="shared" si="1"/>
        <v>557.23714285714277</v>
      </c>
      <c r="H16">
        <f t="shared" si="2"/>
        <v>6</v>
      </c>
    </row>
    <row r="17" spans="1:8" x14ac:dyDescent="0.3">
      <c r="A17" t="s">
        <v>102</v>
      </c>
      <c r="B17" t="s">
        <v>78</v>
      </c>
      <c r="C17">
        <v>21</v>
      </c>
      <c r="D17">
        <v>16</v>
      </c>
      <c r="E17" s="10">
        <v>1950.33</v>
      </c>
      <c r="F17" s="1">
        <f t="shared" si="0"/>
        <v>0.76190476190476186</v>
      </c>
      <c r="G17" s="10">
        <f t="shared" si="1"/>
        <v>464.36428571428576</v>
      </c>
      <c r="H17">
        <f t="shared" si="2"/>
        <v>5</v>
      </c>
    </row>
    <row r="18" spans="1:8" x14ac:dyDescent="0.3">
      <c r="A18" t="s">
        <v>102</v>
      </c>
      <c r="B18" t="s">
        <v>79</v>
      </c>
      <c r="C18">
        <v>21</v>
      </c>
      <c r="D18">
        <v>16</v>
      </c>
      <c r="E18" s="10">
        <v>1950.33</v>
      </c>
      <c r="F18" s="1">
        <f t="shared" si="0"/>
        <v>0.76190476190476186</v>
      </c>
      <c r="G18" s="10">
        <f t="shared" si="1"/>
        <v>464.36428571428576</v>
      </c>
      <c r="H18">
        <f t="shared" si="2"/>
        <v>5</v>
      </c>
    </row>
    <row r="19" spans="1:8" x14ac:dyDescent="0.3">
      <c r="A19" t="s">
        <v>102</v>
      </c>
      <c r="B19" t="s">
        <v>80</v>
      </c>
      <c r="C19">
        <v>21</v>
      </c>
      <c r="D19">
        <v>18</v>
      </c>
      <c r="E19" s="10">
        <v>1950.33</v>
      </c>
      <c r="F19" s="1">
        <f t="shared" si="0"/>
        <v>0.8571428571428571</v>
      </c>
      <c r="G19" s="10">
        <f t="shared" si="1"/>
        <v>278.6185714285715</v>
      </c>
      <c r="H19">
        <f t="shared" si="2"/>
        <v>3</v>
      </c>
    </row>
    <row r="20" spans="1:8" x14ac:dyDescent="0.3">
      <c r="A20" t="s">
        <v>103</v>
      </c>
      <c r="B20" t="s">
        <v>75</v>
      </c>
      <c r="C20">
        <v>26</v>
      </c>
      <c r="D20">
        <v>20</v>
      </c>
      <c r="E20" s="10">
        <v>1924.09</v>
      </c>
      <c r="F20" s="1">
        <f t="shared" si="0"/>
        <v>0.76923076923076927</v>
      </c>
      <c r="G20" s="10">
        <f t="shared" si="1"/>
        <v>444.02076923076913</v>
      </c>
      <c r="H20">
        <f t="shared" si="2"/>
        <v>6</v>
      </c>
    </row>
    <row r="21" spans="1:8" x14ac:dyDescent="0.3">
      <c r="A21" t="s">
        <v>103</v>
      </c>
      <c r="B21" t="s">
        <v>76</v>
      </c>
      <c r="C21">
        <v>26</v>
      </c>
      <c r="D21">
        <v>18</v>
      </c>
      <c r="E21" s="10">
        <v>1924.09</v>
      </c>
      <c r="F21" s="1">
        <f t="shared" si="0"/>
        <v>0.69230769230769229</v>
      </c>
      <c r="G21" s="10">
        <f t="shared" si="1"/>
        <v>592.02769230769229</v>
      </c>
      <c r="H21">
        <f t="shared" si="2"/>
        <v>8</v>
      </c>
    </row>
    <row r="22" spans="1:8" x14ac:dyDescent="0.3">
      <c r="A22" t="s">
        <v>103</v>
      </c>
      <c r="B22" t="s">
        <v>77</v>
      </c>
      <c r="C22">
        <v>26</v>
      </c>
      <c r="D22">
        <v>19</v>
      </c>
      <c r="E22" s="10">
        <v>1924.09</v>
      </c>
      <c r="F22" s="1">
        <f t="shared" si="0"/>
        <v>0.73076923076923073</v>
      </c>
      <c r="G22" s="10">
        <f t="shared" si="1"/>
        <v>518.02423076923083</v>
      </c>
      <c r="H22">
        <f t="shared" si="2"/>
        <v>7</v>
      </c>
    </row>
    <row r="23" spans="1:8" x14ac:dyDescent="0.3">
      <c r="A23" t="s">
        <v>103</v>
      </c>
      <c r="B23" t="s">
        <v>78</v>
      </c>
      <c r="C23">
        <v>26</v>
      </c>
      <c r="D23">
        <v>25</v>
      </c>
      <c r="E23" s="10">
        <v>1924.09</v>
      </c>
      <c r="F23" s="1">
        <f t="shared" si="0"/>
        <v>0.96153846153846156</v>
      </c>
      <c r="G23" s="10">
        <f t="shared" si="1"/>
        <v>74.00346153846148</v>
      </c>
      <c r="H23">
        <f t="shared" si="2"/>
        <v>1</v>
      </c>
    </row>
    <row r="24" spans="1:8" x14ac:dyDescent="0.3">
      <c r="A24" t="s">
        <v>103</v>
      </c>
      <c r="B24" t="s">
        <v>79</v>
      </c>
      <c r="C24">
        <v>26</v>
      </c>
      <c r="D24">
        <v>22</v>
      </c>
      <c r="E24" s="10">
        <v>1924.09</v>
      </c>
      <c r="F24" s="1">
        <f t="shared" si="0"/>
        <v>0.84615384615384615</v>
      </c>
      <c r="G24" s="10">
        <f t="shared" si="1"/>
        <v>296.01384615384615</v>
      </c>
      <c r="H24">
        <f t="shared" si="2"/>
        <v>4</v>
      </c>
    </row>
    <row r="25" spans="1:8" x14ac:dyDescent="0.3">
      <c r="A25" t="s">
        <v>103</v>
      </c>
      <c r="B25" t="s">
        <v>80</v>
      </c>
      <c r="C25">
        <v>26</v>
      </c>
      <c r="D25">
        <v>21</v>
      </c>
      <c r="E25" s="10">
        <v>1924.09</v>
      </c>
      <c r="F25" s="1">
        <f t="shared" si="0"/>
        <v>0.80769230769230771</v>
      </c>
      <c r="G25" s="10">
        <f t="shared" si="1"/>
        <v>370.01730769230767</v>
      </c>
      <c r="H25">
        <f t="shared" si="2"/>
        <v>5</v>
      </c>
    </row>
    <row r="26" spans="1:8" x14ac:dyDescent="0.3">
      <c r="A26" t="s">
        <v>104</v>
      </c>
      <c r="B26" t="s">
        <v>75</v>
      </c>
      <c r="C26">
        <v>29</v>
      </c>
      <c r="D26">
        <v>18</v>
      </c>
      <c r="E26" s="10">
        <v>1157.3699999999999</v>
      </c>
      <c r="F26" s="1">
        <f t="shared" si="0"/>
        <v>0.62068965517241381</v>
      </c>
      <c r="G26" s="10">
        <f t="shared" si="1"/>
        <v>439.00241379310336</v>
      </c>
      <c r="H26">
        <f t="shared" si="2"/>
        <v>11</v>
      </c>
    </row>
    <row r="27" spans="1:8" x14ac:dyDescent="0.3">
      <c r="A27" t="s">
        <v>104</v>
      </c>
      <c r="B27" t="s">
        <v>76</v>
      </c>
      <c r="C27">
        <v>29</v>
      </c>
      <c r="D27">
        <v>19</v>
      </c>
      <c r="E27" s="10">
        <v>1157.3699999999999</v>
      </c>
      <c r="F27" s="1">
        <f t="shared" si="0"/>
        <v>0.65517241379310343</v>
      </c>
      <c r="G27" s="10">
        <f t="shared" si="1"/>
        <v>399.09310344827583</v>
      </c>
      <c r="H27">
        <f t="shared" si="2"/>
        <v>10</v>
      </c>
    </row>
    <row r="28" spans="1:8" x14ac:dyDescent="0.3">
      <c r="A28" t="s">
        <v>104</v>
      </c>
      <c r="B28" t="s">
        <v>77</v>
      </c>
      <c r="C28">
        <v>29</v>
      </c>
      <c r="D28">
        <v>21</v>
      </c>
      <c r="E28" s="10">
        <v>1157.3699999999999</v>
      </c>
      <c r="F28" s="1">
        <f t="shared" si="0"/>
        <v>0.72413793103448276</v>
      </c>
      <c r="G28" s="10">
        <f t="shared" si="1"/>
        <v>319.27448275862065</v>
      </c>
      <c r="H28">
        <f t="shared" si="2"/>
        <v>8</v>
      </c>
    </row>
    <row r="29" spans="1:8" x14ac:dyDescent="0.3">
      <c r="A29" t="s">
        <v>104</v>
      </c>
      <c r="B29" t="s">
        <v>78</v>
      </c>
      <c r="C29">
        <v>29</v>
      </c>
      <c r="D29">
        <v>22</v>
      </c>
      <c r="E29" s="10">
        <v>1157.3699999999999</v>
      </c>
      <c r="F29" s="1">
        <f t="shared" si="0"/>
        <v>0.75862068965517238</v>
      </c>
      <c r="G29" s="10">
        <f t="shared" si="1"/>
        <v>279.36517241379312</v>
      </c>
      <c r="H29">
        <f t="shared" si="2"/>
        <v>7</v>
      </c>
    </row>
    <row r="30" spans="1:8" x14ac:dyDescent="0.3">
      <c r="A30" t="s">
        <v>104</v>
      </c>
      <c r="B30" t="s">
        <v>79</v>
      </c>
      <c r="C30">
        <v>29</v>
      </c>
      <c r="D30">
        <v>24</v>
      </c>
      <c r="E30" s="10">
        <v>1157.3699999999999</v>
      </c>
      <c r="F30" s="1">
        <f t="shared" si="0"/>
        <v>0.82758620689655171</v>
      </c>
      <c r="G30" s="10">
        <f t="shared" si="1"/>
        <v>199.54655172413791</v>
      </c>
      <c r="H30">
        <f t="shared" si="2"/>
        <v>5</v>
      </c>
    </row>
    <row r="31" spans="1:8" x14ac:dyDescent="0.3">
      <c r="A31" t="s">
        <v>104</v>
      </c>
      <c r="B31" t="s">
        <v>80</v>
      </c>
      <c r="C31">
        <v>29</v>
      </c>
      <c r="D31">
        <v>20</v>
      </c>
      <c r="E31" s="10">
        <v>1157.3699999999999</v>
      </c>
      <c r="F31" s="1">
        <f t="shared" si="0"/>
        <v>0.68965517241379315</v>
      </c>
      <c r="G31" s="10">
        <f t="shared" si="1"/>
        <v>359.18379310344818</v>
      </c>
      <c r="H31">
        <f t="shared" si="2"/>
        <v>9</v>
      </c>
    </row>
    <row r="32" spans="1:8" x14ac:dyDescent="0.3">
      <c r="A32" t="s">
        <v>105</v>
      </c>
      <c r="B32" t="s">
        <v>75</v>
      </c>
      <c r="C32">
        <v>29</v>
      </c>
      <c r="D32">
        <v>27</v>
      </c>
      <c r="E32" s="10">
        <v>1686.21</v>
      </c>
      <c r="F32" s="1">
        <f t="shared" si="0"/>
        <v>0.93103448275862066</v>
      </c>
      <c r="G32" s="10">
        <f t="shared" si="1"/>
        <v>116.29034482758625</v>
      </c>
      <c r="H32">
        <f t="shared" si="2"/>
        <v>2</v>
      </c>
    </row>
    <row r="33" spans="1:8" x14ac:dyDescent="0.3">
      <c r="A33" t="s">
        <v>105</v>
      </c>
      <c r="B33" t="s">
        <v>76</v>
      </c>
      <c r="C33">
        <v>29</v>
      </c>
      <c r="D33">
        <v>23</v>
      </c>
      <c r="E33" s="10">
        <v>1686.21</v>
      </c>
      <c r="F33" s="1">
        <f t="shared" si="0"/>
        <v>0.7931034482758621</v>
      </c>
      <c r="G33" s="10">
        <f t="shared" si="1"/>
        <v>348.8710344827586</v>
      </c>
      <c r="H33">
        <f t="shared" si="2"/>
        <v>6</v>
      </c>
    </row>
    <row r="34" spans="1:8" x14ac:dyDescent="0.3">
      <c r="A34" t="s">
        <v>105</v>
      </c>
      <c r="B34" t="s">
        <v>77</v>
      </c>
      <c r="C34">
        <v>29</v>
      </c>
      <c r="D34">
        <v>19</v>
      </c>
      <c r="E34" s="10">
        <v>1686.21</v>
      </c>
      <c r="F34" s="1">
        <f t="shared" si="0"/>
        <v>0.65517241379310343</v>
      </c>
      <c r="G34" s="10">
        <f t="shared" si="1"/>
        <v>581.45172413793114</v>
      </c>
      <c r="H34">
        <f t="shared" si="2"/>
        <v>10</v>
      </c>
    </row>
    <row r="35" spans="1:8" x14ac:dyDescent="0.3">
      <c r="A35" t="s">
        <v>105</v>
      </c>
      <c r="B35" t="s">
        <v>78</v>
      </c>
      <c r="C35">
        <v>29</v>
      </c>
      <c r="D35">
        <v>21</v>
      </c>
      <c r="E35" s="10">
        <v>1686.21</v>
      </c>
      <c r="F35" s="1">
        <f t="shared" si="0"/>
        <v>0.72413793103448276</v>
      </c>
      <c r="G35" s="10">
        <f t="shared" si="1"/>
        <v>465.16137931034484</v>
      </c>
      <c r="H35">
        <f t="shared" si="2"/>
        <v>8</v>
      </c>
    </row>
    <row r="36" spans="1:8" x14ac:dyDescent="0.3">
      <c r="A36" t="s">
        <v>105</v>
      </c>
      <c r="B36" t="s">
        <v>79</v>
      </c>
      <c r="C36">
        <v>29</v>
      </c>
      <c r="D36">
        <v>21</v>
      </c>
      <c r="E36" s="10">
        <v>1686.21</v>
      </c>
      <c r="F36" s="1">
        <f t="shared" si="0"/>
        <v>0.72413793103448276</v>
      </c>
      <c r="G36" s="10">
        <f t="shared" si="1"/>
        <v>465.16137931034484</v>
      </c>
      <c r="H36">
        <f t="shared" si="2"/>
        <v>8</v>
      </c>
    </row>
    <row r="37" spans="1:8" x14ac:dyDescent="0.3">
      <c r="A37" t="s">
        <v>105</v>
      </c>
      <c r="B37" t="s">
        <v>80</v>
      </c>
      <c r="C37">
        <v>29</v>
      </c>
      <c r="D37">
        <v>22</v>
      </c>
      <c r="E37" s="10">
        <v>1686.21</v>
      </c>
      <c r="F37" s="1">
        <f t="shared" si="0"/>
        <v>0.75862068965517238</v>
      </c>
      <c r="G37" s="10">
        <f t="shared" si="1"/>
        <v>407.01620689655181</v>
      </c>
      <c r="H37">
        <f t="shared" si="2"/>
        <v>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8A7B-D8E0-4A7B-A043-FEBEE57F1298}">
  <dimension ref="A1:G11"/>
  <sheetViews>
    <sheetView workbookViewId="0">
      <selection activeCell="D16" sqref="D16"/>
    </sheetView>
  </sheetViews>
  <sheetFormatPr defaultRowHeight="14.4" x14ac:dyDescent="0.3"/>
  <cols>
    <col min="1" max="1" width="14.33203125" bestFit="1" customWidth="1"/>
    <col min="2" max="2" width="21.5546875" bestFit="1" customWidth="1"/>
    <col min="3" max="3" width="30.6640625" bestFit="1" customWidth="1"/>
    <col min="4" max="4" width="24.44140625" bestFit="1" customWidth="1"/>
    <col min="5" max="5" width="8" bestFit="1" customWidth="1"/>
    <col min="6" max="6" width="15" bestFit="1" customWidth="1"/>
    <col min="7" max="7" width="31.33203125" bestFit="1" customWidth="1"/>
  </cols>
  <sheetData>
    <row r="1" spans="1:7" x14ac:dyDescent="0.3">
      <c r="A1" s="5" t="s">
        <v>393</v>
      </c>
      <c r="B1" s="5" t="s">
        <v>394</v>
      </c>
      <c r="C1" s="5" t="s">
        <v>395</v>
      </c>
      <c r="D1" s="5" t="s">
        <v>396</v>
      </c>
      <c r="E1" s="5" t="s">
        <v>61</v>
      </c>
      <c r="F1" s="6" t="s">
        <v>397</v>
      </c>
      <c r="G1" s="6" t="s">
        <v>398</v>
      </c>
    </row>
    <row r="2" spans="1:7" x14ac:dyDescent="0.3">
      <c r="A2" t="s">
        <v>399</v>
      </c>
      <c r="B2">
        <v>7.1</v>
      </c>
      <c r="C2">
        <v>5.7</v>
      </c>
      <c r="D2">
        <v>7.7</v>
      </c>
      <c r="E2" t="s">
        <v>67</v>
      </c>
      <c r="F2" s="4">
        <f>B2*0.4+C2*0.3+D2*0.3</f>
        <v>6.8599999999999994</v>
      </c>
      <c r="G2" s="1">
        <f>F2/10</f>
        <v>0.68599999999999994</v>
      </c>
    </row>
    <row r="3" spans="1:7" x14ac:dyDescent="0.3">
      <c r="A3" t="s">
        <v>399</v>
      </c>
      <c r="B3">
        <v>7.2</v>
      </c>
      <c r="C3">
        <v>5.8</v>
      </c>
      <c r="D3">
        <v>7.7</v>
      </c>
      <c r="E3" t="s">
        <v>68</v>
      </c>
      <c r="F3" s="4">
        <f t="shared" ref="F3:F11" si="0">B3*0.4+C3*0.3+D3*0.3</f>
        <v>6.93</v>
      </c>
      <c r="G3" s="1">
        <f t="shared" ref="G3:G11" si="1">F3/10</f>
        <v>0.69299999999999995</v>
      </c>
    </row>
    <row r="4" spans="1:7" x14ac:dyDescent="0.3">
      <c r="A4" t="s">
        <v>400</v>
      </c>
      <c r="B4">
        <v>6.8</v>
      </c>
      <c r="C4">
        <v>6.2</v>
      </c>
      <c r="D4">
        <v>6.6</v>
      </c>
      <c r="E4" t="s">
        <v>67</v>
      </c>
      <c r="F4" s="4">
        <f t="shared" si="0"/>
        <v>6.56</v>
      </c>
      <c r="G4" s="1">
        <f t="shared" si="1"/>
        <v>0.65599999999999992</v>
      </c>
    </row>
    <row r="5" spans="1:7" x14ac:dyDescent="0.3">
      <c r="A5" t="s">
        <v>400</v>
      </c>
      <c r="B5">
        <v>6.9</v>
      </c>
      <c r="C5">
        <v>6.6</v>
      </c>
      <c r="D5">
        <v>6.4</v>
      </c>
      <c r="E5" t="s">
        <v>68</v>
      </c>
      <c r="F5" s="4">
        <f t="shared" si="0"/>
        <v>6.66</v>
      </c>
      <c r="G5" s="1">
        <f t="shared" si="1"/>
        <v>0.66600000000000004</v>
      </c>
    </row>
    <row r="6" spans="1:7" x14ac:dyDescent="0.3">
      <c r="A6" t="s">
        <v>401</v>
      </c>
      <c r="B6">
        <v>6.1</v>
      </c>
      <c r="C6">
        <v>8.1</v>
      </c>
      <c r="D6">
        <v>6.4</v>
      </c>
      <c r="E6" t="s">
        <v>67</v>
      </c>
      <c r="F6" s="4">
        <f t="shared" si="0"/>
        <v>6.7899999999999991</v>
      </c>
      <c r="G6" s="1">
        <f t="shared" si="1"/>
        <v>0.67899999999999994</v>
      </c>
    </row>
    <row r="7" spans="1:7" x14ac:dyDescent="0.3">
      <c r="A7" t="s">
        <v>401</v>
      </c>
      <c r="B7">
        <v>6.3</v>
      </c>
      <c r="C7">
        <v>8.4</v>
      </c>
      <c r="D7">
        <v>6.3</v>
      </c>
      <c r="E7" t="s">
        <v>68</v>
      </c>
      <c r="F7" s="4">
        <f t="shared" si="0"/>
        <v>6.93</v>
      </c>
      <c r="G7" s="1">
        <f t="shared" si="1"/>
        <v>0.69299999999999995</v>
      </c>
    </row>
    <row r="8" spans="1:7" x14ac:dyDescent="0.3">
      <c r="A8" t="s">
        <v>402</v>
      </c>
      <c r="B8">
        <v>6.6</v>
      </c>
      <c r="C8">
        <v>7.7</v>
      </c>
      <c r="D8">
        <v>7.9</v>
      </c>
      <c r="E8" t="s">
        <v>67</v>
      </c>
      <c r="F8" s="4">
        <f t="shared" si="0"/>
        <v>7.32</v>
      </c>
      <c r="G8" s="1">
        <f t="shared" si="1"/>
        <v>0.73199999999999998</v>
      </c>
    </row>
    <row r="9" spans="1:7" x14ac:dyDescent="0.3">
      <c r="A9" t="s">
        <v>402</v>
      </c>
      <c r="B9">
        <v>6.4</v>
      </c>
      <c r="C9">
        <v>8.1999999999999993</v>
      </c>
      <c r="D9">
        <v>7.8</v>
      </c>
      <c r="E9" t="s">
        <v>68</v>
      </c>
      <c r="F9" s="4">
        <f t="shared" si="0"/>
        <v>7.3599999999999994</v>
      </c>
      <c r="G9" s="1">
        <f t="shared" si="1"/>
        <v>0.73599999999999999</v>
      </c>
    </row>
    <row r="10" spans="1:7" x14ac:dyDescent="0.3">
      <c r="A10" t="s">
        <v>403</v>
      </c>
      <c r="B10">
        <v>6.7</v>
      </c>
      <c r="C10">
        <v>6.6</v>
      </c>
      <c r="D10">
        <v>6.4</v>
      </c>
      <c r="E10" t="s">
        <v>67</v>
      </c>
      <c r="F10" s="4">
        <f t="shared" si="0"/>
        <v>6.58</v>
      </c>
      <c r="G10" s="1">
        <f t="shared" si="1"/>
        <v>0.65800000000000003</v>
      </c>
    </row>
    <row r="11" spans="1:7" x14ac:dyDescent="0.3">
      <c r="A11" t="s">
        <v>403</v>
      </c>
      <c r="B11">
        <v>6.6</v>
      </c>
      <c r="C11">
        <v>6.6</v>
      </c>
      <c r="D11">
        <v>6.7</v>
      </c>
      <c r="E11" t="s">
        <v>68</v>
      </c>
      <c r="F11" s="4">
        <f t="shared" si="0"/>
        <v>6.63</v>
      </c>
      <c r="G11" s="1">
        <f t="shared" si="1"/>
        <v>0.66300000000000003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9D12-AECD-4E70-9A1E-3A811F18EBA5}">
  <dimension ref="A1:G31"/>
  <sheetViews>
    <sheetView tabSelected="1" workbookViewId="0">
      <selection activeCell="H8" sqref="H8"/>
    </sheetView>
  </sheetViews>
  <sheetFormatPr defaultRowHeight="14.4" x14ac:dyDescent="0.3"/>
  <cols>
    <col min="1" max="1" width="14.33203125" bestFit="1" customWidth="1"/>
    <col min="2" max="2" width="22.109375" bestFit="1" customWidth="1"/>
    <col min="3" max="3" width="23.88671875" bestFit="1" customWidth="1"/>
    <col min="4" max="4" width="15.77734375" bestFit="1" customWidth="1"/>
    <col min="5" max="5" width="12.44140625" bestFit="1" customWidth="1"/>
    <col min="6" max="6" width="32" bestFit="1" customWidth="1"/>
    <col min="7" max="7" width="22.44140625" bestFit="1" customWidth="1"/>
  </cols>
  <sheetData>
    <row r="1" spans="1:7" x14ac:dyDescent="0.3">
      <c r="A1" s="5" t="s">
        <v>393</v>
      </c>
      <c r="B1" s="5" t="s">
        <v>404</v>
      </c>
      <c r="C1" s="5" t="s">
        <v>405</v>
      </c>
      <c r="D1" s="5" t="s">
        <v>48</v>
      </c>
      <c r="E1" s="6" t="s">
        <v>406</v>
      </c>
      <c r="F1" s="6" t="s">
        <v>407</v>
      </c>
      <c r="G1" s="6" t="s">
        <v>408</v>
      </c>
    </row>
    <row r="2" spans="1:7" x14ac:dyDescent="0.3">
      <c r="A2" t="s">
        <v>399</v>
      </c>
      <c r="B2">
        <v>6</v>
      </c>
      <c r="C2">
        <v>25</v>
      </c>
      <c r="D2" t="s">
        <v>75</v>
      </c>
      <c r="E2" t="b">
        <f>IF(B2 &lt; 5, TRUE, FALSE)</f>
        <v>0</v>
      </c>
      <c r="F2" s="1">
        <f>1/B2</f>
        <v>0.16666666666666666</v>
      </c>
      <c r="G2" s="12">
        <f>MAX(0,(5-B2)*20)</f>
        <v>0</v>
      </c>
    </row>
    <row r="3" spans="1:7" x14ac:dyDescent="0.3">
      <c r="A3" t="s">
        <v>399</v>
      </c>
      <c r="B3">
        <v>6</v>
      </c>
      <c r="C3">
        <v>25</v>
      </c>
      <c r="D3" t="s">
        <v>76</v>
      </c>
      <c r="E3" t="b">
        <f t="shared" ref="E3:E31" si="0">IF(B3 &lt; 5, TRUE, FALSE)</f>
        <v>0</v>
      </c>
      <c r="F3" s="1">
        <f t="shared" ref="F3:F31" si="1">1/B3</f>
        <v>0.16666666666666666</v>
      </c>
      <c r="G3" s="12">
        <f t="shared" ref="G3:G31" si="2">MAX(0,(5-B3)*20)</f>
        <v>0</v>
      </c>
    </row>
    <row r="4" spans="1:7" x14ac:dyDescent="0.3">
      <c r="A4" t="s">
        <v>399</v>
      </c>
      <c r="B4">
        <v>6</v>
      </c>
      <c r="C4">
        <v>25</v>
      </c>
      <c r="D4" t="s">
        <v>77</v>
      </c>
      <c r="E4" t="b">
        <f t="shared" si="0"/>
        <v>0</v>
      </c>
      <c r="F4" s="1">
        <f t="shared" si="1"/>
        <v>0.16666666666666666</v>
      </c>
      <c r="G4" s="12">
        <f t="shared" si="2"/>
        <v>0</v>
      </c>
    </row>
    <row r="5" spans="1:7" x14ac:dyDescent="0.3">
      <c r="A5" t="s">
        <v>399</v>
      </c>
      <c r="B5">
        <v>6</v>
      </c>
      <c r="C5">
        <v>25</v>
      </c>
      <c r="D5" t="s">
        <v>78</v>
      </c>
      <c r="E5" t="b">
        <f t="shared" si="0"/>
        <v>0</v>
      </c>
      <c r="F5" s="1">
        <f t="shared" si="1"/>
        <v>0.16666666666666666</v>
      </c>
      <c r="G5" s="12">
        <f t="shared" si="2"/>
        <v>0</v>
      </c>
    </row>
    <row r="6" spans="1:7" x14ac:dyDescent="0.3">
      <c r="A6" t="s">
        <v>399</v>
      </c>
      <c r="B6">
        <v>6</v>
      </c>
      <c r="C6">
        <v>25</v>
      </c>
      <c r="D6" t="s">
        <v>79</v>
      </c>
      <c r="E6" t="b">
        <f t="shared" si="0"/>
        <v>0</v>
      </c>
      <c r="F6" s="1">
        <f t="shared" si="1"/>
        <v>0.16666666666666666</v>
      </c>
      <c r="G6" s="12">
        <f t="shared" si="2"/>
        <v>0</v>
      </c>
    </row>
    <row r="7" spans="1:7" x14ac:dyDescent="0.3">
      <c r="A7" t="s">
        <v>399</v>
      </c>
      <c r="B7">
        <v>6</v>
      </c>
      <c r="C7">
        <v>25</v>
      </c>
      <c r="D7" t="s">
        <v>80</v>
      </c>
      <c r="E7" t="b">
        <f t="shared" si="0"/>
        <v>0</v>
      </c>
      <c r="F7" s="1">
        <f t="shared" si="1"/>
        <v>0.16666666666666666</v>
      </c>
      <c r="G7" s="12">
        <f t="shared" si="2"/>
        <v>0</v>
      </c>
    </row>
    <row r="8" spans="1:7" x14ac:dyDescent="0.3">
      <c r="A8" t="s">
        <v>400</v>
      </c>
      <c r="B8">
        <v>2</v>
      </c>
      <c r="C8">
        <v>25</v>
      </c>
      <c r="D8" t="s">
        <v>75</v>
      </c>
      <c r="E8" t="b">
        <f t="shared" si="0"/>
        <v>1</v>
      </c>
      <c r="F8" s="1">
        <f t="shared" si="1"/>
        <v>0.5</v>
      </c>
      <c r="G8" s="12">
        <f t="shared" si="2"/>
        <v>60</v>
      </c>
    </row>
    <row r="9" spans="1:7" x14ac:dyDescent="0.3">
      <c r="A9" t="s">
        <v>400</v>
      </c>
      <c r="B9">
        <v>2</v>
      </c>
      <c r="C9">
        <v>25</v>
      </c>
      <c r="D9" t="s">
        <v>76</v>
      </c>
      <c r="E9" t="b">
        <f t="shared" si="0"/>
        <v>1</v>
      </c>
      <c r="F9" s="1">
        <f t="shared" si="1"/>
        <v>0.5</v>
      </c>
      <c r="G9" s="12">
        <f t="shared" si="2"/>
        <v>60</v>
      </c>
    </row>
    <row r="10" spans="1:7" x14ac:dyDescent="0.3">
      <c r="A10" t="s">
        <v>400</v>
      </c>
      <c r="B10">
        <v>2</v>
      </c>
      <c r="C10">
        <v>25</v>
      </c>
      <c r="D10" t="s">
        <v>77</v>
      </c>
      <c r="E10" t="b">
        <f t="shared" si="0"/>
        <v>1</v>
      </c>
      <c r="F10" s="1">
        <f t="shared" si="1"/>
        <v>0.5</v>
      </c>
      <c r="G10" s="12">
        <f t="shared" si="2"/>
        <v>60</v>
      </c>
    </row>
    <row r="11" spans="1:7" x14ac:dyDescent="0.3">
      <c r="A11" t="s">
        <v>400</v>
      </c>
      <c r="B11">
        <v>2</v>
      </c>
      <c r="C11">
        <v>25</v>
      </c>
      <c r="D11" t="s">
        <v>78</v>
      </c>
      <c r="E11" t="b">
        <f t="shared" si="0"/>
        <v>1</v>
      </c>
      <c r="F11" s="1">
        <f t="shared" si="1"/>
        <v>0.5</v>
      </c>
      <c r="G11" s="12">
        <f t="shared" si="2"/>
        <v>60</v>
      </c>
    </row>
    <row r="12" spans="1:7" x14ac:dyDescent="0.3">
      <c r="A12" t="s">
        <v>400</v>
      </c>
      <c r="B12">
        <v>2</v>
      </c>
      <c r="C12">
        <v>25</v>
      </c>
      <c r="D12" t="s">
        <v>79</v>
      </c>
      <c r="E12" t="b">
        <f t="shared" si="0"/>
        <v>1</v>
      </c>
      <c r="F12" s="1">
        <f t="shared" si="1"/>
        <v>0.5</v>
      </c>
      <c r="G12" s="12">
        <f t="shared" si="2"/>
        <v>60</v>
      </c>
    </row>
    <row r="13" spans="1:7" x14ac:dyDescent="0.3">
      <c r="A13" t="s">
        <v>400</v>
      </c>
      <c r="B13">
        <v>2</v>
      </c>
      <c r="C13">
        <v>25</v>
      </c>
      <c r="D13" t="s">
        <v>80</v>
      </c>
      <c r="E13" t="b">
        <f t="shared" si="0"/>
        <v>1</v>
      </c>
      <c r="F13" s="1">
        <f t="shared" si="1"/>
        <v>0.5</v>
      </c>
      <c r="G13" s="12">
        <f t="shared" si="2"/>
        <v>60</v>
      </c>
    </row>
    <row r="14" spans="1:7" x14ac:dyDescent="0.3">
      <c r="A14" t="s">
        <v>401</v>
      </c>
      <c r="B14">
        <v>2</v>
      </c>
      <c r="C14">
        <v>25</v>
      </c>
      <c r="D14" t="s">
        <v>75</v>
      </c>
      <c r="E14" t="b">
        <f t="shared" si="0"/>
        <v>1</v>
      </c>
      <c r="F14" s="1">
        <f t="shared" si="1"/>
        <v>0.5</v>
      </c>
      <c r="G14" s="12">
        <f t="shared" si="2"/>
        <v>60</v>
      </c>
    </row>
    <row r="15" spans="1:7" x14ac:dyDescent="0.3">
      <c r="A15" t="s">
        <v>401</v>
      </c>
      <c r="B15">
        <v>2</v>
      </c>
      <c r="C15">
        <v>25</v>
      </c>
      <c r="D15" t="s">
        <v>76</v>
      </c>
      <c r="E15" t="b">
        <f t="shared" si="0"/>
        <v>1</v>
      </c>
      <c r="F15" s="1">
        <f t="shared" si="1"/>
        <v>0.5</v>
      </c>
      <c r="G15" s="12">
        <f t="shared" si="2"/>
        <v>60</v>
      </c>
    </row>
    <row r="16" spans="1:7" x14ac:dyDescent="0.3">
      <c r="A16" t="s">
        <v>401</v>
      </c>
      <c r="B16">
        <v>2</v>
      </c>
      <c r="C16">
        <v>25</v>
      </c>
      <c r="D16" t="s">
        <v>77</v>
      </c>
      <c r="E16" t="b">
        <f t="shared" si="0"/>
        <v>1</v>
      </c>
      <c r="F16" s="1">
        <f t="shared" si="1"/>
        <v>0.5</v>
      </c>
      <c r="G16" s="12">
        <f t="shared" si="2"/>
        <v>60</v>
      </c>
    </row>
    <row r="17" spans="1:7" x14ac:dyDescent="0.3">
      <c r="A17" t="s">
        <v>401</v>
      </c>
      <c r="B17">
        <v>2</v>
      </c>
      <c r="C17">
        <v>25</v>
      </c>
      <c r="D17" t="s">
        <v>78</v>
      </c>
      <c r="E17" t="b">
        <f t="shared" si="0"/>
        <v>1</v>
      </c>
      <c r="F17" s="1">
        <f t="shared" si="1"/>
        <v>0.5</v>
      </c>
      <c r="G17" s="12">
        <f t="shared" si="2"/>
        <v>60</v>
      </c>
    </row>
    <row r="18" spans="1:7" x14ac:dyDescent="0.3">
      <c r="A18" t="s">
        <v>401</v>
      </c>
      <c r="B18">
        <v>2</v>
      </c>
      <c r="C18">
        <v>25</v>
      </c>
      <c r="D18" t="s">
        <v>79</v>
      </c>
      <c r="E18" t="b">
        <f t="shared" si="0"/>
        <v>1</v>
      </c>
      <c r="F18" s="1">
        <f t="shared" si="1"/>
        <v>0.5</v>
      </c>
      <c r="G18" s="12">
        <f t="shared" si="2"/>
        <v>60</v>
      </c>
    </row>
    <row r="19" spans="1:7" x14ac:dyDescent="0.3">
      <c r="A19" t="s">
        <v>401</v>
      </c>
      <c r="B19">
        <v>3</v>
      </c>
      <c r="C19">
        <v>25</v>
      </c>
      <c r="D19" t="s">
        <v>80</v>
      </c>
      <c r="E19" t="b">
        <f t="shared" si="0"/>
        <v>1</v>
      </c>
      <c r="F19" s="1">
        <f t="shared" si="1"/>
        <v>0.33333333333333331</v>
      </c>
      <c r="G19" s="12">
        <f t="shared" si="2"/>
        <v>40</v>
      </c>
    </row>
    <row r="20" spans="1:7" x14ac:dyDescent="0.3">
      <c r="A20" t="s">
        <v>402</v>
      </c>
      <c r="B20">
        <v>4</v>
      </c>
      <c r="C20">
        <v>25</v>
      </c>
      <c r="D20" t="s">
        <v>75</v>
      </c>
      <c r="E20" t="b">
        <f t="shared" si="0"/>
        <v>1</v>
      </c>
      <c r="F20" s="1">
        <f t="shared" si="1"/>
        <v>0.25</v>
      </c>
      <c r="G20" s="12">
        <f t="shared" si="2"/>
        <v>20</v>
      </c>
    </row>
    <row r="21" spans="1:7" x14ac:dyDescent="0.3">
      <c r="A21" t="s">
        <v>402</v>
      </c>
      <c r="B21">
        <v>4</v>
      </c>
      <c r="C21">
        <v>25</v>
      </c>
      <c r="D21" t="s">
        <v>76</v>
      </c>
      <c r="E21" t="b">
        <f t="shared" si="0"/>
        <v>1</v>
      </c>
      <c r="F21" s="1">
        <f t="shared" si="1"/>
        <v>0.25</v>
      </c>
      <c r="G21" s="12">
        <f t="shared" si="2"/>
        <v>20</v>
      </c>
    </row>
    <row r="22" spans="1:7" x14ac:dyDescent="0.3">
      <c r="A22" t="s">
        <v>402</v>
      </c>
      <c r="B22">
        <v>4</v>
      </c>
      <c r="C22">
        <v>25</v>
      </c>
      <c r="D22" t="s">
        <v>77</v>
      </c>
      <c r="E22" t="b">
        <f t="shared" si="0"/>
        <v>1</v>
      </c>
      <c r="F22" s="1">
        <f t="shared" si="1"/>
        <v>0.25</v>
      </c>
      <c r="G22" s="12">
        <f t="shared" si="2"/>
        <v>20</v>
      </c>
    </row>
    <row r="23" spans="1:7" x14ac:dyDescent="0.3">
      <c r="A23" t="s">
        <v>402</v>
      </c>
      <c r="B23">
        <v>4</v>
      </c>
      <c r="C23">
        <v>25</v>
      </c>
      <c r="D23" t="s">
        <v>78</v>
      </c>
      <c r="E23" t="b">
        <f t="shared" si="0"/>
        <v>1</v>
      </c>
      <c r="F23" s="1">
        <f t="shared" si="1"/>
        <v>0.25</v>
      </c>
      <c r="G23" s="12">
        <f t="shared" si="2"/>
        <v>20</v>
      </c>
    </row>
    <row r="24" spans="1:7" x14ac:dyDescent="0.3">
      <c r="A24" t="s">
        <v>402</v>
      </c>
      <c r="B24">
        <v>4</v>
      </c>
      <c r="C24">
        <v>25</v>
      </c>
      <c r="D24" t="s">
        <v>79</v>
      </c>
      <c r="E24" t="b">
        <f t="shared" si="0"/>
        <v>1</v>
      </c>
      <c r="F24" s="1">
        <f t="shared" si="1"/>
        <v>0.25</v>
      </c>
      <c r="G24" s="12">
        <f t="shared" si="2"/>
        <v>20</v>
      </c>
    </row>
    <row r="25" spans="1:7" x14ac:dyDescent="0.3">
      <c r="A25" t="s">
        <v>402</v>
      </c>
      <c r="B25">
        <v>4</v>
      </c>
      <c r="C25">
        <v>25</v>
      </c>
      <c r="D25" t="s">
        <v>80</v>
      </c>
      <c r="E25" t="b">
        <f t="shared" si="0"/>
        <v>1</v>
      </c>
      <c r="F25" s="1">
        <f t="shared" si="1"/>
        <v>0.25</v>
      </c>
      <c r="G25" s="12">
        <f t="shared" si="2"/>
        <v>20</v>
      </c>
    </row>
    <row r="26" spans="1:7" x14ac:dyDescent="0.3">
      <c r="A26" t="s">
        <v>403</v>
      </c>
      <c r="B26">
        <v>5</v>
      </c>
      <c r="C26">
        <v>25</v>
      </c>
      <c r="D26" t="s">
        <v>75</v>
      </c>
      <c r="E26" t="b">
        <f t="shared" si="0"/>
        <v>0</v>
      </c>
      <c r="F26" s="1">
        <f t="shared" si="1"/>
        <v>0.2</v>
      </c>
      <c r="G26" s="12">
        <f t="shared" si="2"/>
        <v>0</v>
      </c>
    </row>
    <row r="27" spans="1:7" x14ac:dyDescent="0.3">
      <c r="A27" t="s">
        <v>403</v>
      </c>
      <c r="B27">
        <v>5</v>
      </c>
      <c r="C27">
        <v>25</v>
      </c>
      <c r="D27" t="s">
        <v>76</v>
      </c>
      <c r="E27" t="b">
        <f t="shared" si="0"/>
        <v>0</v>
      </c>
      <c r="F27" s="1">
        <f t="shared" si="1"/>
        <v>0.2</v>
      </c>
      <c r="G27" s="12">
        <f t="shared" si="2"/>
        <v>0</v>
      </c>
    </row>
    <row r="28" spans="1:7" x14ac:dyDescent="0.3">
      <c r="A28" t="s">
        <v>403</v>
      </c>
      <c r="B28">
        <v>5</v>
      </c>
      <c r="C28">
        <v>25</v>
      </c>
      <c r="D28" t="s">
        <v>77</v>
      </c>
      <c r="E28" t="b">
        <f t="shared" si="0"/>
        <v>0</v>
      </c>
      <c r="F28" s="1">
        <f t="shared" si="1"/>
        <v>0.2</v>
      </c>
      <c r="G28" s="12">
        <f t="shared" si="2"/>
        <v>0</v>
      </c>
    </row>
    <row r="29" spans="1:7" x14ac:dyDescent="0.3">
      <c r="A29" t="s">
        <v>403</v>
      </c>
      <c r="B29">
        <v>6</v>
      </c>
      <c r="C29">
        <v>25</v>
      </c>
      <c r="D29" t="s">
        <v>78</v>
      </c>
      <c r="E29" t="b">
        <f t="shared" si="0"/>
        <v>0</v>
      </c>
      <c r="F29" s="1">
        <f t="shared" si="1"/>
        <v>0.16666666666666666</v>
      </c>
      <c r="G29" s="12">
        <f t="shared" si="2"/>
        <v>0</v>
      </c>
    </row>
    <row r="30" spans="1:7" x14ac:dyDescent="0.3">
      <c r="A30" t="s">
        <v>403</v>
      </c>
      <c r="B30">
        <v>6</v>
      </c>
      <c r="C30">
        <v>25</v>
      </c>
      <c r="D30" t="s">
        <v>79</v>
      </c>
      <c r="E30" t="b">
        <f t="shared" si="0"/>
        <v>0</v>
      </c>
      <c r="F30" s="1">
        <f t="shared" si="1"/>
        <v>0.16666666666666666</v>
      </c>
      <c r="G30" s="12">
        <f t="shared" si="2"/>
        <v>0</v>
      </c>
    </row>
    <row r="31" spans="1:7" x14ac:dyDescent="0.3">
      <c r="A31" t="s">
        <v>403</v>
      </c>
      <c r="B31">
        <v>6</v>
      </c>
      <c r="C31">
        <v>25</v>
      </c>
      <c r="D31" t="s">
        <v>80</v>
      </c>
      <c r="E31" t="b">
        <f t="shared" si="0"/>
        <v>0</v>
      </c>
      <c r="F31" s="1">
        <f t="shared" si="1"/>
        <v>0.16666666666666666</v>
      </c>
      <c r="G31" s="12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workbookViewId="0">
      <selection activeCell="H12" sqref="H12"/>
    </sheetView>
  </sheetViews>
  <sheetFormatPr defaultRowHeight="14.4" x14ac:dyDescent="0.3"/>
  <cols>
    <col min="1" max="1" width="12.109375" bestFit="1" customWidth="1"/>
    <col min="2" max="2" width="17.6640625" bestFit="1" customWidth="1"/>
    <col min="3" max="3" width="23.109375" bestFit="1" customWidth="1"/>
    <col min="4" max="4" width="23" bestFit="1" customWidth="1"/>
    <col min="5" max="5" width="28.5546875" style="1" bestFit="1" customWidth="1"/>
    <col min="6" max="6" width="21.109375" bestFit="1" customWidth="1"/>
    <col min="7" max="7" width="18.109375" bestFit="1" customWidth="1"/>
  </cols>
  <sheetData>
    <row r="1" spans="1:7" x14ac:dyDescent="0.3">
      <c r="A1" s="5" t="s">
        <v>0</v>
      </c>
      <c r="B1" s="5" t="s">
        <v>2</v>
      </c>
      <c r="C1" s="5" t="s">
        <v>1</v>
      </c>
      <c r="D1" s="5" t="s">
        <v>5</v>
      </c>
      <c r="E1" s="7" t="s">
        <v>4</v>
      </c>
      <c r="F1" s="5" t="s">
        <v>3</v>
      </c>
      <c r="G1" s="6" t="s">
        <v>6</v>
      </c>
    </row>
    <row r="2" spans="1:7" x14ac:dyDescent="0.3">
      <c r="A2" t="s">
        <v>7</v>
      </c>
      <c r="B2" t="s">
        <v>8</v>
      </c>
      <c r="C2">
        <v>40.799999999999997</v>
      </c>
      <c r="D2">
        <v>41.6</v>
      </c>
      <c r="E2" s="1">
        <f>D2/C2</f>
        <v>1.0196078431372551</v>
      </c>
      <c r="F2">
        <v>4.4000000000000004</v>
      </c>
      <c r="G2" s="4">
        <f>F2+(E2-1)*5</f>
        <v>4.4980392156862754</v>
      </c>
    </row>
    <row r="3" spans="1:7" x14ac:dyDescent="0.3">
      <c r="A3" t="s">
        <v>7</v>
      </c>
      <c r="B3" t="s">
        <v>9</v>
      </c>
      <c r="C3">
        <v>40.799999999999997</v>
      </c>
      <c r="D3">
        <v>36.5</v>
      </c>
      <c r="E3" s="1">
        <f t="shared" ref="E3:E66" si="0">D3/C3</f>
        <v>0.89460784313725494</v>
      </c>
      <c r="F3">
        <v>4.4000000000000004</v>
      </c>
      <c r="G3" s="4">
        <f t="shared" ref="G3:G66" si="1">F3+(E3-1)*5</f>
        <v>3.873039215686275</v>
      </c>
    </row>
    <row r="4" spans="1:7" x14ac:dyDescent="0.3">
      <c r="A4" t="s">
        <v>7</v>
      </c>
      <c r="B4" t="s">
        <v>10</v>
      </c>
      <c r="C4">
        <v>40.799999999999997</v>
      </c>
      <c r="D4">
        <v>39.1</v>
      </c>
      <c r="E4" s="1">
        <f t="shared" si="0"/>
        <v>0.95833333333333348</v>
      </c>
      <c r="F4">
        <v>4.4000000000000004</v>
      </c>
      <c r="G4" s="4">
        <f t="shared" si="1"/>
        <v>4.1916666666666682</v>
      </c>
    </row>
    <row r="5" spans="1:7" x14ac:dyDescent="0.3">
      <c r="A5" t="s">
        <v>7</v>
      </c>
      <c r="B5" t="s">
        <v>11</v>
      </c>
      <c r="C5">
        <v>40.799999999999997</v>
      </c>
      <c r="D5">
        <v>45.5</v>
      </c>
      <c r="E5" s="1">
        <f t="shared" si="0"/>
        <v>1.1151960784313726</v>
      </c>
      <c r="F5">
        <v>4.4000000000000004</v>
      </c>
      <c r="G5" s="4">
        <f t="shared" si="1"/>
        <v>4.9759803921568633</v>
      </c>
    </row>
    <row r="6" spans="1:7" x14ac:dyDescent="0.3">
      <c r="A6" t="s">
        <v>7</v>
      </c>
      <c r="B6" t="s">
        <v>12</v>
      </c>
      <c r="C6">
        <v>40.799999999999997</v>
      </c>
      <c r="D6">
        <v>33.9</v>
      </c>
      <c r="E6" s="1">
        <f t="shared" si="0"/>
        <v>0.83088235294117652</v>
      </c>
      <c r="F6">
        <v>4.4000000000000004</v>
      </c>
      <c r="G6" s="4">
        <f t="shared" si="1"/>
        <v>3.554411764705883</v>
      </c>
    </row>
    <row r="7" spans="1:7" x14ac:dyDescent="0.3">
      <c r="A7" t="s">
        <v>7</v>
      </c>
      <c r="B7" t="s">
        <v>13</v>
      </c>
      <c r="C7">
        <v>40.799999999999997</v>
      </c>
      <c r="D7">
        <v>39.6</v>
      </c>
      <c r="E7" s="1">
        <f t="shared" si="0"/>
        <v>0.97058823529411775</v>
      </c>
      <c r="F7">
        <v>4.4000000000000004</v>
      </c>
      <c r="G7" s="4">
        <f t="shared" si="1"/>
        <v>4.2529411764705891</v>
      </c>
    </row>
    <row r="8" spans="1:7" x14ac:dyDescent="0.3">
      <c r="A8" t="s">
        <v>7</v>
      </c>
      <c r="B8" t="s">
        <v>14</v>
      </c>
      <c r="C8">
        <v>40.799999999999997</v>
      </c>
      <c r="D8">
        <v>44.4</v>
      </c>
      <c r="E8" s="1">
        <f t="shared" si="0"/>
        <v>1.0882352941176472</v>
      </c>
      <c r="F8">
        <v>4.4000000000000004</v>
      </c>
      <c r="G8" s="4">
        <f t="shared" si="1"/>
        <v>4.8411764705882359</v>
      </c>
    </row>
    <row r="9" spans="1:7" x14ac:dyDescent="0.3">
      <c r="A9" t="s">
        <v>7</v>
      </c>
      <c r="B9" t="s">
        <v>15</v>
      </c>
      <c r="C9">
        <v>40.799999999999997</v>
      </c>
      <c r="D9">
        <v>38.299999999999997</v>
      </c>
      <c r="E9" s="1">
        <f t="shared" si="0"/>
        <v>0.93872549019607843</v>
      </c>
      <c r="F9">
        <v>4.4000000000000004</v>
      </c>
      <c r="G9" s="4">
        <f t="shared" si="1"/>
        <v>4.0936274509803923</v>
      </c>
    </row>
    <row r="10" spans="1:7" x14ac:dyDescent="0.3">
      <c r="A10" t="s">
        <v>7</v>
      </c>
      <c r="B10" t="s">
        <v>16</v>
      </c>
      <c r="C10">
        <v>40.799999999999997</v>
      </c>
      <c r="D10">
        <v>38.799999999999997</v>
      </c>
      <c r="E10" s="1">
        <f t="shared" si="0"/>
        <v>0.9509803921568627</v>
      </c>
      <c r="F10">
        <v>4.4000000000000004</v>
      </c>
      <c r="G10" s="4">
        <f t="shared" si="1"/>
        <v>4.1549019607843141</v>
      </c>
    </row>
    <row r="11" spans="1:7" x14ac:dyDescent="0.3">
      <c r="A11" t="s">
        <v>7</v>
      </c>
      <c r="B11" t="s">
        <v>17</v>
      </c>
      <c r="C11">
        <v>40.799999999999997</v>
      </c>
      <c r="D11">
        <v>40.5</v>
      </c>
      <c r="E11" s="1">
        <f t="shared" si="0"/>
        <v>0.99264705882352944</v>
      </c>
      <c r="F11">
        <v>4.4000000000000004</v>
      </c>
      <c r="G11" s="4">
        <f t="shared" si="1"/>
        <v>4.3632352941176471</v>
      </c>
    </row>
    <row r="12" spans="1:7" x14ac:dyDescent="0.3">
      <c r="A12" t="s">
        <v>7</v>
      </c>
      <c r="B12" t="s">
        <v>18</v>
      </c>
      <c r="C12">
        <v>40.799999999999997</v>
      </c>
      <c r="D12">
        <v>45</v>
      </c>
      <c r="E12" s="1">
        <f t="shared" si="0"/>
        <v>1.1029411764705883</v>
      </c>
      <c r="F12">
        <v>4.4000000000000004</v>
      </c>
      <c r="G12" s="4">
        <f t="shared" si="1"/>
        <v>4.9147058823529424</v>
      </c>
    </row>
    <row r="13" spans="1:7" x14ac:dyDescent="0.3">
      <c r="A13" t="s">
        <v>7</v>
      </c>
      <c r="B13" t="s">
        <v>19</v>
      </c>
      <c r="C13">
        <v>40.799999999999997</v>
      </c>
      <c r="D13">
        <v>39</v>
      </c>
      <c r="E13" s="1">
        <f t="shared" si="0"/>
        <v>0.95588235294117652</v>
      </c>
      <c r="F13">
        <v>4.4000000000000004</v>
      </c>
      <c r="G13" s="4">
        <f t="shared" si="1"/>
        <v>4.1794117647058826</v>
      </c>
    </row>
    <row r="14" spans="1:7" x14ac:dyDescent="0.3">
      <c r="A14" t="s">
        <v>20</v>
      </c>
      <c r="B14" t="s">
        <v>8</v>
      </c>
      <c r="C14">
        <v>38.700000000000003</v>
      </c>
      <c r="D14">
        <v>44.7</v>
      </c>
      <c r="E14" s="1">
        <f t="shared" si="0"/>
        <v>1.1550387596899225</v>
      </c>
      <c r="F14">
        <v>3.9</v>
      </c>
      <c r="G14" s="4">
        <f t="shared" si="1"/>
        <v>4.6751937984496124</v>
      </c>
    </row>
    <row r="15" spans="1:7" x14ac:dyDescent="0.3">
      <c r="A15" t="s">
        <v>20</v>
      </c>
      <c r="B15" t="s">
        <v>9</v>
      </c>
      <c r="C15">
        <v>38.700000000000003</v>
      </c>
      <c r="D15">
        <v>44.7</v>
      </c>
      <c r="E15" s="1">
        <f t="shared" si="0"/>
        <v>1.1550387596899225</v>
      </c>
      <c r="F15">
        <v>3.9</v>
      </c>
      <c r="G15" s="4">
        <f t="shared" si="1"/>
        <v>4.6751937984496124</v>
      </c>
    </row>
    <row r="16" spans="1:7" x14ac:dyDescent="0.3">
      <c r="A16" t="s">
        <v>20</v>
      </c>
      <c r="B16" t="s">
        <v>10</v>
      </c>
      <c r="C16">
        <v>38.700000000000003</v>
      </c>
      <c r="D16">
        <v>41.5</v>
      </c>
      <c r="E16" s="1">
        <f t="shared" si="0"/>
        <v>1.0723514211886305</v>
      </c>
      <c r="F16">
        <v>3.9</v>
      </c>
      <c r="G16" s="4">
        <f t="shared" si="1"/>
        <v>4.2617571059431523</v>
      </c>
    </row>
    <row r="17" spans="1:7" x14ac:dyDescent="0.3">
      <c r="A17" t="s">
        <v>20</v>
      </c>
      <c r="B17" t="s">
        <v>11</v>
      </c>
      <c r="C17">
        <v>38.700000000000003</v>
      </c>
      <c r="D17">
        <v>39.799999999999997</v>
      </c>
      <c r="E17" s="1">
        <f t="shared" si="0"/>
        <v>1.0284237726098189</v>
      </c>
      <c r="F17">
        <v>3.9</v>
      </c>
      <c r="G17" s="4">
        <f t="shared" si="1"/>
        <v>4.0421188630490938</v>
      </c>
    </row>
    <row r="18" spans="1:7" x14ac:dyDescent="0.3">
      <c r="A18" t="s">
        <v>20</v>
      </c>
      <c r="B18" t="s">
        <v>12</v>
      </c>
      <c r="C18">
        <v>38.700000000000003</v>
      </c>
      <c r="D18">
        <v>40.700000000000003</v>
      </c>
      <c r="E18" s="1">
        <f t="shared" si="0"/>
        <v>1.0516795865633075</v>
      </c>
      <c r="F18">
        <v>3.9</v>
      </c>
      <c r="G18" s="4">
        <f t="shared" si="1"/>
        <v>4.1583979328165377</v>
      </c>
    </row>
    <row r="19" spans="1:7" x14ac:dyDescent="0.3">
      <c r="A19" t="s">
        <v>20</v>
      </c>
      <c r="B19" t="s">
        <v>13</v>
      </c>
      <c r="C19">
        <v>38.700000000000003</v>
      </c>
      <c r="D19">
        <v>42.8</v>
      </c>
      <c r="E19" s="1">
        <f t="shared" si="0"/>
        <v>1.1059431524547803</v>
      </c>
      <c r="F19">
        <v>3.9</v>
      </c>
      <c r="G19" s="4">
        <f t="shared" si="1"/>
        <v>4.4297157622739007</v>
      </c>
    </row>
    <row r="20" spans="1:7" x14ac:dyDescent="0.3">
      <c r="A20" t="s">
        <v>20</v>
      </c>
      <c r="B20" t="s">
        <v>14</v>
      </c>
      <c r="C20">
        <v>38.700000000000003</v>
      </c>
      <c r="D20">
        <v>36.200000000000003</v>
      </c>
      <c r="E20" s="1">
        <f t="shared" si="0"/>
        <v>0.93540051679586567</v>
      </c>
      <c r="F20">
        <v>3.9</v>
      </c>
      <c r="G20" s="4">
        <f t="shared" si="1"/>
        <v>3.5770025839793282</v>
      </c>
    </row>
    <row r="21" spans="1:7" x14ac:dyDescent="0.3">
      <c r="A21" t="s">
        <v>20</v>
      </c>
      <c r="B21" t="s">
        <v>15</v>
      </c>
      <c r="C21">
        <v>38.700000000000003</v>
      </c>
      <c r="D21">
        <v>41.9</v>
      </c>
      <c r="E21" s="1">
        <f t="shared" si="0"/>
        <v>1.0826873385012918</v>
      </c>
      <c r="F21">
        <v>3.9</v>
      </c>
      <c r="G21" s="4">
        <f t="shared" si="1"/>
        <v>4.3134366925064587</v>
      </c>
    </row>
    <row r="22" spans="1:7" x14ac:dyDescent="0.3">
      <c r="A22" t="s">
        <v>20</v>
      </c>
      <c r="B22" t="s">
        <v>16</v>
      </c>
      <c r="C22">
        <v>38.700000000000003</v>
      </c>
      <c r="D22">
        <v>35.299999999999997</v>
      </c>
      <c r="E22" s="1">
        <f t="shared" si="0"/>
        <v>0.91214470284237714</v>
      </c>
      <c r="F22">
        <v>3.9</v>
      </c>
      <c r="G22" s="4">
        <f t="shared" si="1"/>
        <v>3.4607235142118857</v>
      </c>
    </row>
    <row r="23" spans="1:7" x14ac:dyDescent="0.3">
      <c r="A23" t="s">
        <v>20</v>
      </c>
      <c r="B23" t="s">
        <v>17</v>
      </c>
      <c r="C23">
        <v>38.700000000000003</v>
      </c>
      <c r="D23">
        <v>37</v>
      </c>
      <c r="E23" s="1">
        <f t="shared" si="0"/>
        <v>0.95607235142118852</v>
      </c>
      <c r="F23">
        <v>3.9</v>
      </c>
      <c r="G23" s="4">
        <f t="shared" si="1"/>
        <v>3.6803617571059424</v>
      </c>
    </row>
    <row r="24" spans="1:7" x14ac:dyDescent="0.3">
      <c r="A24" t="s">
        <v>20</v>
      </c>
      <c r="B24" t="s">
        <v>18</v>
      </c>
      <c r="C24">
        <v>38.700000000000003</v>
      </c>
      <c r="D24">
        <v>41.2</v>
      </c>
      <c r="E24" s="1">
        <f t="shared" si="0"/>
        <v>1.0645994832041343</v>
      </c>
      <c r="F24">
        <v>3.9</v>
      </c>
      <c r="G24" s="4">
        <f t="shared" si="1"/>
        <v>4.2229974160206716</v>
      </c>
    </row>
    <row r="25" spans="1:7" x14ac:dyDescent="0.3">
      <c r="A25" t="s">
        <v>20</v>
      </c>
      <c r="B25" t="s">
        <v>19</v>
      </c>
      <c r="C25">
        <v>38.700000000000003</v>
      </c>
      <c r="D25">
        <v>34.9</v>
      </c>
      <c r="E25" s="1">
        <f t="shared" si="0"/>
        <v>0.90180878552971566</v>
      </c>
      <c r="F25">
        <v>3.9</v>
      </c>
      <c r="G25" s="4">
        <f t="shared" si="1"/>
        <v>3.409043927648578</v>
      </c>
    </row>
    <row r="26" spans="1:7" x14ac:dyDescent="0.3">
      <c r="A26" t="s">
        <v>21</v>
      </c>
      <c r="B26" t="s">
        <v>8</v>
      </c>
      <c r="C26">
        <v>38.4</v>
      </c>
      <c r="D26">
        <v>37.700000000000003</v>
      </c>
      <c r="E26" s="1">
        <f t="shared" si="0"/>
        <v>0.98177083333333348</v>
      </c>
      <c r="F26">
        <v>5.2</v>
      </c>
      <c r="G26" s="4">
        <f t="shared" si="1"/>
        <v>5.1088541666666671</v>
      </c>
    </row>
    <row r="27" spans="1:7" x14ac:dyDescent="0.3">
      <c r="A27" t="s">
        <v>21</v>
      </c>
      <c r="B27" t="s">
        <v>9</v>
      </c>
      <c r="C27">
        <v>38.4</v>
      </c>
      <c r="D27">
        <v>30.9</v>
      </c>
      <c r="E27" s="1">
        <f t="shared" si="0"/>
        <v>0.8046875</v>
      </c>
      <c r="F27">
        <v>5.2</v>
      </c>
      <c r="G27" s="4">
        <f t="shared" si="1"/>
        <v>4.2234375000000002</v>
      </c>
    </row>
    <row r="28" spans="1:7" x14ac:dyDescent="0.3">
      <c r="A28" t="s">
        <v>21</v>
      </c>
      <c r="B28" t="s">
        <v>10</v>
      </c>
      <c r="C28">
        <v>38.4</v>
      </c>
      <c r="D28">
        <v>33.6</v>
      </c>
      <c r="E28" s="1">
        <f t="shared" si="0"/>
        <v>0.87500000000000011</v>
      </c>
      <c r="F28">
        <v>5.2</v>
      </c>
      <c r="G28" s="4">
        <f t="shared" si="1"/>
        <v>4.5750000000000011</v>
      </c>
    </row>
    <row r="29" spans="1:7" x14ac:dyDescent="0.3">
      <c r="A29" t="s">
        <v>21</v>
      </c>
      <c r="B29" t="s">
        <v>11</v>
      </c>
      <c r="C29">
        <v>38.4</v>
      </c>
      <c r="D29">
        <v>36.5</v>
      </c>
      <c r="E29" s="1">
        <f t="shared" si="0"/>
        <v>0.95052083333333337</v>
      </c>
      <c r="F29">
        <v>5.2</v>
      </c>
      <c r="G29" s="4">
        <f t="shared" si="1"/>
        <v>4.9526041666666671</v>
      </c>
    </row>
    <row r="30" spans="1:7" x14ac:dyDescent="0.3">
      <c r="A30" t="s">
        <v>21</v>
      </c>
      <c r="B30" t="s">
        <v>12</v>
      </c>
      <c r="C30">
        <v>38.4</v>
      </c>
      <c r="D30">
        <v>40.9</v>
      </c>
      <c r="E30" s="1">
        <f t="shared" si="0"/>
        <v>1.0651041666666667</v>
      </c>
      <c r="F30">
        <v>5.2</v>
      </c>
      <c r="G30" s="4">
        <f t="shared" si="1"/>
        <v>5.5255208333333341</v>
      </c>
    </row>
    <row r="31" spans="1:7" x14ac:dyDescent="0.3">
      <c r="A31" t="s">
        <v>21</v>
      </c>
      <c r="B31" t="s">
        <v>13</v>
      </c>
      <c r="C31">
        <v>38.4</v>
      </c>
      <c r="D31">
        <v>37.9</v>
      </c>
      <c r="E31" s="1">
        <f t="shared" si="0"/>
        <v>0.98697916666666663</v>
      </c>
      <c r="F31">
        <v>5.2</v>
      </c>
      <c r="G31" s="4">
        <f t="shared" si="1"/>
        <v>5.1348958333333332</v>
      </c>
    </row>
    <row r="32" spans="1:7" x14ac:dyDescent="0.3">
      <c r="A32" t="s">
        <v>21</v>
      </c>
      <c r="B32" t="s">
        <v>14</v>
      </c>
      <c r="C32">
        <v>38.4</v>
      </c>
      <c r="D32">
        <v>38.4</v>
      </c>
      <c r="E32" s="1">
        <f t="shared" si="0"/>
        <v>1</v>
      </c>
      <c r="F32">
        <v>5.2</v>
      </c>
      <c r="G32" s="4">
        <f t="shared" si="1"/>
        <v>5.2</v>
      </c>
    </row>
    <row r="33" spans="1:7" x14ac:dyDescent="0.3">
      <c r="A33" t="s">
        <v>21</v>
      </c>
      <c r="B33" t="s">
        <v>15</v>
      </c>
      <c r="C33">
        <v>38.4</v>
      </c>
      <c r="D33">
        <v>40.200000000000003</v>
      </c>
      <c r="E33" s="1">
        <f t="shared" si="0"/>
        <v>1.0468750000000002</v>
      </c>
      <c r="F33">
        <v>5.2</v>
      </c>
      <c r="G33" s="4">
        <f t="shared" si="1"/>
        <v>5.4343750000000011</v>
      </c>
    </row>
    <row r="34" spans="1:7" x14ac:dyDescent="0.3">
      <c r="A34" t="s">
        <v>21</v>
      </c>
      <c r="B34" t="s">
        <v>16</v>
      </c>
      <c r="C34">
        <v>38.4</v>
      </c>
      <c r="D34">
        <v>36</v>
      </c>
      <c r="E34" s="1">
        <f t="shared" si="0"/>
        <v>0.9375</v>
      </c>
      <c r="F34">
        <v>5.2</v>
      </c>
      <c r="G34" s="4">
        <f t="shared" si="1"/>
        <v>4.8875000000000002</v>
      </c>
    </row>
    <row r="35" spans="1:7" x14ac:dyDescent="0.3">
      <c r="A35" t="s">
        <v>21</v>
      </c>
      <c r="B35" t="s">
        <v>17</v>
      </c>
      <c r="C35">
        <v>38.4</v>
      </c>
      <c r="D35">
        <v>39.1</v>
      </c>
      <c r="E35" s="1">
        <f t="shared" si="0"/>
        <v>1.0182291666666667</v>
      </c>
      <c r="F35">
        <v>5.2</v>
      </c>
      <c r="G35" s="4">
        <f t="shared" si="1"/>
        <v>5.2911458333333341</v>
      </c>
    </row>
    <row r="36" spans="1:7" x14ac:dyDescent="0.3">
      <c r="A36" t="s">
        <v>21</v>
      </c>
      <c r="B36" t="s">
        <v>18</v>
      </c>
      <c r="C36">
        <v>38.4</v>
      </c>
      <c r="D36">
        <v>36.200000000000003</v>
      </c>
      <c r="E36" s="1">
        <f t="shared" si="0"/>
        <v>0.94270833333333348</v>
      </c>
      <c r="F36">
        <v>5.2</v>
      </c>
      <c r="G36" s="4">
        <f t="shared" si="1"/>
        <v>4.9135416666666671</v>
      </c>
    </row>
    <row r="37" spans="1:7" x14ac:dyDescent="0.3">
      <c r="A37" t="s">
        <v>21</v>
      </c>
      <c r="B37" t="s">
        <v>19</v>
      </c>
      <c r="C37">
        <v>38.4</v>
      </c>
      <c r="D37">
        <v>33.700000000000003</v>
      </c>
      <c r="E37" s="1">
        <f t="shared" si="0"/>
        <v>0.87760416666666674</v>
      </c>
      <c r="F37">
        <v>5.2</v>
      </c>
      <c r="G37" s="4">
        <f t="shared" si="1"/>
        <v>4.5880208333333341</v>
      </c>
    </row>
    <row r="38" spans="1:7" x14ac:dyDescent="0.3">
      <c r="A38" t="s">
        <v>22</v>
      </c>
      <c r="B38" t="s">
        <v>8</v>
      </c>
      <c r="C38">
        <v>41.5</v>
      </c>
      <c r="D38">
        <v>42.4</v>
      </c>
      <c r="E38" s="1">
        <f t="shared" si="0"/>
        <v>1.0216867469879518</v>
      </c>
      <c r="F38">
        <v>4.3</v>
      </c>
      <c r="G38" s="4">
        <f t="shared" si="1"/>
        <v>4.4084337349397593</v>
      </c>
    </row>
    <row r="39" spans="1:7" x14ac:dyDescent="0.3">
      <c r="A39" t="s">
        <v>22</v>
      </c>
      <c r="B39" t="s">
        <v>9</v>
      </c>
      <c r="C39">
        <v>41.5</v>
      </c>
      <c r="D39">
        <v>41.4</v>
      </c>
      <c r="E39" s="1">
        <f t="shared" si="0"/>
        <v>0.99759036144578306</v>
      </c>
      <c r="F39">
        <v>4.3</v>
      </c>
      <c r="G39" s="4">
        <f t="shared" si="1"/>
        <v>4.2879518072289153</v>
      </c>
    </row>
    <row r="40" spans="1:7" x14ac:dyDescent="0.3">
      <c r="A40" t="s">
        <v>22</v>
      </c>
      <c r="B40" t="s">
        <v>10</v>
      </c>
      <c r="C40">
        <v>41.5</v>
      </c>
      <c r="D40">
        <v>48.4</v>
      </c>
      <c r="E40" s="1">
        <f t="shared" si="0"/>
        <v>1.1662650602409639</v>
      </c>
      <c r="F40">
        <v>4.3</v>
      </c>
      <c r="G40" s="4">
        <f t="shared" si="1"/>
        <v>5.1313253012048197</v>
      </c>
    </row>
    <row r="41" spans="1:7" x14ac:dyDescent="0.3">
      <c r="A41" t="s">
        <v>22</v>
      </c>
      <c r="B41" t="s">
        <v>11</v>
      </c>
      <c r="C41">
        <v>41.5</v>
      </c>
      <c r="D41">
        <v>42.7</v>
      </c>
      <c r="E41" s="1">
        <f t="shared" si="0"/>
        <v>1.0289156626506024</v>
      </c>
      <c r="F41">
        <v>4.3</v>
      </c>
      <c r="G41" s="4">
        <f t="shared" si="1"/>
        <v>4.4445783132530119</v>
      </c>
    </row>
    <row r="42" spans="1:7" x14ac:dyDescent="0.3">
      <c r="A42" t="s">
        <v>22</v>
      </c>
      <c r="B42" t="s">
        <v>12</v>
      </c>
      <c r="C42">
        <v>41.5</v>
      </c>
      <c r="D42">
        <v>44.3</v>
      </c>
      <c r="E42" s="1">
        <f t="shared" si="0"/>
        <v>1.0674698795180722</v>
      </c>
      <c r="F42">
        <v>4.3</v>
      </c>
      <c r="G42" s="4">
        <f t="shared" si="1"/>
        <v>4.637349397590361</v>
      </c>
    </row>
    <row r="43" spans="1:7" x14ac:dyDescent="0.3">
      <c r="A43" t="s">
        <v>22</v>
      </c>
      <c r="B43" t="s">
        <v>13</v>
      </c>
      <c r="C43">
        <v>41.5</v>
      </c>
      <c r="D43">
        <v>48</v>
      </c>
      <c r="E43" s="1">
        <f t="shared" si="0"/>
        <v>1.1566265060240963</v>
      </c>
      <c r="F43">
        <v>4.3</v>
      </c>
      <c r="G43" s="4">
        <f t="shared" si="1"/>
        <v>5.0831325301204817</v>
      </c>
    </row>
    <row r="44" spans="1:7" x14ac:dyDescent="0.3">
      <c r="A44" t="s">
        <v>22</v>
      </c>
      <c r="B44" t="s">
        <v>14</v>
      </c>
      <c r="C44">
        <v>41.5</v>
      </c>
      <c r="D44">
        <v>37.700000000000003</v>
      </c>
      <c r="E44" s="1">
        <f t="shared" si="0"/>
        <v>0.9084337349397591</v>
      </c>
      <c r="F44">
        <v>4.3</v>
      </c>
      <c r="G44" s="4">
        <f t="shared" si="1"/>
        <v>3.8421686746987955</v>
      </c>
    </row>
    <row r="45" spans="1:7" x14ac:dyDescent="0.3">
      <c r="A45" t="s">
        <v>22</v>
      </c>
      <c r="B45" t="s">
        <v>15</v>
      </c>
      <c r="C45">
        <v>41.5</v>
      </c>
      <c r="D45">
        <v>38.5</v>
      </c>
      <c r="E45" s="1">
        <f t="shared" si="0"/>
        <v>0.92771084337349397</v>
      </c>
      <c r="F45">
        <v>4.3</v>
      </c>
      <c r="G45" s="4">
        <f t="shared" si="1"/>
        <v>3.9385542168674696</v>
      </c>
    </row>
    <row r="46" spans="1:7" x14ac:dyDescent="0.3">
      <c r="A46" t="s">
        <v>22</v>
      </c>
      <c r="B46" t="s">
        <v>16</v>
      </c>
      <c r="C46">
        <v>41.5</v>
      </c>
      <c r="D46">
        <v>46.5</v>
      </c>
      <c r="E46" s="1">
        <f t="shared" si="0"/>
        <v>1.1204819277108433</v>
      </c>
      <c r="F46">
        <v>4.3</v>
      </c>
      <c r="G46" s="4">
        <f t="shared" si="1"/>
        <v>4.9024096385542162</v>
      </c>
    </row>
    <row r="47" spans="1:7" x14ac:dyDescent="0.3">
      <c r="A47" t="s">
        <v>22</v>
      </c>
      <c r="B47" t="s">
        <v>17</v>
      </c>
      <c r="C47">
        <v>41.5</v>
      </c>
      <c r="D47">
        <v>39.1</v>
      </c>
      <c r="E47" s="1">
        <f t="shared" si="0"/>
        <v>0.94216867469879517</v>
      </c>
      <c r="F47">
        <v>4.3</v>
      </c>
      <c r="G47" s="4">
        <f t="shared" si="1"/>
        <v>4.0108433734939757</v>
      </c>
    </row>
    <row r="48" spans="1:7" x14ac:dyDescent="0.3">
      <c r="A48" t="s">
        <v>22</v>
      </c>
      <c r="B48" t="s">
        <v>18</v>
      </c>
      <c r="C48">
        <v>41.5</v>
      </c>
      <c r="D48">
        <v>41.6</v>
      </c>
      <c r="E48" s="1">
        <f t="shared" si="0"/>
        <v>1.0024096385542169</v>
      </c>
      <c r="F48">
        <v>4.3</v>
      </c>
      <c r="G48" s="4">
        <f t="shared" si="1"/>
        <v>4.3120481927710843</v>
      </c>
    </row>
    <row r="49" spans="1:7" x14ac:dyDescent="0.3">
      <c r="A49" t="s">
        <v>22</v>
      </c>
      <c r="B49" t="s">
        <v>19</v>
      </c>
      <c r="C49">
        <v>41.5</v>
      </c>
      <c r="D49">
        <v>44.6</v>
      </c>
      <c r="E49" s="1">
        <f t="shared" si="0"/>
        <v>1.074698795180723</v>
      </c>
      <c r="F49">
        <v>4.3</v>
      </c>
      <c r="G49" s="4">
        <f t="shared" si="1"/>
        <v>4.6734939759036145</v>
      </c>
    </row>
    <row r="50" spans="1:7" x14ac:dyDescent="0.3">
      <c r="A50" t="s">
        <v>23</v>
      </c>
      <c r="B50" t="s">
        <v>8</v>
      </c>
      <c r="C50">
        <v>40.700000000000003</v>
      </c>
      <c r="D50">
        <v>44.9</v>
      </c>
      <c r="E50" s="1">
        <f t="shared" si="0"/>
        <v>1.103194103194103</v>
      </c>
      <c r="F50">
        <v>5.9</v>
      </c>
      <c r="G50" s="4">
        <f t="shared" si="1"/>
        <v>6.4159705159705158</v>
      </c>
    </row>
    <row r="51" spans="1:7" x14ac:dyDescent="0.3">
      <c r="A51" t="s">
        <v>23</v>
      </c>
      <c r="B51" t="s">
        <v>9</v>
      </c>
      <c r="C51">
        <v>40.700000000000003</v>
      </c>
      <c r="D51">
        <v>43.7</v>
      </c>
      <c r="E51" s="1">
        <f t="shared" si="0"/>
        <v>1.0737100737100738</v>
      </c>
      <c r="F51">
        <v>5.9</v>
      </c>
      <c r="G51" s="4">
        <f t="shared" si="1"/>
        <v>6.2685503685503692</v>
      </c>
    </row>
    <row r="52" spans="1:7" x14ac:dyDescent="0.3">
      <c r="A52" t="s">
        <v>23</v>
      </c>
      <c r="B52" t="s">
        <v>10</v>
      </c>
      <c r="C52">
        <v>40.700000000000003</v>
      </c>
      <c r="D52">
        <v>38.5</v>
      </c>
      <c r="E52" s="1">
        <f t="shared" si="0"/>
        <v>0.94594594594594583</v>
      </c>
      <c r="F52">
        <v>5.9</v>
      </c>
      <c r="G52" s="4">
        <f t="shared" si="1"/>
        <v>5.6297297297297293</v>
      </c>
    </row>
    <row r="53" spans="1:7" x14ac:dyDescent="0.3">
      <c r="A53" t="s">
        <v>23</v>
      </c>
      <c r="B53" t="s">
        <v>11</v>
      </c>
      <c r="C53">
        <v>40.700000000000003</v>
      </c>
      <c r="D53">
        <v>42.9</v>
      </c>
      <c r="E53" s="1">
        <f t="shared" si="0"/>
        <v>1.0540540540540539</v>
      </c>
      <c r="F53">
        <v>5.9</v>
      </c>
      <c r="G53" s="4">
        <f t="shared" si="1"/>
        <v>6.1702702702702705</v>
      </c>
    </row>
    <row r="54" spans="1:7" x14ac:dyDescent="0.3">
      <c r="A54" t="s">
        <v>23</v>
      </c>
      <c r="B54" t="s">
        <v>12</v>
      </c>
      <c r="C54">
        <v>40.700000000000003</v>
      </c>
      <c r="D54">
        <v>41.6</v>
      </c>
      <c r="E54" s="1">
        <f t="shared" si="0"/>
        <v>1.0221130221130221</v>
      </c>
      <c r="F54">
        <v>5.9</v>
      </c>
      <c r="G54" s="4">
        <f t="shared" si="1"/>
        <v>6.0105651105651106</v>
      </c>
    </row>
    <row r="55" spans="1:7" x14ac:dyDescent="0.3">
      <c r="A55" t="s">
        <v>23</v>
      </c>
      <c r="B55" t="s">
        <v>13</v>
      </c>
      <c r="C55">
        <v>40.700000000000003</v>
      </c>
      <c r="D55">
        <v>36.9</v>
      </c>
      <c r="E55" s="1">
        <f t="shared" si="0"/>
        <v>0.90663390663390653</v>
      </c>
      <c r="F55">
        <v>5.9</v>
      </c>
      <c r="G55" s="4">
        <f t="shared" si="1"/>
        <v>5.4331695331695329</v>
      </c>
    </row>
    <row r="56" spans="1:7" x14ac:dyDescent="0.3">
      <c r="A56" t="s">
        <v>23</v>
      </c>
      <c r="B56" t="s">
        <v>14</v>
      </c>
      <c r="C56">
        <v>40.700000000000003</v>
      </c>
      <c r="D56">
        <v>44.7</v>
      </c>
      <c r="E56" s="1">
        <f t="shared" si="0"/>
        <v>1.0982800982800982</v>
      </c>
      <c r="F56">
        <v>5.9</v>
      </c>
      <c r="G56" s="4">
        <f t="shared" si="1"/>
        <v>6.3914004914004909</v>
      </c>
    </row>
    <row r="57" spans="1:7" x14ac:dyDescent="0.3">
      <c r="A57" t="s">
        <v>23</v>
      </c>
      <c r="B57" t="s">
        <v>15</v>
      </c>
      <c r="C57">
        <v>40.700000000000003</v>
      </c>
      <c r="D57">
        <v>43</v>
      </c>
      <c r="E57" s="1">
        <f t="shared" si="0"/>
        <v>1.0565110565110565</v>
      </c>
      <c r="F57">
        <v>5.9</v>
      </c>
      <c r="G57" s="4">
        <f t="shared" si="1"/>
        <v>6.182555282555283</v>
      </c>
    </row>
    <row r="58" spans="1:7" x14ac:dyDescent="0.3">
      <c r="A58" t="s">
        <v>23</v>
      </c>
      <c r="B58" t="s">
        <v>16</v>
      </c>
      <c r="C58">
        <v>40.700000000000003</v>
      </c>
      <c r="D58">
        <v>40.799999999999997</v>
      </c>
      <c r="E58" s="1">
        <f t="shared" si="0"/>
        <v>1.0024570024570023</v>
      </c>
      <c r="F58">
        <v>5.9</v>
      </c>
      <c r="G58" s="4">
        <f t="shared" si="1"/>
        <v>5.9122850122850119</v>
      </c>
    </row>
    <row r="59" spans="1:7" x14ac:dyDescent="0.3">
      <c r="A59" t="s">
        <v>23</v>
      </c>
      <c r="B59" t="s">
        <v>17</v>
      </c>
      <c r="C59">
        <v>40.700000000000003</v>
      </c>
      <c r="D59">
        <v>40</v>
      </c>
      <c r="E59" s="1">
        <f t="shared" si="0"/>
        <v>0.98280098280098271</v>
      </c>
      <c r="F59">
        <v>5.9</v>
      </c>
      <c r="G59" s="4">
        <f t="shared" si="1"/>
        <v>5.8140049140049141</v>
      </c>
    </row>
    <row r="60" spans="1:7" x14ac:dyDescent="0.3">
      <c r="A60" t="s">
        <v>23</v>
      </c>
      <c r="B60" t="s">
        <v>18</v>
      </c>
      <c r="C60">
        <v>40.700000000000003</v>
      </c>
      <c r="D60">
        <v>37.299999999999997</v>
      </c>
      <c r="E60" s="1">
        <f t="shared" si="0"/>
        <v>0.91646191646191633</v>
      </c>
      <c r="F60">
        <v>5.9</v>
      </c>
      <c r="G60" s="4">
        <f t="shared" si="1"/>
        <v>5.4823095823095818</v>
      </c>
    </row>
    <row r="61" spans="1:7" x14ac:dyDescent="0.3">
      <c r="A61" t="s">
        <v>23</v>
      </c>
      <c r="B61" t="s">
        <v>19</v>
      </c>
      <c r="C61">
        <v>40.700000000000003</v>
      </c>
      <c r="D61">
        <v>41.2</v>
      </c>
      <c r="E61" s="1">
        <f t="shared" si="0"/>
        <v>1.0122850122850122</v>
      </c>
      <c r="F61">
        <v>5.9</v>
      </c>
      <c r="G61" s="4">
        <f t="shared" si="1"/>
        <v>5.9614250614250617</v>
      </c>
    </row>
    <row r="62" spans="1:7" x14ac:dyDescent="0.3">
      <c r="A62" t="s">
        <v>24</v>
      </c>
      <c r="B62" t="s">
        <v>8</v>
      </c>
      <c r="C62">
        <v>38.6</v>
      </c>
      <c r="D62">
        <v>41.8</v>
      </c>
      <c r="E62" s="1">
        <f t="shared" si="0"/>
        <v>1.0829015544041449</v>
      </c>
      <c r="F62">
        <v>6.5</v>
      </c>
      <c r="G62" s="4">
        <f t="shared" si="1"/>
        <v>6.9145077720207251</v>
      </c>
    </row>
    <row r="63" spans="1:7" x14ac:dyDescent="0.3">
      <c r="A63" t="s">
        <v>24</v>
      </c>
      <c r="B63" t="s">
        <v>9</v>
      </c>
      <c r="C63">
        <v>38.6</v>
      </c>
      <c r="D63">
        <v>35.6</v>
      </c>
      <c r="E63" s="1">
        <f t="shared" si="0"/>
        <v>0.92227979274611405</v>
      </c>
      <c r="F63">
        <v>6.5</v>
      </c>
      <c r="G63" s="4">
        <f t="shared" si="1"/>
        <v>6.1113989637305703</v>
      </c>
    </row>
    <row r="64" spans="1:7" x14ac:dyDescent="0.3">
      <c r="A64" t="s">
        <v>24</v>
      </c>
      <c r="B64" t="s">
        <v>10</v>
      </c>
      <c r="C64">
        <v>38.6</v>
      </c>
      <c r="D64">
        <v>32.9</v>
      </c>
      <c r="E64" s="1">
        <f t="shared" si="0"/>
        <v>0.8523316062176165</v>
      </c>
      <c r="F64">
        <v>6.5</v>
      </c>
      <c r="G64" s="4">
        <f t="shared" si="1"/>
        <v>5.7616580310880821</v>
      </c>
    </row>
    <row r="65" spans="1:7" x14ac:dyDescent="0.3">
      <c r="A65" t="s">
        <v>24</v>
      </c>
      <c r="B65" t="s">
        <v>11</v>
      </c>
      <c r="C65">
        <v>38.6</v>
      </c>
      <c r="D65">
        <v>41.4</v>
      </c>
      <c r="E65" s="1">
        <f t="shared" si="0"/>
        <v>1.0725388601036268</v>
      </c>
      <c r="F65">
        <v>6.5</v>
      </c>
      <c r="G65" s="4">
        <f t="shared" si="1"/>
        <v>6.8626943005181342</v>
      </c>
    </row>
    <row r="66" spans="1:7" x14ac:dyDescent="0.3">
      <c r="A66" t="s">
        <v>24</v>
      </c>
      <c r="B66" t="s">
        <v>12</v>
      </c>
      <c r="C66">
        <v>38.6</v>
      </c>
      <c r="D66">
        <v>37.5</v>
      </c>
      <c r="E66" s="1">
        <f t="shared" si="0"/>
        <v>0.97150259067357514</v>
      </c>
      <c r="F66">
        <v>6.5</v>
      </c>
      <c r="G66" s="4">
        <f t="shared" si="1"/>
        <v>6.357512953367876</v>
      </c>
    </row>
    <row r="67" spans="1:7" x14ac:dyDescent="0.3">
      <c r="A67" t="s">
        <v>24</v>
      </c>
      <c r="B67" t="s">
        <v>13</v>
      </c>
      <c r="C67">
        <v>38.6</v>
      </c>
      <c r="D67">
        <v>38.299999999999997</v>
      </c>
      <c r="E67" s="1">
        <f t="shared" ref="E67:E130" si="2">D67/C67</f>
        <v>0.99222797927461126</v>
      </c>
      <c r="F67">
        <v>6.5</v>
      </c>
      <c r="G67" s="4">
        <f t="shared" ref="G67:G130" si="3">F67+(E67-1)*5</f>
        <v>6.461139896373056</v>
      </c>
    </row>
    <row r="68" spans="1:7" x14ac:dyDescent="0.3">
      <c r="A68" t="s">
        <v>24</v>
      </c>
      <c r="B68" t="s">
        <v>14</v>
      </c>
      <c r="C68">
        <v>38.6</v>
      </c>
      <c r="D68">
        <v>36.299999999999997</v>
      </c>
      <c r="E68" s="1">
        <f t="shared" si="2"/>
        <v>0.94041450777202062</v>
      </c>
      <c r="F68">
        <v>6.5</v>
      </c>
      <c r="G68" s="4">
        <f t="shared" si="3"/>
        <v>6.2020725388601035</v>
      </c>
    </row>
    <row r="69" spans="1:7" x14ac:dyDescent="0.3">
      <c r="A69" t="s">
        <v>24</v>
      </c>
      <c r="B69" t="s">
        <v>15</v>
      </c>
      <c r="C69">
        <v>38.6</v>
      </c>
      <c r="D69">
        <v>34.299999999999997</v>
      </c>
      <c r="E69" s="1">
        <f t="shared" si="2"/>
        <v>0.88860103626942999</v>
      </c>
      <c r="F69">
        <v>6.5</v>
      </c>
      <c r="G69" s="4">
        <f t="shared" si="3"/>
        <v>5.9430051813471501</v>
      </c>
    </row>
    <row r="70" spans="1:7" x14ac:dyDescent="0.3">
      <c r="A70" t="s">
        <v>24</v>
      </c>
      <c r="B70" t="s">
        <v>16</v>
      </c>
      <c r="C70">
        <v>38.6</v>
      </c>
      <c r="D70">
        <v>42</v>
      </c>
      <c r="E70" s="1">
        <f t="shared" si="2"/>
        <v>1.088082901554404</v>
      </c>
      <c r="F70">
        <v>6.5</v>
      </c>
      <c r="G70" s="4">
        <f t="shared" si="3"/>
        <v>6.9404145077720205</v>
      </c>
    </row>
    <row r="71" spans="1:7" x14ac:dyDescent="0.3">
      <c r="A71" t="s">
        <v>24</v>
      </c>
      <c r="B71" t="s">
        <v>17</v>
      </c>
      <c r="C71">
        <v>38.6</v>
      </c>
      <c r="D71">
        <v>36.799999999999997</v>
      </c>
      <c r="E71" s="1">
        <f t="shared" si="2"/>
        <v>0.95336787564766834</v>
      </c>
      <c r="F71">
        <v>6.5</v>
      </c>
      <c r="G71" s="4">
        <f t="shared" si="3"/>
        <v>6.266839378238342</v>
      </c>
    </row>
    <row r="72" spans="1:7" x14ac:dyDescent="0.3">
      <c r="A72" t="s">
        <v>24</v>
      </c>
      <c r="B72" t="s">
        <v>18</v>
      </c>
      <c r="C72">
        <v>38.6</v>
      </c>
      <c r="D72">
        <v>43.1</v>
      </c>
      <c r="E72" s="1">
        <f t="shared" si="2"/>
        <v>1.116580310880829</v>
      </c>
      <c r="F72">
        <v>6.5</v>
      </c>
      <c r="G72" s="4">
        <f t="shared" si="3"/>
        <v>7.0829015544041454</v>
      </c>
    </row>
    <row r="73" spans="1:7" x14ac:dyDescent="0.3">
      <c r="A73" t="s">
        <v>24</v>
      </c>
      <c r="B73" t="s">
        <v>19</v>
      </c>
      <c r="C73">
        <v>38.6</v>
      </c>
      <c r="D73">
        <v>40.799999999999997</v>
      </c>
      <c r="E73" s="1">
        <f t="shared" si="2"/>
        <v>1.0569948186528497</v>
      </c>
      <c r="F73">
        <v>6.5</v>
      </c>
      <c r="G73" s="4">
        <f t="shared" si="3"/>
        <v>6.7849740932642488</v>
      </c>
    </row>
    <row r="74" spans="1:7" x14ac:dyDescent="0.3">
      <c r="A74" t="s">
        <v>25</v>
      </c>
      <c r="B74" t="s">
        <v>8</v>
      </c>
      <c r="C74">
        <v>38.6</v>
      </c>
      <c r="D74">
        <v>36.6</v>
      </c>
      <c r="E74" s="1">
        <f t="shared" si="2"/>
        <v>0.94818652849740936</v>
      </c>
      <c r="F74">
        <v>5</v>
      </c>
      <c r="G74" s="4">
        <f t="shared" si="3"/>
        <v>4.7409326424870466</v>
      </c>
    </row>
    <row r="75" spans="1:7" x14ac:dyDescent="0.3">
      <c r="A75" t="s">
        <v>25</v>
      </c>
      <c r="B75" t="s">
        <v>9</v>
      </c>
      <c r="C75">
        <v>38.6</v>
      </c>
      <c r="D75">
        <v>35.299999999999997</v>
      </c>
      <c r="E75" s="1">
        <f t="shared" si="2"/>
        <v>0.91450777202072531</v>
      </c>
      <c r="F75">
        <v>5</v>
      </c>
      <c r="G75" s="4">
        <f t="shared" si="3"/>
        <v>4.5725388601036263</v>
      </c>
    </row>
    <row r="76" spans="1:7" x14ac:dyDescent="0.3">
      <c r="A76" t="s">
        <v>25</v>
      </c>
      <c r="B76" t="s">
        <v>10</v>
      </c>
      <c r="C76">
        <v>38.6</v>
      </c>
      <c r="D76">
        <v>44.2</v>
      </c>
      <c r="E76" s="1">
        <f t="shared" si="2"/>
        <v>1.145077720207254</v>
      </c>
      <c r="F76">
        <v>5</v>
      </c>
      <c r="G76" s="4">
        <f t="shared" si="3"/>
        <v>5.7253886010362702</v>
      </c>
    </row>
    <row r="77" spans="1:7" x14ac:dyDescent="0.3">
      <c r="A77" t="s">
        <v>25</v>
      </c>
      <c r="B77" t="s">
        <v>11</v>
      </c>
      <c r="C77">
        <v>38.6</v>
      </c>
      <c r="D77">
        <v>39</v>
      </c>
      <c r="E77" s="1">
        <f t="shared" si="2"/>
        <v>1.0103626943005182</v>
      </c>
      <c r="F77">
        <v>5</v>
      </c>
      <c r="G77" s="4">
        <f t="shared" si="3"/>
        <v>5.0518134715025909</v>
      </c>
    </row>
    <row r="78" spans="1:7" x14ac:dyDescent="0.3">
      <c r="A78" t="s">
        <v>25</v>
      </c>
      <c r="B78" t="s">
        <v>12</v>
      </c>
      <c r="C78">
        <v>38.6</v>
      </c>
      <c r="D78">
        <v>41.7</v>
      </c>
      <c r="E78" s="1">
        <f t="shared" si="2"/>
        <v>1.0803108808290156</v>
      </c>
      <c r="F78">
        <v>5</v>
      </c>
      <c r="G78" s="4">
        <f t="shared" si="3"/>
        <v>5.4015544041450783</v>
      </c>
    </row>
    <row r="79" spans="1:7" x14ac:dyDescent="0.3">
      <c r="A79" t="s">
        <v>25</v>
      </c>
      <c r="B79" t="s">
        <v>13</v>
      </c>
      <c r="C79">
        <v>38.6</v>
      </c>
      <c r="D79">
        <v>35.200000000000003</v>
      </c>
      <c r="E79" s="1">
        <f t="shared" si="2"/>
        <v>0.91191709844559588</v>
      </c>
      <c r="F79">
        <v>5</v>
      </c>
      <c r="G79" s="4">
        <f t="shared" si="3"/>
        <v>4.5595854922279795</v>
      </c>
    </row>
    <row r="80" spans="1:7" x14ac:dyDescent="0.3">
      <c r="A80" t="s">
        <v>25</v>
      </c>
      <c r="B80" t="s">
        <v>14</v>
      </c>
      <c r="C80">
        <v>38.6</v>
      </c>
      <c r="D80">
        <v>39.1</v>
      </c>
      <c r="E80" s="1">
        <f t="shared" si="2"/>
        <v>1.0129533678756477</v>
      </c>
      <c r="F80">
        <v>5</v>
      </c>
      <c r="G80" s="4">
        <f t="shared" si="3"/>
        <v>5.0647668393782386</v>
      </c>
    </row>
    <row r="81" spans="1:7" x14ac:dyDescent="0.3">
      <c r="A81" t="s">
        <v>25</v>
      </c>
      <c r="B81" t="s">
        <v>15</v>
      </c>
      <c r="C81">
        <v>38.6</v>
      </c>
      <c r="D81">
        <v>41.8</v>
      </c>
      <c r="E81" s="1">
        <f t="shared" si="2"/>
        <v>1.0829015544041449</v>
      </c>
      <c r="F81">
        <v>5</v>
      </c>
      <c r="G81" s="4">
        <f t="shared" si="3"/>
        <v>5.4145077720207251</v>
      </c>
    </row>
    <row r="82" spans="1:7" x14ac:dyDescent="0.3">
      <c r="A82" t="s">
        <v>25</v>
      </c>
      <c r="B82" t="s">
        <v>16</v>
      </c>
      <c r="C82">
        <v>38.6</v>
      </c>
      <c r="D82">
        <v>37.700000000000003</v>
      </c>
      <c r="E82" s="1">
        <f t="shared" si="2"/>
        <v>0.97668393782383423</v>
      </c>
      <c r="F82">
        <v>5</v>
      </c>
      <c r="G82" s="4">
        <f t="shared" si="3"/>
        <v>4.8834196891191715</v>
      </c>
    </row>
    <row r="83" spans="1:7" x14ac:dyDescent="0.3">
      <c r="A83" t="s">
        <v>25</v>
      </c>
      <c r="B83" t="s">
        <v>17</v>
      </c>
      <c r="C83">
        <v>38.6</v>
      </c>
      <c r="D83">
        <v>41.4</v>
      </c>
      <c r="E83" s="1">
        <f t="shared" si="2"/>
        <v>1.0725388601036268</v>
      </c>
      <c r="F83">
        <v>5</v>
      </c>
      <c r="G83" s="4">
        <f t="shared" si="3"/>
        <v>5.3626943005181342</v>
      </c>
    </row>
    <row r="84" spans="1:7" x14ac:dyDescent="0.3">
      <c r="A84" t="s">
        <v>25</v>
      </c>
      <c r="B84" t="s">
        <v>18</v>
      </c>
      <c r="C84">
        <v>38.6</v>
      </c>
      <c r="D84">
        <v>35.700000000000003</v>
      </c>
      <c r="E84" s="1">
        <f t="shared" si="2"/>
        <v>0.92487046632124359</v>
      </c>
      <c r="F84">
        <v>5</v>
      </c>
      <c r="G84" s="4">
        <f t="shared" si="3"/>
        <v>4.6243523316062181</v>
      </c>
    </row>
    <row r="85" spans="1:7" x14ac:dyDescent="0.3">
      <c r="A85" t="s">
        <v>25</v>
      </c>
      <c r="B85" t="s">
        <v>19</v>
      </c>
      <c r="C85">
        <v>38.6</v>
      </c>
      <c r="D85">
        <v>34.9</v>
      </c>
      <c r="E85" s="1">
        <f t="shared" si="2"/>
        <v>0.90414507772020714</v>
      </c>
      <c r="F85">
        <v>5</v>
      </c>
      <c r="G85" s="4">
        <f t="shared" si="3"/>
        <v>4.5207253886010355</v>
      </c>
    </row>
    <row r="86" spans="1:7" x14ac:dyDescent="0.3">
      <c r="A86" t="s">
        <v>26</v>
      </c>
      <c r="B86" t="s">
        <v>8</v>
      </c>
      <c r="C86">
        <v>38.700000000000003</v>
      </c>
      <c r="D86">
        <v>40.4</v>
      </c>
      <c r="E86" s="1">
        <f t="shared" si="2"/>
        <v>1.0439276485788112</v>
      </c>
      <c r="F86">
        <v>7.1</v>
      </c>
      <c r="G86" s="4">
        <f t="shared" si="3"/>
        <v>7.3196382428940554</v>
      </c>
    </row>
    <row r="87" spans="1:7" x14ac:dyDescent="0.3">
      <c r="A87" t="s">
        <v>26</v>
      </c>
      <c r="B87" t="s">
        <v>9</v>
      </c>
      <c r="C87">
        <v>38.700000000000003</v>
      </c>
      <c r="D87">
        <v>33.299999999999997</v>
      </c>
      <c r="E87" s="1">
        <f t="shared" si="2"/>
        <v>0.86046511627906963</v>
      </c>
      <c r="F87">
        <v>7.1</v>
      </c>
      <c r="G87" s="4">
        <f t="shared" si="3"/>
        <v>6.4023255813953481</v>
      </c>
    </row>
    <row r="88" spans="1:7" x14ac:dyDescent="0.3">
      <c r="A88" t="s">
        <v>26</v>
      </c>
      <c r="B88" t="s">
        <v>10</v>
      </c>
      <c r="C88">
        <v>38.700000000000003</v>
      </c>
      <c r="D88">
        <v>40.6</v>
      </c>
      <c r="E88" s="1">
        <f t="shared" si="2"/>
        <v>1.0490956072351421</v>
      </c>
      <c r="F88">
        <v>7.1</v>
      </c>
      <c r="G88" s="4">
        <f t="shared" si="3"/>
        <v>7.3454780361757095</v>
      </c>
    </row>
    <row r="89" spans="1:7" x14ac:dyDescent="0.3">
      <c r="A89" t="s">
        <v>26</v>
      </c>
      <c r="B89" t="s">
        <v>11</v>
      </c>
      <c r="C89">
        <v>38.700000000000003</v>
      </c>
      <c r="D89">
        <v>45.7</v>
      </c>
      <c r="E89" s="1">
        <f t="shared" si="2"/>
        <v>1.1808785529715762</v>
      </c>
      <c r="F89">
        <v>7.1</v>
      </c>
      <c r="G89" s="4">
        <f t="shared" si="3"/>
        <v>8.0043927648578812</v>
      </c>
    </row>
    <row r="90" spans="1:7" x14ac:dyDescent="0.3">
      <c r="A90" t="s">
        <v>26</v>
      </c>
      <c r="B90" t="s">
        <v>12</v>
      </c>
      <c r="C90">
        <v>38.700000000000003</v>
      </c>
      <c r="D90">
        <v>38.6</v>
      </c>
      <c r="E90" s="1">
        <f t="shared" si="2"/>
        <v>0.99741602067183455</v>
      </c>
      <c r="F90">
        <v>7.1</v>
      </c>
      <c r="G90" s="4">
        <f t="shared" si="3"/>
        <v>7.0870801033591722</v>
      </c>
    </row>
    <row r="91" spans="1:7" x14ac:dyDescent="0.3">
      <c r="A91" t="s">
        <v>26</v>
      </c>
      <c r="B91" t="s">
        <v>13</v>
      </c>
      <c r="C91">
        <v>38.700000000000003</v>
      </c>
      <c r="D91">
        <v>38.799999999999997</v>
      </c>
      <c r="E91" s="1">
        <f t="shared" si="2"/>
        <v>1.0025839793281652</v>
      </c>
      <c r="F91">
        <v>7.1</v>
      </c>
      <c r="G91" s="4">
        <f t="shared" si="3"/>
        <v>7.1129198966408254</v>
      </c>
    </row>
    <row r="92" spans="1:7" x14ac:dyDescent="0.3">
      <c r="A92" t="s">
        <v>26</v>
      </c>
      <c r="B92" t="s">
        <v>14</v>
      </c>
      <c r="C92">
        <v>38.700000000000003</v>
      </c>
      <c r="D92">
        <v>39.200000000000003</v>
      </c>
      <c r="E92" s="1">
        <f t="shared" si="2"/>
        <v>1.0129198966408268</v>
      </c>
      <c r="F92">
        <v>7.1</v>
      </c>
      <c r="G92" s="4">
        <f t="shared" si="3"/>
        <v>7.1645994832041335</v>
      </c>
    </row>
    <row r="93" spans="1:7" x14ac:dyDescent="0.3">
      <c r="A93" t="s">
        <v>26</v>
      </c>
      <c r="B93" t="s">
        <v>15</v>
      </c>
      <c r="C93">
        <v>38.700000000000003</v>
      </c>
      <c r="D93">
        <v>33.6</v>
      </c>
      <c r="E93" s="1">
        <f t="shared" si="2"/>
        <v>0.86821705426356588</v>
      </c>
      <c r="F93">
        <v>7.1</v>
      </c>
      <c r="G93" s="4">
        <f t="shared" si="3"/>
        <v>6.4410852713178288</v>
      </c>
    </row>
    <row r="94" spans="1:7" x14ac:dyDescent="0.3">
      <c r="A94" t="s">
        <v>26</v>
      </c>
      <c r="B94" t="s">
        <v>16</v>
      </c>
      <c r="C94">
        <v>38.700000000000003</v>
      </c>
      <c r="D94">
        <v>39.799999999999997</v>
      </c>
      <c r="E94" s="1">
        <f t="shared" si="2"/>
        <v>1.0284237726098189</v>
      </c>
      <c r="F94">
        <v>7.1</v>
      </c>
      <c r="G94" s="4">
        <f t="shared" si="3"/>
        <v>7.242118863049094</v>
      </c>
    </row>
    <row r="95" spans="1:7" x14ac:dyDescent="0.3">
      <c r="A95" t="s">
        <v>26</v>
      </c>
      <c r="B95" t="s">
        <v>17</v>
      </c>
      <c r="C95">
        <v>38.700000000000003</v>
      </c>
      <c r="D95">
        <v>34.299999999999997</v>
      </c>
      <c r="E95" s="1">
        <f t="shared" si="2"/>
        <v>0.88630490956072339</v>
      </c>
      <c r="F95">
        <v>7.1</v>
      </c>
      <c r="G95" s="4">
        <f t="shared" si="3"/>
        <v>6.5315245478036168</v>
      </c>
    </row>
    <row r="96" spans="1:7" x14ac:dyDescent="0.3">
      <c r="A96" t="s">
        <v>26</v>
      </c>
      <c r="B96" t="s">
        <v>18</v>
      </c>
      <c r="C96">
        <v>38.700000000000003</v>
      </c>
      <c r="D96">
        <v>37.5</v>
      </c>
      <c r="E96" s="1">
        <f t="shared" si="2"/>
        <v>0.96899224806201545</v>
      </c>
      <c r="F96">
        <v>7.1</v>
      </c>
      <c r="G96" s="4">
        <f t="shared" si="3"/>
        <v>6.9449612403100769</v>
      </c>
    </row>
    <row r="97" spans="1:7" x14ac:dyDescent="0.3">
      <c r="A97" t="s">
        <v>26</v>
      </c>
      <c r="B97" t="s">
        <v>19</v>
      </c>
      <c r="C97">
        <v>38.700000000000003</v>
      </c>
      <c r="D97">
        <v>42</v>
      </c>
      <c r="E97" s="1">
        <f t="shared" si="2"/>
        <v>1.0852713178294573</v>
      </c>
      <c r="F97">
        <v>7.1</v>
      </c>
      <c r="G97" s="4">
        <f t="shared" si="3"/>
        <v>7.5263565891472863</v>
      </c>
    </row>
    <row r="98" spans="1:7" x14ac:dyDescent="0.3">
      <c r="A98" t="s">
        <v>27</v>
      </c>
      <c r="B98" t="s">
        <v>8</v>
      </c>
      <c r="C98">
        <v>40.9</v>
      </c>
      <c r="D98">
        <v>43.8</v>
      </c>
      <c r="E98" s="1">
        <f t="shared" si="2"/>
        <v>1.0709046454767726</v>
      </c>
      <c r="F98">
        <v>3.8</v>
      </c>
      <c r="G98" s="4">
        <f t="shared" si="3"/>
        <v>4.1545232273838621</v>
      </c>
    </row>
    <row r="99" spans="1:7" x14ac:dyDescent="0.3">
      <c r="A99" t="s">
        <v>27</v>
      </c>
      <c r="B99" t="s">
        <v>9</v>
      </c>
      <c r="C99">
        <v>40.9</v>
      </c>
      <c r="D99">
        <v>41.7</v>
      </c>
      <c r="E99" s="1">
        <f t="shared" si="2"/>
        <v>1.0195599022004891</v>
      </c>
      <c r="F99">
        <v>3.8</v>
      </c>
      <c r="G99" s="4">
        <f t="shared" si="3"/>
        <v>3.8977995110024453</v>
      </c>
    </row>
    <row r="100" spans="1:7" x14ac:dyDescent="0.3">
      <c r="A100" t="s">
        <v>27</v>
      </c>
      <c r="B100" t="s">
        <v>10</v>
      </c>
      <c r="C100">
        <v>40.9</v>
      </c>
      <c r="D100">
        <v>37</v>
      </c>
      <c r="E100" s="1">
        <f t="shared" si="2"/>
        <v>0.9046454767726162</v>
      </c>
      <c r="F100">
        <v>3.8</v>
      </c>
      <c r="G100" s="4">
        <f t="shared" si="3"/>
        <v>3.323227383863081</v>
      </c>
    </row>
    <row r="101" spans="1:7" x14ac:dyDescent="0.3">
      <c r="A101" t="s">
        <v>27</v>
      </c>
      <c r="B101" t="s">
        <v>11</v>
      </c>
      <c r="C101">
        <v>40.9</v>
      </c>
      <c r="D101">
        <v>40</v>
      </c>
      <c r="E101" s="1">
        <f t="shared" si="2"/>
        <v>0.97799511002444994</v>
      </c>
      <c r="F101">
        <v>3.8</v>
      </c>
      <c r="G101" s="4">
        <f t="shared" si="3"/>
        <v>3.6899755501222495</v>
      </c>
    </row>
    <row r="102" spans="1:7" x14ac:dyDescent="0.3">
      <c r="A102" t="s">
        <v>27</v>
      </c>
      <c r="B102" t="s">
        <v>12</v>
      </c>
      <c r="C102">
        <v>40.9</v>
      </c>
      <c r="D102">
        <v>46.5</v>
      </c>
      <c r="E102" s="1">
        <f t="shared" si="2"/>
        <v>1.1369193154034229</v>
      </c>
      <c r="F102">
        <v>3.8</v>
      </c>
      <c r="G102" s="4">
        <f t="shared" si="3"/>
        <v>4.4845965770171148</v>
      </c>
    </row>
    <row r="103" spans="1:7" x14ac:dyDescent="0.3">
      <c r="A103" t="s">
        <v>27</v>
      </c>
      <c r="B103" t="s">
        <v>13</v>
      </c>
      <c r="C103">
        <v>40.9</v>
      </c>
      <c r="D103">
        <v>35.1</v>
      </c>
      <c r="E103" s="1">
        <f t="shared" si="2"/>
        <v>0.85819070904645478</v>
      </c>
      <c r="F103">
        <v>3.8</v>
      </c>
      <c r="G103" s="4">
        <f t="shared" si="3"/>
        <v>3.0909535452322738</v>
      </c>
    </row>
    <row r="104" spans="1:7" x14ac:dyDescent="0.3">
      <c r="A104" t="s">
        <v>27</v>
      </c>
      <c r="B104" t="s">
        <v>14</v>
      </c>
      <c r="C104">
        <v>40.9</v>
      </c>
      <c r="D104">
        <v>40.1</v>
      </c>
      <c r="E104" s="1">
        <f t="shared" si="2"/>
        <v>0.98044009779951102</v>
      </c>
      <c r="F104">
        <v>3.8</v>
      </c>
      <c r="G104" s="4">
        <f t="shared" si="3"/>
        <v>3.7022004889975548</v>
      </c>
    </row>
    <row r="105" spans="1:7" x14ac:dyDescent="0.3">
      <c r="A105" t="s">
        <v>27</v>
      </c>
      <c r="B105" t="s">
        <v>15</v>
      </c>
      <c r="C105">
        <v>40.9</v>
      </c>
      <c r="D105">
        <v>39.299999999999997</v>
      </c>
      <c r="E105" s="1">
        <f t="shared" si="2"/>
        <v>0.96088019559902194</v>
      </c>
      <c r="F105">
        <v>3.8</v>
      </c>
      <c r="G105" s="4">
        <f t="shared" si="3"/>
        <v>3.6044009779951094</v>
      </c>
    </row>
    <row r="106" spans="1:7" x14ac:dyDescent="0.3">
      <c r="A106" t="s">
        <v>27</v>
      </c>
      <c r="B106" t="s">
        <v>16</v>
      </c>
      <c r="C106">
        <v>40.9</v>
      </c>
      <c r="D106">
        <v>41.3</v>
      </c>
      <c r="E106" s="1">
        <f t="shared" si="2"/>
        <v>1.0097799511002445</v>
      </c>
      <c r="F106">
        <v>3.8</v>
      </c>
      <c r="G106" s="4">
        <f t="shared" si="3"/>
        <v>3.8488997555012228</v>
      </c>
    </row>
    <row r="107" spans="1:7" x14ac:dyDescent="0.3">
      <c r="A107" t="s">
        <v>27</v>
      </c>
      <c r="B107" t="s">
        <v>17</v>
      </c>
      <c r="C107">
        <v>40.9</v>
      </c>
      <c r="D107">
        <v>43.1</v>
      </c>
      <c r="E107" s="1">
        <f t="shared" si="2"/>
        <v>1.0537897310513449</v>
      </c>
      <c r="F107">
        <v>3.8</v>
      </c>
      <c r="G107" s="4">
        <f t="shared" si="3"/>
        <v>4.0689486552567242</v>
      </c>
    </row>
    <row r="108" spans="1:7" x14ac:dyDescent="0.3">
      <c r="A108" t="s">
        <v>27</v>
      </c>
      <c r="B108" t="s">
        <v>18</v>
      </c>
      <c r="C108">
        <v>40.9</v>
      </c>
      <c r="D108">
        <v>45.5</v>
      </c>
      <c r="E108" s="1">
        <f t="shared" si="2"/>
        <v>1.1124694376528117</v>
      </c>
      <c r="F108">
        <v>3.8</v>
      </c>
      <c r="G108" s="4">
        <f t="shared" si="3"/>
        <v>4.3623471882640583</v>
      </c>
    </row>
    <row r="109" spans="1:7" x14ac:dyDescent="0.3">
      <c r="A109" t="s">
        <v>27</v>
      </c>
      <c r="B109" t="s">
        <v>19</v>
      </c>
      <c r="C109">
        <v>40.9</v>
      </c>
      <c r="D109">
        <v>40.200000000000003</v>
      </c>
      <c r="E109" s="1">
        <f t="shared" si="2"/>
        <v>0.98288508557457221</v>
      </c>
      <c r="F109">
        <v>3.8</v>
      </c>
      <c r="G109" s="4">
        <f t="shared" si="3"/>
        <v>3.714425427872861</v>
      </c>
    </row>
    <row r="110" spans="1:7" x14ac:dyDescent="0.3">
      <c r="A110" t="s">
        <v>28</v>
      </c>
      <c r="B110" t="s">
        <v>8</v>
      </c>
      <c r="C110">
        <v>41</v>
      </c>
      <c r="D110">
        <v>43.3</v>
      </c>
      <c r="E110" s="1">
        <f t="shared" si="2"/>
        <v>1.0560975609756096</v>
      </c>
      <c r="F110">
        <v>3.2</v>
      </c>
      <c r="G110" s="4">
        <f t="shared" si="3"/>
        <v>3.4804878048780479</v>
      </c>
    </row>
    <row r="111" spans="1:7" x14ac:dyDescent="0.3">
      <c r="A111" t="s">
        <v>28</v>
      </c>
      <c r="B111" t="s">
        <v>9</v>
      </c>
      <c r="C111">
        <v>41</v>
      </c>
      <c r="D111">
        <v>42.4</v>
      </c>
      <c r="E111" s="1">
        <f t="shared" si="2"/>
        <v>1.0341463414634147</v>
      </c>
      <c r="F111">
        <v>3.2</v>
      </c>
      <c r="G111" s="4">
        <f t="shared" si="3"/>
        <v>3.3707317073170735</v>
      </c>
    </row>
    <row r="112" spans="1:7" x14ac:dyDescent="0.3">
      <c r="A112" t="s">
        <v>28</v>
      </c>
      <c r="B112" t="s">
        <v>10</v>
      </c>
      <c r="C112">
        <v>41</v>
      </c>
      <c r="D112">
        <v>42.3</v>
      </c>
      <c r="E112" s="1">
        <f t="shared" si="2"/>
        <v>1.0317073170731708</v>
      </c>
      <c r="F112">
        <v>3.2</v>
      </c>
      <c r="G112" s="4">
        <f t="shared" si="3"/>
        <v>3.358536585365854</v>
      </c>
    </row>
    <row r="113" spans="1:7" x14ac:dyDescent="0.3">
      <c r="A113" t="s">
        <v>28</v>
      </c>
      <c r="B113" t="s">
        <v>11</v>
      </c>
      <c r="C113">
        <v>41</v>
      </c>
      <c r="D113">
        <v>39.4</v>
      </c>
      <c r="E113" s="1">
        <f t="shared" si="2"/>
        <v>0.96097560975609753</v>
      </c>
      <c r="F113">
        <v>3.2</v>
      </c>
      <c r="G113" s="4">
        <f t="shared" si="3"/>
        <v>3.0048780487804878</v>
      </c>
    </row>
    <row r="114" spans="1:7" x14ac:dyDescent="0.3">
      <c r="A114" t="s">
        <v>28</v>
      </c>
      <c r="B114" t="s">
        <v>12</v>
      </c>
      <c r="C114">
        <v>41</v>
      </c>
      <c r="D114">
        <v>38.1</v>
      </c>
      <c r="E114" s="1">
        <f t="shared" si="2"/>
        <v>0.92926829268292688</v>
      </c>
      <c r="F114">
        <v>3.2</v>
      </c>
      <c r="G114" s="4">
        <f t="shared" si="3"/>
        <v>2.8463414634146345</v>
      </c>
    </row>
    <row r="115" spans="1:7" x14ac:dyDescent="0.3">
      <c r="A115" t="s">
        <v>28</v>
      </c>
      <c r="B115" t="s">
        <v>13</v>
      </c>
      <c r="C115">
        <v>41</v>
      </c>
      <c r="D115">
        <v>37.799999999999997</v>
      </c>
      <c r="E115" s="1">
        <f t="shared" si="2"/>
        <v>0.92195121951219505</v>
      </c>
      <c r="F115">
        <v>3.2</v>
      </c>
      <c r="G115" s="4">
        <f t="shared" si="3"/>
        <v>2.8097560975609754</v>
      </c>
    </row>
    <row r="116" spans="1:7" x14ac:dyDescent="0.3">
      <c r="A116" t="s">
        <v>28</v>
      </c>
      <c r="B116" t="s">
        <v>14</v>
      </c>
      <c r="C116">
        <v>41</v>
      </c>
      <c r="D116">
        <v>38.799999999999997</v>
      </c>
      <c r="E116" s="1">
        <f t="shared" si="2"/>
        <v>0.9463414634146341</v>
      </c>
      <c r="F116">
        <v>3.2</v>
      </c>
      <c r="G116" s="4">
        <f t="shared" si="3"/>
        <v>2.9317073170731707</v>
      </c>
    </row>
    <row r="117" spans="1:7" x14ac:dyDescent="0.3">
      <c r="A117" t="s">
        <v>28</v>
      </c>
      <c r="B117" t="s">
        <v>15</v>
      </c>
      <c r="C117">
        <v>41</v>
      </c>
      <c r="D117">
        <v>41.9</v>
      </c>
      <c r="E117" s="1">
        <f t="shared" si="2"/>
        <v>1.0219512195121951</v>
      </c>
      <c r="F117">
        <v>3.2</v>
      </c>
      <c r="G117" s="4">
        <f t="shared" si="3"/>
        <v>3.3097560975609759</v>
      </c>
    </row>
    <row r="118" spans="1:7" x14ac:dyDescent="0.3">
      <c r="A118" t="s">
        <v>28</v>
      </c>
      <c r="B118" t="s">
        <v>16</v>
      </c>
      <c r="C118">
        <v>41</v>
      </c>
      <c r="D118">
        <v>43.1</v>
      </c>
      <c r="E118" s="1">
        <f t="shared" si="2"/>
        <v>1.051219512195122</v>
      </c>
      <c r="F118">
        <v>3.2</v>
      </c>
      <c r="G118" s="4">
        <f t="shared" si="3"/>
        <v>3.4560975609756102</v>
      </c>
    </row>
    <row r="119" spans="1:7" x14ac:dyDescent="0.3">
      <c r="A119" t="s">
        <v>28</v>
      </c>
      <c r="B119" t="s">
        <v>17</v>
      </c>
      <c r="C119">
        <v>41</v>
      </c>
      <c r="D119">
        <v>41.9</v>
      </c>
      <c r="E119" s="1">
        <f t="shared" si="2"/>
        <v>1.0219512195121951</v>
      </c>
      <c r="F119">
        <v>3.2</v>
      </c>
      <c r="G119" s="4">
        <f t="shared" si="3"/>
        <v>3.3097560975609759</v>
      </c>
    </row>
    <row r="120" spans="1:7" x14ac:dyDescent="0.3">
      <c r="A120" t="s">
        <v>28</v>
      </c>
      <c r="B120" t="s">
        <v>18</v>
      </c>
      <c r="C120">
        <v>41</v>
      </c>
      <c r="D120">
        <v>39.4</v>
      </c>
      <c r="E120" s="1">
        <f t="shared" si="2"/>
        <v>0.96097560975609753</v>
      </c>
      <c r="F120">
        <v>3.2</v>
      </c>
      <c r="G120" s="4">
        <f t="shared" si="3"/>
        <v>3.0048780487804878</v>
      </c>
    </row>
    <row r="121" spans="1:7" x14ac:dyDescent="0.3">
      <c r="A121" t="s">
        <v>28</v>
      </c>
      <c r="B121" t="s">
        <v>19</v>
      </c>
      <c r="C121">
        <v>41</v>
      </c>
      <c r="D121">
        <v>46.1</v>
      </c>
      <c r="E121" s="1">
        <f t="shared" si="2"/>
        <v>1.1243902439024391</v>
      </c>
      <c r="F121">
        <v>3.2</v>
      </c>
      <c r="G121" s="4">
        <f t="shared" si="3"/>
        <v>3.8219512195121959</v>
      </c>
    </row>
    <row r="122" spans="1:7" x14ac:dyDescent="0.3">
      <c r="A122" t="s">
        <v>29</v>
      </c>
      <c r="B122" t="s">
        <v>8</v>
      </c>
      <c r="C122">
        <v>39.799999999999997</v>
      </c>
      <c r="D122">
        <v>37.5</v>
      </c>
      <c r="E122" s="1">
        <f t="shared" si="2"/>
        <v>0.94221105527638194</v>
      </c>
      <c r="F122">
        <v>6.8</v>
      </c>
      <c r="G122" s="4">
        <f t="shared" si="3"/>
        <v>6.5110552763819092</v>
      </c>
    </row>
    <row r="123" spans="1:7" x14ac:dyDescent="0.3">
      <c r="A123" t="s">
        <v>29</v>
      </c>
      <c r="B123" t="s">
        <v>9</v>
      </c>
      <c r="C123">
        <v>39.799999999999997</v>
      </c>
      <c r="D123">
        <v>40.1</v>
      </c>
      <c r="E123" s="1">
        <f t="shared" si="2"/>
        <v>1.0075376884422111</v>
      </c>
      <c r="F123">
        <v>6.8</v>
      </c>
      <c r="G123" s="4">
        <f t="shared" si="3"/>
        <v>6.8376884422110553</v>
      </c>
    </row>
    <row r="124" spans="1:7" x14ac:dyDescent="0.3">
      <c r="A124" t="s">
        <v>29</v>
      </c>
      <c r="B124" t="s">
        <v>10</v>
      </c>
      <c r="C124">
        <v>39.799999999999997</v>
      </c>
      <c r="D124">
        <v>43.3</v>
      </c>
      <c r="E124" s="1">
        <f t="shared" si="2"/>
        <v>1.0879396984924623</v>
      </c>
      <c r="F124">
        <v>6.8</v>
      </c>
      <c r="G124" s="4">
        <f t="shared" si="3"/>
        <v>7.2396984924623116</v>
      </c>
    </row>
    <row r="125" spans="1:7" x14ac:dyDescent="0.3">
      <c r="A125" t="s">
        <v>29</v>
      </c>
      <c r="B125" t="s">
        <v>11</v>
      </c>
      <c r="C125">
        <v>39.799999999999997</v>
      </c>
      <c r="D125">
        <v>40.700000000000003</v>
      </c>
      <c r="E125" s="1">
        <f t="shared" si="2"/>
        <v>1.0226130653266332</v>
      </c>
      <c r="F125">
        <v>6.8</v>
      </c>
      <c r="G125" s="4">
        <f t="shared" si="3"/>
        <v>6.9130653266331663</v>
      </c>
    </row>
    <row r="126" spans="1:7" x14ac:dyDescent="0.3">
      <c r="A126" t="s">
        <v>29</v>
      </c>
      <c r="B126" t="s">
        <v>12</v>
      </c>
      <c r="C126">
        <v>39.799999999999997</v>
      </c>
      <c r="D126">
        <v>41.3</v>
      </c>
      <c r="E126" s="1">
        <f t="shared" si="2"/>
        <v>1.0376884422110553</v>
      </c>
      <c r="F126">
        <v>6.8</v>
      </c>
      <c r="G126" s="4">
        <f t="shared" si="3"/>
        <v>6.9884422110552764</v>
      </c>
    </row>
    <row r="127" spans="1:7" x14ac:dyDescent="0.3">
      <c r="A127" t="s">
        <v>29</v>
      </c>
      <c r="B127" t="s">
        <v>13</v>
      </c>
      <c r="C127">
        <v>39.799999999999997</v>
      </c>
      <c r="D127">
        <v>39.200000000000003</v>
      </c>
      <c r="E127" s="1">
        <f t="shared" si="2"/>
        <v>0.98492462311557805</v>
      </c>
      <c r="F127">
        <v>6.8</v>
      </c>
      <c r="G127" s="4">
        <f t="shared" si="3"/>
        <v>6.7246231155778897</v>
      </c>
    </row>
    <row r="128" spans="1:7" x14ac:dyDescent="0.3">
      <c r="A128" t="s">
        <v>29</v>
      </c>
      <c r="B128" t="s">
        <v>14</v>
      </c>
      <c r="C128">
        <v>39.799999999999997</v>
      </c>
      <c r="D128">
        <v>41</v>
      </c>
      <c r="E128" s="1">
        <f t="shared" si="2"/>
        <v>1.0301507537688444</v>
      </c>
      <c r="F128">
        <v>6.8</v>
      </c>
      <c r="G128" s="4">
        <f t="shared" si="3"/>
        <v>6.9507537688442218</v>
      </c>
    </row>
    <row r="129" spans="1:7" x14ac:dyDescent="0.3">
      <c r="A129" t="s">
        <v>29</v>
      </c>
      <c r="B129" t="s">
        <v>15</v>
      </c>
      <c r="C129">
        <v>39.799999999999997</v>
      </c>
      <c r="D129">
        <v>44.1</v>
      </c>
      <c r="E129" s="1">
        <f t="shared" si="2"/>
        <v>1.1080402010050252</v>
      </c>
      <c r="F129">
        <v>6.8</v>
      </c>
      <c r="G129" s="4">
        <f t="shared" si="3"/>
        <v>7.3402010050251256</v>
      </c>
    </row>
    <row r="130" spans="1:7" x14ac:dyDescent="0.3">
      <c r="A130" t="s">
        <v>29</v>
      </c>
      <c r="B130" t="s">
        <v>16</v>
      </c>
      <c r="C130">
        <v>39.799999999999997</v>
      </c>
      <c r="D130">
        <v>39.1</v>
      </c>
      <c r="E130" s="1">
        <f t="shared" si="2"/>
        <v>0.98241206030150763</v>
      </c>
      <c r="F130">
        <v>6.8</v>
      </c>
      <c r="G130" s="4">
        <f t="shared" si="3"/>
        <v>6.7120603015075382</v>
      </c>
    </row>
    <row r="131" spans="1:7" x14ac:dyDescent="0.3">
      <c r="A131" t="s">
        <v>29</v>
      </c>
      <c r="B131" t="s">
        <v>17</v>
      </c>
      <c r="C131">
        <v>39.799999999999997</v>
      </c>
      <c r="D131">
        <v>40.200000000000003</v>
      </c>
      <c r="E131" s="1">
        <f t="shared" ref="E131:E194" si="4">D131/C131</f>
        <v>1.0100502512562815</v>
      </c>
      <c r="F131">
        <v>6.8</v>
      </c>
      <c r="G131" s="4">
        <f t="shared" ref="G131:G194" si="5">F131+(E131-1)*5</f>
        <v>6.8502512562814069</v>
      </c>
    </row>
    <row r="132" spans="1:7" x14ac:dyDescent="0.3">
      <c r="A132" t="s">
        <v>29</v>
      </c>
      <c r="B132" t="s">
        <v>18</v>
      </c>
      <c r="C132">
        <v>39.799999999999997</v>
      </c>
      <c r="D132">
        <v>40.5</v>
      </c>
      <c r="E132" s="1">
        <f t="shared" si="4"/>
        <v>1.0175879396984926</v>
      </c>
      <c r="F132">
        <v>6.8</v>
      </c>
      <c r="G132" s="4">
        <f t="shared" si="5"/>
        <v>6.8879396984924632</v>
      </c>
    </row>
    <row r="133" spans="1:7" x14ac:dyDescent="0.3">
      <c r="A133" t="s">
        <v>29</v>
      </c>
      <c r="B133" t="s">
        <v>19</v>
      </c>
      <c r="C133">
        <v>39.799999999999997</v>
      </c>
      <c r="D133">
        <v>40.5</v>
      </c>
      <c r="E133" s="1">
        <f t="shared" si="4"/>
        <v>1.0175879396984926</v>
      </c>
      <c r="F133">
        <v>6.8</v>
      </c>
      <c r="G133" s="4">
        <f t="shared" si="5"/>
        <v>6.8879396984924632</v>
      </c>
    </row>
    <row r="134" spans="1:7" x14ac:dyDescent="0.3">
      <c r="A134" t="s">
        <v>30</v>
      </c>
      <c r="B134" t="s">
        <v>8</v>
      </c>
      <c r="C134">
        <v>41.6</v>
      </c>
      <c r="D134">
        <v>37.5</v>
      </c>
      <c r="E134" s="1">
        <f t="shared" si="4"/>
        <v>0.90144230769230771</v>
      </c>
      <c r="F134">
        <v>3.6</v>
      </c>
      <c r="G134" s="4">
        <f t="shared" si="5"/>
        <v>3.1072115384615389</v>
      </c>
    </row>
    <row r="135" spans="1:7" x14ac:dyDescent="0.3">
      <c r="A135" t="s">
        <v>30</v>
      </c>
      <c r="B135" t="s">
        <v>9</v>
      </c>
      <c r="C135">
        <v>41.6</v>
      </c>
      <c r="D135">
        <v>36.200000000000003</v>
      </c>
      <c r="E135" s="1">
        <f t="shared" si="4"/>
        <v>0.87019230769230771</v>
      </c>
      <c r="F135">
        <v>3.6</v>
      </c>
      <c r="G135" s="4">
        <f t="shared" si="5"/>
        <v>2.9509615384615389</v>
      </c>
    </row>
    <row r="136" spans="1:7" x14ac:dyDescent="0.3">
      <c r="A136" t="s">
        <v>30</v>
      </c>
      <c r="B136" t="s">
        <v>10</v>
      </c>
      <c r="C136">
        <v>41.6</v>
      </c>
      <c r="D136">
        <v>38.700000000000003</v>
      </c>
      <c r="E136" s="1">
        <f t="shared" si="4"/>
        <v>0.93028846153846156</v>
      </c>
      <c r="F136">
        <v>3.6</v>
      </c>
      <c r="G136" s="4">
        <f t="shared" si="5"/>
        <v>3.251442307692308</v>
      </c>
    </row>
    <row r="137" spans="1:7" x14ac:dyDescent="0.3">
      <c r="A137" t="s">
        <v>30</v>
      </c>
      <c r="B137" t="s">
        <v>11</v>
      </c>
      <c r="C137">
        <v>41.6</v>
      </c>
      <c r="D137">
        <v>42.1</v>
      </c>
      <c r="E137" s="1">
        <f t="shared" si="4"/>
        <v>1.0120192307692308</v>
      </c>
      <c r="F137">
        <v>3.6</v>
      </c>
      <c r="G137" s="4">
        <f t="shared" si="5"/>
        <v>3.6600961538461543</v>
      </c>
    </row>
    <row r="138" spans="1:7" x14ac:dyDescent="0.3">
      <c r="A138" t="s">
        <v>30</v>
      </c>
      <c r="B138" t="s">
        <v>12</v>
      </c>
      <c r="C138">
        <v>41.6</v>
      </c>
      <c r="D138">
        <v>43.3</v>
      </c>
      <c r="E138" s="1">
        <f t="shared" si="4"/>
        <v>1.0408653846153846</v>
      </c>
      <c r="F138">
        <v>3.6</v>
      </c>
      <c r="G138" s="4">
        <f t="shared" si="5"/>
        <v>3.804326923076923</v>
      </c>
    </row>
    <row r="139" spans="1:7" x14ac:dyDescent="0.3">
      <c r="A139" t="s">
        <v>30</v>
      </c>
      <c r="B139" t="s">
        <v>13</v>
      </c>
      <c r="C139">
        <v>41.6</v>
      </c>
      <c r="D139">
        <v>40.1</v>
      </c>
      <c r="E139" s="1">
        <f t="shared" si="4"/>
        <v>0.96394230769230771</v>
      </c>
      <c r="F139">
        <v>3.6</v>
      </c>
      <c r="G139" s="4">
        <f t="shared" si="5"/>
        <v>3.4197115384615389</v>
      </c>
    </row>
    <row r="140" spans="1:7" x14ac:dyDescent="0.3">
      <c r="A140" t="s">
        <v>30</v>
      </c>
      <c r="B140" t="s">
        <v>14</v>
      </c>
      <c r="C140">
        <v>41.6</v>
      </c>
      <c r="D140">
        <v>45.7</v>
      </c>
      <c r="E140" s="1">
        <f t="shared" si="4"/>
        <v>1.0985576923076923</v>
      </c>
      <c r="F140">
        <v>3.6</v>
      </c>
      <c r="G140" s="4">
        <f t="shared" si="5"/>
        <v>4.0927884615384613</v>
      </c>
    </row>
    <row r="141" spans="1:7" x14ac:dyDescent="0.3">
      <c r="A141" t="s">
        <v>30</v>
      </c>
      <c r="B141" t="s">
        <v>15</v>
      </c>
      <c r="C141">
        <v>41.6</v>
      </c>
      <c r="D141">
        <v>41.2</v>
      </c>
      <c r="E141" s="1">
        <f t="shared" si="4"/>
        <v>0.99038461538461542</v>
      </c>
      <c r="F141">
        <v>3.6</v>
      </c>
      <c r="G141" s="4">
        <f t="shared" si="5"/>
        <v>3.5519230769230772</v>
      </c>
    </row>
    <row r="142" spans="1:7" x14ac:dyDescent="0.3">
      <c r="A142" t="s">
        <v>30</v>
      </c>
      <c r="B142" t="s">
        <v>16</v>
      </c>
      <c r="C142">
        <v>41.6</v>
      </c>
      <c r="D142">
        <v>41.7</v>
      </c>
      <c r="E142" s="1">
        <f t="shared" si="4"/>
        <v>1.0024038461538463</v>
      </c>
      <c r="F142">
        <v>3.6</v>
      </c>
      <c r="G142" s="4">
        <f t="shared" si="5"/>
        <v>3.6120192307692314</v>
      </c>
    </row>
    <row r="143" spans="1:7" x14ac:dyDescent="0.3">
      <c r="A143" t="s">
        <v>30</v>
      </c>
      <c r="B143" t="s">
        <v>17</v>
      </c>
      <c r="C143">
        <v>41.6</v>
      </c>
      <c r="D143">
        <v>41.1</v>
      </c>
      <c r="E143" s="1">
        <f t="shared" si="4"/>
        <v>0.98798076923076927</v>
      </c>
      <c r="F143">
        <v>3.6</v>
      </c>
      <c r="G143" s="4">
        <f t="shared" si="5"/>
        <v>3.5399038461538463</v>
      </c>
    </row>
    <row r="144" spans="1:7" x14ac:dyDescent="0.3">
      <c r="A144" t="s">
        <v>30</v>
      </c>
      <c r="B144" t="s">
        <v>18</v>
      </c>
      <c r="C144">
        <v>41.6</v>
      </c>
      <c r="D144">
        <v>42</v>
      </c>
      <c r="E144" s="1">
        <f t="shared" si="4"/>
        <v>1.0096153846153846</v>
      </c>
      <c r="F144">
        <v>3.6</v>
      </c>
      <c r="G144" s="4">
        <f t="shared" si="5"/>
        <v>3.648076923076923</v>
      </c>
    </row>
    <row r="145" spans="1:7" x14ac:dyDescent="0.3">
      <c r="A145" t="s">
        <v>30</v>
      </c>
      <c r="B145" t="s">
        <v>19</v>
      </c>
      <c r="C145">
        <v>41.6</v>
      </c>
      <c r="D145">
        <v>43.7</v>
      </c>
      <c r="E145" s="1">
        <f t="shared" si="4"/>
        <v>1.0504807692307692</v>
      </c>
      <c r="F145">
        <v>3.6</v>
      </c>
      <c r="G145" s="4">
        <f t="shared" si="5"/>
        <v>3.8524038461538459</v>
      </c>
    </row>
    <row r="146" spans="1:7" x14ac:dyDescent="0.3">
      <c r="A146" t="s">
        <v>31</v>
      </c>
      <c r="B146" t="s">
        <v>8</v>
      </c>
      <c r="C146">
        <v>38.799999999999997</v>
      </c>
      <c r="D146">
        <v>43</v>
      </c>
      <c r="E146" s="1">
        <f t="shared" si="4"/>
        <v>1.1082474226804124</v>
      </c>
      <c r="F146">
        <v>6.6</v>
      </c>
      <c r="G146" s="4">
        <f t="shared" si="5"/>
        <v>7.1412371134020614</v>
      </c>
    </row>
    <row r="147" spans="1:7" x14ac:dyDescent="0.3">
      <c r="A147" t="s">
        <v>31</v>
      </c>
      <c r="B147" t="s">
        <v>9</v>
      </c>
      <c r="C147">
        <v>38.799999999999997</v>
      </c>
      <c r="D147">
        <v>35.799999999999997</v>
      </c>
      <c r="E147" s="1">
        <f t="shared" si="4"/>
        <v>0.92268041237113396</v>
      </c>
      <c r="F147">
        <v>6.6</v>
      </c>
      <c r="G147" s="4">
        <f t="shared" si="5"/>
        <v>6.2134020618556693</v>
      </c>
    </row>
    <row r="148" spans="1:7" x14ac:dyDescent="0.3">
      <c r="A148" t="s">
        <v>31</v>
      </c>
      <c r="B148" t="s">
        <v>10</v>
      </c>
      <c r="C148">
        <v>38.799999999999997</v>
      </c>
      <c r="D148">
        <v>39</v>
      </c>
      <c r="E148" s="1">
        <f t="shared" si="4"/>
        <v>1.0051546391752577</v>
      </c>
      <c r="F148">
        <v>6.6</v>
      </c>
      <c r="G148" s="4">
        <f t="shared" si="5"/>
        <v>6.6257731958762882</v>
      </c>
    </row>
    <row r="149" spans="1:7" x14ac:dyDescent="0.3">
      <c r="A149" t="s">
        <v>31</v>
      </c>
      <c r="B149" t="s">
        <v>11</v>
      </c>
      <c r="C149">
        <v>38.799999999999997</v>
      </c>
      <c r="D149">
        <v>38.1</v>
      </c>
      <c r="E149" s="1">
        <f t="shared" si="4"/>
        <v>0.981958762886598</v>
      </c>
      <c r="F149">
        <v>6.6</v>
      </c>
      <c r="G149" s="4">
        <f t="shared" si="5"/>
        <v>6.5097938144329897</v>
      </c>
    </row>
    <row r="150" spans="1:7" x14ac:dyDescent="0.3">
      <c r="A150" t="s">
        <v>31</v>
      </c>
      <c r="B150" t="s">
        <v>12</v>
      </c>
      <c r="C150">
        <v>38.799999999999997</v>
      </c>
      <c r="D150">
        <v>36</v>
      </c>
      <c r="E150" s="1">
        <f t="shared" si="4"/>
        <v>0.92783505154639179</v>
      </c>
      <c r="F150">
        <v>6.6</v>
      </c>
      <c r="G150" s="4">
        <f t="shared" si="5"/>
        <v>6.2391752577319588</v>
      </c>
    </row>
    <row r="151" spans="1:7" x14ac:dyDescent="0.3">
      <c r="A151" t="s">
        <v>31</v>
      </c>
      <c r="B151" t="s">
        <v>13</v>
      </c>
      <c r="C151">
        <v>38.799999999999997</v>
      </c>
      <c r="D151">
        <v>38.6</v>
      </c>
      <c r="E151" s="1">
        <f t="shared" si="4"/>
        <v>0.9948453608247424</v>
      </c>
      <c r="F151">
        <v>6.6</v>
      </c>
      <c r="G151" s="4">
        <f t="shared" si="5"/>
        <v>6.574226804123712</v>
      </c>
    </row>
    <row r="152" spans="1:7" x14ac:dyDescent="0.3">
      <c r="A152" t="s">
        <v>31</v>
      </c>
      <c r="B152" t="s">
        <v>14</v>
      </c>
      <c r="C152">
        <v>38.799999999999997</v>
      </c>
      <c r="D152">
        <v>36.799999999999997</v>
      </c>
      <c r="E152" s="1">
        <f t="shared" si="4"/>
        <v>0.94845360824742264</v>
      </c>
      <c r="F152">
        <v>6.6</v>
      </c>
      <c r="G152" s="4">
        <f t="shared" si="5"/>
        <v>6.3422680412371131</v>
      </c>
    </row>
    <row r="153" spans="1:7" x14ac:dyDescent="0.3">
      <c r="A153" t="s">
        <v>31</v>
      </c>
      <c r="B153" t="s">
        <v>15</v>
      </c>
      <c r="C153">
        <v>38.799999999999997</v>
      </c>
      <c r="D153">
        <v>39</v>
      </c>
      <c r="E153" s="1">
        <f t="shared" si="4"/>
        <v>1.0051546391752577</v>
      </c>
      <c r="F153">
        <v>6.6</v>
      </c>
      <c r="G153" s="4">
        <f t="shared" si="5"/>
        <v>6.6257731958762882</v>
      </c>
    </row>
    <row r="154" spans="1:7" x14ac:dyDescent="0.3">
      <c r="A154" t="s">
        <v>31</v>
      </c>
      <c r="B154" t="s">
        <v>16</v>
      </c>
      <c r="C154">
        <v>38.799999999999997</v>
      </c>
      <c r="D154">
        <v>39.9</v>
      </c>
      <c r="E154" s="1">
        <f t="shared" si="4"/>
        <v>1.0283505154639176</v>
      </c>
      <c r="F154">
        <v>6.6</v>
      </c>
      <c r="G154" s="4">
        <f t="shared" si="5"/>
        <v>6.7417525773195877</v>
      </c>
    </row>
    <row r="155" spans="1:7" x14ac:dyDescent="0.3">
      <c r="A155" t="s">
        <v>31</v>
      </c>
      <c r="B155" t="s">
        <v>17</v>
      </c>
      <c r="C155">
        <v>38.799999999999997</v>
      </c>
      <c r="D155">
        <v>42.8</v>
      </c>
      <c r="E155" s="1">
        <f t="shared" si="4"/>
        <v>1.1030927835051547</v>
      </c>
      <c r="F155">
        <v>6.6</v>
      </c>
      <c r="G155" s="4">
        <f t="shared" si="5"/>
        <v>7.1154639175257728</v>
      </c>
    </row>
    <row r="156" spans="1:7" x14ac:dyDescent="0.3">
      <c r="A156" t="s">
        <v>31</v>
      </c>
      <c r="B156" t="s">
        <v>18</v>
      </c>
      <c r="C156">
        <v>38.799999999999997</v>
      </c>
      <c r="D156">
        <v>39.700000000000003</v>
      </c>
      <c r="E156" s="1">
        <f t="shared" si="4"/>
        <v>1.0231958762886599</v>
      </c>
      <c r="F156">
        <v>6.6</v>
      </c>
      <c r="G156" s="4">
        <f t="shared" si="5"/>
        <v>6.7159793814432991</v>
      </c>
    </row>
    <row r="157" spans="1:7" x14ac:dyDescent="0.3">
      <c r="A157" t="s">
        <v>31</v>
      </c>
      <c r="B157" t="s">
        <v>19</v>
      </c>
      <c r="C157">
        <v>38.799999999999997</v>
      </c>
      <c r="D157">
        <v>37.200000000000003</v>
      </c>
      <c r="E157" s="1">
        <f t="shared" si="4"/>
        <v>0.95876288659793829</v>
      </c>
      <c r="F157">
        <v>6.6</v>
      </c>
      <c r="G157" s="4">
        <f t="shared" si="5"/>
        <v>6.3938144329896911</v>
      </c>
    </row>
    <row r="158" spans="1:7" x14ac:dyDescent="0.3">
      <c r="A158" t="s">
        <v>32</v>
      </c>
      <c r="B158" t="s">
        <v>8</v>
      </c>
      <c r="C158">
        <v>40.6</v>
      </c>
      <c r="D158">
        <v>40.9</v>
      </c>
      <c r="E158" s="1">
        <f t="shared" si="4"/>
        <v>1.0073891625615763</v>
      </c>
      <c r="F158">
        <v>3.2</v>
      </c>
      <c r="G158" s="4">
        <f t="shared" si="5"/>
        <v>3.2369458128078819</v>
      </c>
    </row>
    <row r="159" spans="1:7" x14ac:dyDescent="0.3">
      <c r="A159" t="s">
        <v>32</v>
      </c>
      <c r="B159" t="s">
        <v>9</v>
      </c>
      <c r="C159">
        <v>40.6</v>
      </c>
      <c r="D159">
        <v>44.8</v>
      </c>
      <c r="E159" s="1">
        <f t="shared" si="4"/>
        <v>1.103448275862069</v>
      </c>
      <c r="F159">
        <v>3.2</v>
      </c>
      <c r="G159" s="4">
        <f t="shared" si="5"/>
        <v>3.7172413793103449</v>
      </c>
    </row>
    <row r="160" spans="1:7" x14ac:dyDescent="0.3">
      <c r="A160" t="s">
        <v>32</v>
      </c>
      <c r="B160" t="s">
        <v>10</v>
      </c>
      <c r="C160">
        <v>40.6</v>
      </c>
      <c r="D160">
        <v>44.6</v>
      </c>
      <c r="E160" s="1">
        <f t="shared" si="4"/>
        <v>1.0985221674876848</v>
      </c>
      <c r="F160">
        <v>3.2</v>
      </c>
      <c r="G160" s="4">
        <f t="shared" si="5"/>
        <v>3.6926108374384246</v>
      </c>
    </row>
    <row r="161" spans="1:7" x14ac:dyDescent="0.3">
      <c r="A161" t="s">
        <v>32</v>
      </c>
      <c r="B161" t="s">
        <v>11</v>
      </c>
      <c r="C161">
        <v>40.6</v>
      </c>
      <c r="D161">
        <v>39.6</v>
      </c>
      <c r="E161" s="1">
        <f t="shared" si="4"/>
        <v>0.97536945812807885</v>
      </c>
      <c r="F161">
        <v>3.2</v>
      </c>
      <c r="G161" s="4">
        <f t="shared" si="5"/>
        <v>3.0768472906403943</v>
      </c>
    </row>
    <row r="162" spans="1:7" x14ac:dyDescent="0.3">
      <c r="A162" t="s">
        <v>32</v>
      </c>
      <c r="B162" t="s">
        <v>12</v>
      </c>
      <c r="C162">
        <v>40.6</v>
      </c>
      <c r="D162">
        <v>39.1</v>
      </c>
      <c r="E162" s="1">
        <f t="shared" si="4"/>
        <v>0.96305418719211822</v>
      </c>
      <c r="F162">
        <v>3.2</v>
      </c>
      <c r="G162" s="4">
        <f t="shared" si="5"/>
        <v>3.0152709359605914</v>
      </c>
    </row>
    <row r="163" spans="1:7" x14ac:dyDescent="0.3">
      <c r="A163" t="s">
        <v>32</v>
      </c>
      <c r="B163" t="s">
        <v>13</v>
      </c>
      <c r="C163">
        <v>40.6</v>
      </c>
      <c r="D163">
        <v>33.4</v>
      </c>
      <c r="E163" s="1">
        <f t="shared" si="4"/>
        <v>0.82266009852216737</v>
      </c>
      <c r="F163">
        <v>3.2</v>
      </c>
      <c r="G163" s="4">
        <f t="shared" si="5"/>
        <v>2.3133004926108369</v>
      </c>
    </row>
    <row r="164" spans="1:7" x14ac:dyDescent="0.3">
      <c r="A164" t="s">
        <v>32</v>
      </c>
      <c r="B164" t="s">
        <v>14</v>
      </c>
      <c r="C164">
        <v>40.6</v>
      </c>
      <c r="D164">
        <v>39.1</v>
      </c>
      <c r="E164" s="1">
        <f t="shared" si="4"/>
        <v>0.96305418719211822</v>
      </c>
      <c r="F164">
        <v>3.2</v>
      </c>
      <c r="G164" s="4">
        <f t="shared" si="5"/>
        <v>3.0152709359605914</v>
      </c>
    </row>
    <row r="165" spans="1:7" x14ac:dyDescent="0.3">
      <c r="A165" t="s">
        <v>32</v>
      </c>
      <c r="B165" t="s">
        <v>15</v>
      </c>
      <c r="C165">
        <v>40.6</v>
      </c>
      <c r="D165">
        <v>37.9</v>
      </c>
      <c r="E165" s="1">
        <f t="shared" si="4"/>
        <v>0.93349753694581272</v>
      </c>
      <c r="F165">
        <v>3.2</v>
      </c>
      <c r="G165" s="4">
        <f t="shared" si="5"/>
        <v>2.8674876847290638</v>
      </c>
    </row>
    <row r="166" spans="1:7" x14ac:dyDescent="0.3">
      <c r="A166" t="s">
        <v>32</v>
      </c>
      <c r="B166" t="s">
        <v>16</v>
      </c>
      <c r="C166">
        <v>40.6</v>
      </c>
      <c r="D166">
        <v>39.6</v>
      </c>
      <c r="E166" s="1">
        <f t="shared" si="4"/>
        <v>0.97536945812807885</v>
      </c>
      <c r="F166">
        <v>3.2</v>
      </c>
      <c r="G166" s="4">
        <f t="shared" si="5"/>
        <v>3.0768472906403943</v>
      </c>
    </row>
    <row r="167" spans="1:7" x14ac:dyDescent="0.3">
      <c r="A167" t="s">
        <v>32</v>
      </c>
      <c r="B167" t="s">
        <v>17</v>
      </c>
      <c r="C167">
        <v>40.6</v>
      </c>
      <c r="D167">
        <v>41.8</v>
      </c>
      <c r="E167" s="1">
        <f t="shared" si="4"/>
        <v>1.0295566502463054</v>
      </c>
      <c r="F167">
        <v>3.2</v>
      </c>
      <c r="G167" s="4">
        <f t="shared" si="5"/>
        <v>3.3477832512315269</v>
      </c>
    </row>
    <row r="168" spans="1:7" x14ac:dyDescent="0.3">
      <c r="A168" t="s">
        <v>32</v>
      </c>
      <c r="B168" t="s">
        <v>18</v>
      </c>
      <c r="C168">
        <v>40.6</v>
      </c>
      <c r="D168">
        <v>41.1</v>
      </c>
      <c r="E168" s="1">
        <f t="shared" si="4"/>
        <v>1.0123152709359606</v>
      </c>
      <c r="F168">
        <v>3.2</v>
      </c>
      <c r="G168" s="4">
        <f t="shared" si="5"/>
        <v>3.2615763546798036</v>
      </c>
    </row>
    <row r="169" spans="1:7" x14ac:dyDescent="0.3">
      <c r="A169" t="s">
        <v>32</v>
      </c>
      <c r="B169" t="s">
        <v>19</v>
      </c>
      <c r="C169">
        <v>40.6</v>
      </c>
      <c r="D169">
        <v>40.6</v>
      </c>
      <c r="E169" s="1">
        <f t="shared" si="4"/>
        <v>1</v>
      </c>
      <c r="F169">
        <v>3.2</v>
      </c>
      <c r="G169" s="4">
        <f t="shared" si="5"/>
        <v>3.2</v>
      </c>
    </row>
    <row r="170" spans="1:7" x14ac:dyDescent="0.3">
      <c r="A170" t="s">
        <v>33</v>
      </c>
      <c r="B170" t="s">
        <v>8</v>
      </c>
      <c r="C170">
        <v>38.9</v>
      </c>
      <c r="D170">
        <v>39.5</v>
      </c>
      <c r="E170" s="1">
        <f t="shared" si="4"/>
        <v>1.0154241645244215</v>
      </c>
      <c r="F170">
        <v>7.6</v>
      </c>
      <c r="G170" s="4">
        <f t="shared" si="5"/>
        <v>7.6771208226221077</v>
      </c>
    </row>
    <row r="171" spans="1:7" x14ac:dyDescent="0.3">
      <c r="A171" t="s">
        <v>33</v>
      </c>
      <c r="B171" t="s">
        <v>9</v>
      </c>
      <c r="C171">
        <v>38.9</v>
      </c>
      <c r="D171">
        <v>30.1</v>
      </c>
      <c r="E171" s="1">
        <f t="shared" si="4"/>
        <v>0.77377892030848339</v>
      </c>
      <c r="F171">
        <v>7.6</v>
      </c>
      <c r="G171" s="4">
        <f t="shared" si="5"/>
        <v>6.4688946015424165</v>
      </c>
    </row>
    <row r="172" spans="1:7" x14ac:dyDescent="0.3">
      <c r="A172" t="s">
        <v>33</v>
      </c>
      <c r="B172" t="s">
        <v>10</v>
      </c>
      <c r="C172">
        <v>38.9</v>
      </c>
      <c r="D172">
        <v>38.200000000000003</v>
      </c>
      <c r="E172" s="1">
        <f t="shared" si="4"/>
        <v>0.98200514138817496</v>
      </c>
      <c r="F172">
        <v>7.6</v>
      </c>
      <c r="G172" s="4">
        <f t="shared" si="5"/>
        <v>7.5100257069408745</v>
      </c>
    </row>
    <row r="173" spans="1:7" x14ac:dyDescent="0.3">
      <c r="A173" t="s">
        <v>33</v>
      </c>
      <c r="B173" t="s">
        <v>11</v>
      </c>
      <c r="C173">
        <v>38.9</v>
      </c>
      <c r="D173">
        <v>38.6</v>
      </c>
      <c r="E173" s="1">
        <f t="shared" si="4"/>
        <v>0.99228791773778924</v>
      </c>
      <c r="F173">
        <v>7.6</v>
      </c>
      <c r="G173" s="4">
        <f t="shared" si="5"/>
        <v>7.5614395886889456</v>
      </c>
    </row>
    <row r="174" spans="1:7" x14ac:dyDescent="0.3">
      <c r="A174" t="s">
        <v>33</v>
      </c>
      <c r="B174" t="s">
        <v>12</v>
      </c>
      <c r="C174">
        <v>38.9</v>
      </c>
      <c r="D174">
        <v>38</v>
      </c>
      <c r="E174" s="1">
        <f t="shared" si="4"/>
        <v>0.9768637532133676</v>
      </c>
      <c r="F174">
        <v>7.6</v>
      </c>
      <c r="G174" s="4">
        <f t="shared" si="5"/>
        <v>7.4843187660668375</v>
      </c>
    </row>
    <row r="175" spans="1:7" x14ac:dyDescent="0.3">
      <c r="A175" t="s">
        <v>33</v>
      </c>
      <c r="B175" t="s">
        <v>13</v>
      </c>
      <c r="C175">
        <v>38.9</v>
      </c>
      <c r="D175">
        <v>38.4</v>
      </c>
      <c r="E175" s="1">
        <f t="shared" si="4"/>
        <v>0.98714652956298199</v>
      </c>
      <c r="F175">
        <v>7.6</v>
      </c>
      <c r="G175" s="4">
        <f t="shared" si="5"/>
        <v>7.5357326478149096</v>
      </c>
    </row>
    <row r="176" spans="1:7" x14ac:dyDescent="0.3">
      <c r="A176" t="s">
        <v>33</v>
      </c>
      <c r="B176" t="s">
        <v>14</v>
      </c>
      <c r="C176">
        <v>38.9</v>
      </c>
      <c r="D176">
        <v>40.9</v>
      </c>
      <c r="E176" s="1">
        <f t="shared" si="4"/>
        <v>1.051413881748072</v>
      </c>
      <c r="F176">
        <v>7.6</v>
      </c>
      <c r="G176" s="4">
        <f t="shared" si="5"/>
        <v>7.8570694087403599</v>
      </c>
    </row>
    <row r="177" spans="1:7" x14ac:dyDescent="0.3">
      <c r="A177" t="s">
        <v>33</v>
      </c>
      <c r="B177" t="s">
        <v>15</v>
      </c>
      <c r="C177">
        <v>38.9</v>
      </c>
      <c r="D177">
        <v>37.299999999999997</v>
      </c>
      <c r="E177" s="1">
        <f t="shared" si="4"/>
        <v>0.95886889460154234</v>
      </c>
      <c r="F177">
        <v>7.6</v>
      </c>
      <c r="G177" s="4">
        <f t="shared" si="5"/>
        <v>7.3943444730077115</v>
      </c>
    </row>
    <row r="178" spans="1:7" x14ac:dyDescent="0.3">
      <c r="A178" t="s">
        <v>33</v>
      </c>
      <c r="B178" t="s">
        <v>16</v>
      </c>
      <c r="C178">
        <v>38.9</v>
      </c>
      <c r="D178">
        <v>44.9</v>
      </c>
      <c r="E178" s="1">
        <f t="shared" si="4"/>
        <v>1.1542416452442159</v>
      </c>
      <c r="F178">
        <v>7.6</v>
      </c>
      <c r="G178" s="4">
        <f t="shared" si="5"/>
        <v>8.3712082262210785</v>
      </c>
    </row>
    <row r="179" spans="1:7" x14ac:dyDescent="0.3">
      <c r="A179" t="s">
        <v>33</v>
      </c>
      <c r="B179" t="s">
        <v>17</v>
      </c>
      <c r="C179">
        <v>38.9</v>
      </c>
      <c r="D179">
        <v>40.799999999999997</v>
      </c>
      <c r="E179" s="1">
        <f t="shared" si="4"/>
        <v>1.0488431876606683</v>
      </c>
      <c r="F179">
        <v>7.6</v>
      </c>
      <c r="G179" s="4">
        <f t="shared" si="5"/>
        <v>7.844215938303341</v>
      </c>
    </row>
    <row r="180" spans="1:7" x14ac:dyDescent="0.3">
      <c r="A180" t="s">
        <v>33</v>
      </c>
      <c r="B180" t="s">
        <v>18</v>
      </c>
      <c r="C180">
        <v>38.9</v>
      </c>
      <c r="D180">
        <v>38.9</v>
      </c>
      <c r="E180" s="1">
        <f t="shared" si="4"/>
        <v>1</v>
      </c>
      <c r="F180">
        <v>7.6</v>
      </c>
      <c r="G180" s="4">
        <f t="shared" si="5"/>
        <v>7.6</v>
      </c>
    </row>
    <row r="181" spans="1:7" x14ac:dyDescent="0.3">
      <c r="A181" t="s">
        <v>33</v>
      </c>
      <c r="B181" t="s">
        <v>19</v>
      </c>
      <c r="C181">
        <v>38.9</v>
      </c>
      <c r="D181">
        <v>38.4</v>
      </c>
      <c r="E181" s="1">
        <f t="shared" si="4"/>
        <v>0.98714652956298199</v>
      </c>
      <c r="F181">
        <v>7.6</v>
      </c>
      <c r="G181" s="4">
        <f t="shared" si="5"/>
        <v>7.5357326478149096</v>
      </c>
    </row>
    <row r="182" spans="1:7" x14ac:dyDescent="0.3">
      <c r="A182" t="s">
        <v>34</v>
      </c>
      <c r="B182" t="s">
        <v>8</v>
      </c>
      <c r="C182">
        <v>42</v>
      </c>
      <c r="D182">
        <v>41.7</v>
      </c>
      <c r="E182" s="1">
        <f t="shared" si="4"/>
        <v>0.99285714285714288</v>
      </c>
      <c r="F182">
        <v>4.9000000000000004</v>
      </c>
      <c r="G182" s="4">
        <f t="shared" si="5"/>
        <v>4.8642857142857148</v>
      </c>
    </row>
    <row r="183" spans="1:7" x14ac:dyDescent="0.3">
      <c r="A183" t="s">
        <v>34</v>
      </c>
      <c r="B183" t="s">
        <v>9</v>
      </c>
      <c r="C183">
        <v>42</v>
      </c>
      <c r="D183">
        <v>39.299999999999997</v>
      </c>
      <c r="E183" s="1">
        <f t="shared" si="4"/>
        <v>0.93571428571428561</v>
      </c>
      <c r="F183">
        <v>4.9000000000000004</v>
      </c>
      <c r="G183" s="4">
        <f t="shared" si="5"/>
        <v>4.5785714285714283</v>
      </c>
    </row>
    <row r="184" spans="1:7" x14ac:dyDescent="0.3">
      <c r="A184" t="s">
        <v>34</v>
      </c>
      <c r="B184" t="s">
        <v>10</v>
      </c>
      <c r="C184">
        <v>42</v>
      </c>
      <c r="D184">
        <v>41.7</v>
      </c>
      <c r="E184" s="1">
        <f t="shared" si="4"/>
        <v>0.99285714285714288</v>
      </c>
      <c r="F184">
        <v>4.9000000000000004</v>
      </c>
      <c r="G184" s="4">
        <f t="shared" si="5"/>
        <v>4.8642857142857148</v>
      </c>
    </row>
    <row r="185" spans="1:7" x14ac:dyDescent="0.3">
      <c r="A185" t="s">
        <v>34</v>
      </c>
      <c r="B185" t="s">
        <v>11</v>
      </c>
      <c r="C185">
        <v>42</v>
      </c>
      <c r="D185">
        <v>42.8</v>
      </c>
      <c r="E185" s="1">
        <f t="shared" si="4"/>
        <v>1.019047619047619</v>
      </c>
      <c r="F185">
        <v>4.9000000000000004</v>
      </c>
      <c r="G185" s="4">
        <f t="shared" si="5"/>
        <v>4.9952380952380953</v>
      </c>
    </row>
    <row r="186" spans="1:7" x14ac:dyDescent="0.3">
      <c r="A186" t="s">
        <v>34</v>
      </c>
      <c r="B186" t="s">
        <v>12</v>
      </c>
      <c r="C186">
        <v>42</v>
      </c>
      <c r="D186">
        <v>43.7</v>
      </c>
      <c r="E186" s="1">
        <f t="shared" si="4"/>
        <v>1.0404761904761906</v>
      </c>
      <c r="F186">
        <v>4.9000000000000004</v>
      </c>
      <c r="G186" s="4">
        <f t="shared" si="5"/>
        <v>5.1023809523809529</v>
      </c>
    </row>
    <row r="187" spans="1:7" x14ac:dyDescent="0.3">
      <c r="A187" t="s">
        <v>34</v>
      </c>
      <c r="B187" t="s">
        <v>13</v>
      </c>
      <c r="C187">
        <v>42</v>
      </c>
      <c r="D187">
        <v>43.7</v>
      </c>
      <c r="E187" s="1">
        <f t="shared" si="4"/>
        <v>1.0404761904761906</v>
      </c>
      <c r="F187">
        <v>4.9000000000000004</v>
      </c>
      <c r="G187" s="4">
        <f t="shared" si="5"/>
        <v>5.1023809523809529</v>
      </c>
    </row>
    <row r="188" spans="1:7" x14ac:dyDescent="0.3">
      <c r="A188" t="s">
        <v>34</v>
      </c>
      <c r="B188" t="s">
        <v>14</v>
      </c>
      <c r="C188">
        <v>42</v>
      </c>
      <c r="D188">
        <v>41.1</v>
      </c>
      <c r="E188" s="1">
        <f t="shared" si="4"/>
        <v>0.97857142857142865</v>
      </c>
      <c r="F188">
        <v>4.9000000000000004</v>
      </c>
      <c r="G188" s="4">
        <f t="shared" si="5"/>
        <v>4.7928571428571436</v>
      </c>
    </row>
    <row r="189" spans="1:7" x14ac:dyDescent="0.3">
      <c r="A189" t="s">
        <v>34</v>
      </c>
      <c r="B189" t="s">
        <v>15</v>
      </c>
      <c r="C189">
        <v>42</v>
      </c>
      <c r="D189">
        <v>37.799999999999997</v>
      </c>
      <c r="E189" s="1">
        <f t="shared" si="4"/>
        <v>0.89999999999999991</v>
      </c>
      <c r="F189">
        <v>4.9000000000000004</v>
      </c>
      <c r="G189" s="4">
        <f t="shared" si="5"/>
        <v>4.4000000000000004</v>
      </c>
    </row>
    <row r="190" spans="1:7" x14ac:dyDescent="0.3">
      <c r="A190" t="s">
        <v>34</v>
      </c>
      <c r="B190" t="s">
        <v>16</v>
      </c>
      <c r="C190">
        <v>42</v>
      </c>
      <c r="D190">
        <v>40</v>
      </c>
      <c r="E190" s="1">
        <f t="shared" si="4"/>
        <v>0.95238095238095233</v>
      </c>
      <c r="F190">
        <v>4.9000000000000004</v>
      </c>
      <c r="G190" s="4">
        <f t="shared" si="5"/>
        <v>4.6619047619047622</v>
      </c>
    </row>
    <row r="191" spans="1:7" x14ac:dyDescent="0.3">
      <c r="A191" t="s">
        <v>34</v>
      </c>
      <c r="B191" t="s">
        <v>17</v>
      </c>
      <c r="C191">
        <v>42</v>
      </c>
      <c r="D191">
        <v>46.7</v>
      </c>
      <c r="E191" s="1">
        <f t="shared" si="4"/>
        <v>1.111904761904762</v>
      </c>
      <c r="F191">
        <v>4.9000000000000004</v>
      </c>
      <c r="G191" s="4">
        <f t="shared" si="5"/>
        <v>5.4595238095238106</v>
      </c>
    </row>
    <row r="192" spans="1:7" x14ac:dyDescent="0.3">
      <c r="A192" t="s">
        <v>34</v>
      </c>
      <c r="B192" t="s">
        <v>18</v>
      </c>
      <c r="C192">
        <v>42</v>
      </c>
      <c r="D192">
        <v>44.6</v>
      </c>
      <c r="E192" s="1">
        <f t="shared" si="4"/>
        <v>1.0619047619047619</v>
      </c>
      <c r="F192">
        <v>4.9000000000000004</v>
      </c>
      <c r="G192" s="4">
        <f t="shared" si="5"/>
        <v>5.2095238095238097</v>
      </c>
    </row>
    <row r="193" spans="1:7" x14ac:dyDescent="0.3">
      <c r="A193" t="s">
        <v>34</v>
      </c>
      <c r="B193" t="s">
        <v>19</v>
      </c>
      <c r="C193">
        <v>42</v>
      </c>
      <c r="D193">
        <v>43</v>
      </c>
      <c r="E193" s="1">
        <f t="shared" si="4"/>
        <v>1.0238095238095237</v>
      </c>
      <c r="F193">
        <v>4.9000000000000004</v>
      </c>
      <c r="G193" s="4">
        <f t="shared" si="5"/>
        <v>5.019047619047619</v>
      </c>
    </row>
    <row r="194" spans="1:7" x14ac:dyDescent="0.3">
      <c r="A194" t="s">
        <v>35</v>
      </c>
      <c r="B194" t="s">
        <v>8</v>
      </c>
      <c r="C194">
        <v>38.1</v>
      </c>
      <c r="D194">
        <v>36.1</v>
      </c>
      <c r="E194" s="1">
        <f t="shared" si="4"/>
        <v>0.94750656167979008</v>
      </c>
      <c r="F194">
        <v>4.3</v>
      </c>
      <c r="G194" s="4">
        <f t="shared" si="5"/>
        <v>4.0375328083989501</v>
      </c>
    </row>
    <row r="195" spans="1:7" x14ac:dyDescent="0.3">
      <c r="A195" t="s">
        <v>35</v>
      </c>
      <c r="B195" t="s">
        <v>9</v>
      </c>
      <c r="C195">
        <v>38.1</v>
      </c>
      <c r="D195">
        <v>38.1</v>
      </c>
      <c r="E195" s="1">
        <f t="shared" ref="E195:E258" si="6">D195/C195</f>
        <v>1</v>
      </c>
      <c r="F195">
        <v>4.3</v>
      </c>
      <c r="G195" s="4">
        <f t="shared" ref="G195:G258" si="7">F195+(E195-1)*5</f>
        <v>4.3</v>
      </c>
    </row>
    <row r="196" spans="1:7" x14ac:dyDescent="0.3">
      <c r="A196" t="s">
        <v>35</v>
      </c>
      <c r="B196" t="s">
        <v>10</v>
      </c>
      <c r="C196">
        <v>38.1</v>
      </c>
      <c r="D196">
        <v>34.799999999999997</v>
      </c>
      <c r="E196" s="1">
        <f t="shared" si="6"/>
        <v>0.91338582677165348</v>
      </c>
      <c r="F196">
        <v>4.3</v>
      </c>
      <c r="G196" s="4">
        <f t="shared" si="7"/>
        <v>3.8669291338582674</v>
      </c>
    </row>
    <row r="197" spans="1:7" x14ac:dyDescent="0.3">
      <c r="A197" t="s">
        <v>35</v>
      </c>
      <c r="B197" t="s">
        <v>11</v>
      </c>
      <c r="C197">
        <v>38.1</v>
      </c>
      <c r="D197">
        <v>36.6</v>
      </c>
      <c r="E197" s="1">
        <f t="shared" si="6"/>
        <v>0.96062992125984248</v>
      </c>
      <c r="F197">
        <v>4.3</v>
      </c>
      <c r="G197" s="4">
        <f t="shared" si="7"/>
        <v>4.1031496062992119</v>
      </c>
    </row>
    <row r="198" spans="1:7" x14ac:dyDescent="0.3">
      <c r="A198" t="s">
        <v>35</v>
      </c>
      <c r="B198" t="s">
        <v>12</v>
      </c>
      <c r="C198">
        <v>38.1</v>
      </c>
      <c r="D198">
        <v>37.4</v>
      </c>
      <c r="E198" s="1">
        <f t="shared" si="6"/>
        <v>0.98162729658792647</v>
      </c>
      <c r="F198">
        <v>4.3</v>
      </c>
      <c r="G198" s="4">
        <f t="shared" si="7"/>
        <v>4.2081364829396319</v>
      </c>
    </row>
    <row r="199" spans="1:7" x14ac:dyDescent="0.3">
      <c r="A199" t="s">
        <v>35</v>
      </c>
      <c r="B199" t="s">
        <v>13</v>
      </c>
      <c r="C199">
        <v>38.1</v>
      </c>
      <c r="D199">
        <v>37.1</v>
      </c>
      <c r="E199" s="1">
        <f t="shared" si="6"/>
        <v>0.97375328083989499</v>
      </c>
      <c r="F199">
        <v>4.3</v>
      </c>
      <c r="G199" s="4">
        <f t="shared" si="7"/>
        <v>4.1687664041994745</v>
      </c>
    </row>
    <row r="200" spans="1:7" x14ac:dyDescent="0.3">
      <c r="A200" t="s">
        <v>35</v>
      </c>
      <c r="B200" t="s">
        <v>14</v>
      </c>
      <c r="C200">
        <v>38.1</v>
      </c>
      <c r="D200">
        <v>40.700000000000003</v>
      </c>
      <c r="E200" s="1">
        <f t="shared" si="6"/>
        <v>1.068241469816273</v>
      </c>
      <c r="F200">
        <v>4.3</v>
      </c>
      <c r="G200" s="4">
        <f t="shared" si="7"/>
        <v>4.6412073490813643</v>
      </c>
    </row>
    <row r="201" spans="1:7" x14ac:dyDescent="0.3">
      <c r="A201" t="s">
        <v>35</v>
      </c>
      <c r="B201" t="s">
        <v>15</v>
      </c>
      <c r="C201">
        <v>38.1</v>
      </c>
      <c r="D201">
        <v>34.299999999999997</v>
      </c>
      <c r="E201" s="1">
        <f t="shared" si="6"/>
        <v>0.90026246719160097</v>
      </c>
      <c r="F201">
        <v>4.3</v>
      </c>
      <c r="G201" s="4">
        <f t="shared" si="7"/>
        <v>3.8013123359580048</v>
      </c>
    </row>
    <row r="202" spans="1:7" x14ac:dyDescent="0.3">
      <c r="A202" t="s">
        <v>35</v>
      </c>
      <c r="B202" t="s">
        <v>16</v>
      </c>
      <c r="C202">
        <v>38.1</v>
      </c>
      <c r="D202">
        <v>35.799999999999997</v>
      </c>
      <c r="E202" s="1">
        <f t="shared" si="6"/>
        <v>0.93963254593175838</v>
      </c>
      <c r="F202">
        <v>4.3</v>
      </c>
      <c r="G202" s="4">
        <f t="shared" si="7"/>
        <v>3.9981627296587918</v>
      </c>
    </row>
    <row r="203" spans="1:7" x14ac:dyDescent="0.3">
      <c r="A203" t="s">
        <v>35</v>
      </c>
      <c r="B203" t="s">
        <v>17</v>
      </c>
      <c r="C203">
        <v>38.1</v>
      </c>
      <c r="D203">
        <v>34.4</v>
      </c>
      <c r="E203" s="1">
        <f t="shared" si="6"/>
        <v>0.90288713910761143</v>
      </c>
      <c r="F203">
        <v>4.3</v>
      </c>
      <c r="G203" s="4">
        <f t="shared" si="7"/>
        <v>3.8144356955380569</v>
      </c>
    </row>
    <row r="204" spans="1:7" x14ac:dyDescent="0.3">
      <c r="A204" t="s">
        <v>35</v>
      </c>
      <c r="B204" t="s">
        <v>18</v>
      </c>
      <c r="C204">
        <v>38.1</v>
      </c>
      <c r="D204">
        <v>34.799999999999997</v>
      </c>
      <c r="E204" s="1">
        <f t="shared" si="6"/>
        <v>0.91338582677165348</v>
      </c>
      <c r="F204">
        <v>4.3</v>
      </c>
      <c r="G204" s="4">
        <f t="shared" si="7"/>
        <v>3.8669291338582674</v>
      </c>
    </row>
    <row r="205" spans="1:7" x14ac:dyDescent="0.3">
      <c r="A205" t="s">
        <v>35</v>
      </c>
      <c r="B205" t="s">
        <v>19</v>
      </c>
      <c r="C205">
        <v>38.1</v>
      </c>
      <c r="D205">
        <v>38.4</v>
      </c>
      <c r="E205" s="1">
        <f t="shared" si="6"/>
        <v>1.0078740157480315</v>
      </c>
      <c r="F205">
        <v>4.3</v>
      </c>
      <c r="G205" s="4">
        <f t="shared" si="7"/>
        <v>4.3393700787401572</v>
      </c>
    </row>
    <row r="206" spans="1:7" x14ac:dyDescent="0.3">
      <c r="A206" t="s">
        <v>36</v>
      </c>
      <c r="B206" t="s">
        <v>8</v>
      </c>
      <c r="C206">
        <v>40.4</v>
      </c>
      <c r="D206">
        <v>39.700000000000003</v>
      </c>
      <c r="E206" s="1">
        <f t="shared" si="6"/>
        <v>0.98267326732673277</v>
      </c>
      <c r="F206">
        <v>4.5</v>
      </c>
      <c r="G206" s="4">
        <f t="shared" si="7"/>
        <v>4.413366336633664</v>
      </c>
    </row>
    <row r="207" spans="1:7" x14ac:dyDescent="0.3">
      <c r="A207" t="s">
        <v>36</v>
      </c>
      <c r="B207" t="s">
        <v>9</v>
      </c>
      <c r="C207">
        <v>40.4</v>
      </c>
      <c r="D207">
        <v>40.6</v>
      </c>
      <c r="E207" s="1">
        <f t="shared" si="6"/>
        <v>1.004950495049505</v>
      </c>
      <c r="F207">
        <v>4.5</v>
      </c>
      <c r="G207" s="4">
        <f t="shared" si="7"/>
        <v>4.5247524752475243</v>
      </c>
    </row>
    <row r="208" spans="1:7" x14ac:dyDescent="0.3">
      <c r="A208" t="s">
        <v>36</v>
      </c>
      <c r="B208" t="s">
        <v>10</v>
      </c>
      <c r="C208">
        <v>40.4</v>
      </c>
      <c r="D208">
        <v>41.3</v>
      </c>
      <c r="E208" s="1">
        <f t="shared" si="6"/>
        <v>1.0222772277227723</v>
      </c>
      <c r="F208">
        <v>4.5</v>
      </c>
      <c r="G208" s="4">
        <f t="shared" si="7"/>
        <v>4.6113861386138613</v>
      </c>
    </row>
    <row r="209" spans="1:7" x14ac:dyDescent="0.3">
      <c r="A209" t="s">
        <v>36</v>
      </c>
      <c r="B209" t="s">
        <v>11</v>
      </c>
      <c r="C209">
        <v>40.4</v>
      </c>
      <c r="D209">
        <v>39.200000000000003</v>
      </c>
      <c r="E209" s="1">
        <f t="shared" si="6"/>
        <v>0.97029702970297038</v>
      </c>
      <c r="F209">
        <v>4.5</v>
      </c>
      <c r="G209" s="4">
        <f t="shared" si="7"/>
        <v>4.3514851485148522</v>
      </c>
    </row>
    <row r="210" spans="1:7" x14ac:dyDescent="0.3">
      <c r="A210" t="s">
        <v>36</v>
      </c>
      <c r="B210" t="s">
        <v>12</v>
      </c>
      <c r="C210">
        <v>40.4</v>
      </c>
      <c r="D210">
        <v>43.3</v>
      </c>
      <c r="E210" s="1">
        <f t="shared" si="6"/>
        <v>1.0717821782178218</v>
      </c>
      <c r="F210">
        <v>4.5</v>
      </c>
      <c r="G210" s="4">
        <f t="shared" si="7"/>
        <v>4.858910891089109</v>
      </c>
    </row>
    <row r="211" spans="1:7" x14ac:dyDescent="0.3">
      <c r="A211" t="s">
        <v>36</v>
      </c>
      <c r="B211" t="s">
        <v>13</v>
      </c>
      <c r="C211">
        <v>40.4</v>
      </c>
      <c r="D211">
        <v>39.799999999999997</v>
      </c>
      <c r="E211" s="1">
        <f t="shared" si="6"/>
        <v>0.98514851485148514</v>
      </c>
      <c r="F211">
        <v>4.5</v>
      </c>
      <c r="G211" s="4">
        <f t="shared" si="7"/>
        <v>4.4257425742574252</v>
      </c>
    </row>
    <row r="212" spans="1:7" x14ac:dyDescent="0.3">
      <c r="A212" t="s">
        <v>36</v>
      </c>
      <c r="B212" t="s">
        <v>14</v>
      </c>
      <c r="C212">
        <v>40.4</v>
      </c>
      <c r="D212">
        <v>42.1</v>
      </c>
      <c r="E212" s="1">
        <f t="shared" si="6"/>
        <v>1.0420792079207921</v>
      </c>
      <c r="F212">
        <v>4.5</v>
      </c>
      <c r="G212" s="4">
        <f t="shared" si="7"/>
        <v>4.7103960396039604</v>
      </c>
    </row>
    <row r="213" spans="1:7" x14ac:dyDescent="0.3">
      <c r="A213" t="s">
        <v>36</v>
      </c>
      <c r="B213" t="s">
        <v>15</v>
      </c>
      <c r="C213">
        <v>40.4</v>
      </c>
      <c r="D213">
        <v>39.799999999999997</v>
      </c>
      <c r="E213" s="1">
        <f t="shared" si="6"/>
        <v>0.98514851485148514</v>
      </c>
      <c r="F213">
        <v>4.5</v>
      </c>
      <c r="G213" s="4">
        <f t="shared" si="7"/>
        <v>4.4257425742574252</v>
      </c>
    </row>
    <row r="214" spans="1:7" x14ac:dyDescent="0.3">
      <c r="A214" t="s">
        <v>36</v>
      </c>
      <c r="B214" t="s">
        <v>16</v>
      </c>
      <c r="C214">
        <v>40.4</v>
      </c>
      <c r="D214">
        <v>41.2</v>
      </c>
      <c r="E214" s="1">
        <f t="shared" si="6"/>
        <v>1.0198019801980198</v>
      </c>
      <c r="F214">
        <v>4.5</v>
      </c>
      <c r="G214" s="4">
        <f t="shared" si="7"/>
        <v>4.5990099009900991</v>
      </c>
    </row>
    <row r="215" spans="1:7" x14ac:dyDescent="0.3">
      <c r="A215" t="s">
        <v>36</v>
      </c>
      <c r="B215" t="s">
        <v>17</v>
      </c>
      <c r="C215">
        <v>40.4</v>
      </c>
      <c r="D215">
        <v>41.2</v>
      </c>
      <c r="E215" s="1">
        <f t="shared" si="6"/>
        <v>1.0198019801980198</v>
      </c>
      <c r="F215">
        <v>4.5</v>
      </c>
      <c r="G215" s="4">
        <f t="shared" si="7"/>
        <v>4.5990099009900991</v>
      </c>
    </row>
    <row r="216" spans="1:7" x14ac:dyDescent="0.3">
      <c r="A216" t="s">
        <v>36</v>
      </c>
      <c r="B216" t="s">
        <v>18</v>
      </c>
      <c r="C216">
        <v>40.4</v>
      </c>
      <c r="D216">
        <v>41.1</v>
      </c>
      <c r="E216" s="1">
        <f t="shared" si="6"/>
        <v>1.0173267326732673</v>
      </c>
      <c r="F216">
        <v>4.5</v>
      </c>
      <c r="G216" s="4">
        <f t="shared" si="7"/>
        <v>4.5866336633663369</v>
      </c>
    </row>
    <row r="217" spans="1:7" x14ac:dyDescent="0.3">
      <c r="A217" t="s">
        <v>36</v>
      </c>
      <c r="B217" t="s">
        <v>19</v>
      </c>
      <c r="C217">
        <v>40.4</v>
      </c>
      <c r="D217">
        <v>37.6</v>
      </c>
      <c r="E217" s="1">
        <f t="shared" si="6"/>
        <v>0.93069306930693074</v>
      </c>
      <c r="F217">
        <v>4.5</v>
      </c>
      <c r="G217" s="4">
        <f t="shared" si="7"/>
        <v>4.153465346534654</v>
      </c>
    </row>
    <row r="218" spans="1:7" x14ac:dyDescent="0.3">
      <c r="A218" t="s">
        <v>37</v>
      </c>
      <c r="B218" t="s">
        <v>8</v>
      </c>
      <c r="C218">
        <v>38.1</v>
      </c>
      <c r="D218">
        <v>39.200000000000003</v>
      </c>
      <c r="E218" s="1">
        <f t="shared" si="6"/>
        <v>1.0288713910761156</v>
      </c>
      <c r="F218">
        <v>6.6</v>
      </c>
      <c r="G218" s="4">
        <f t="shared" si="7"/>
        <v>6.744356955380578</v>
      </c>
    </row>
    <row r="219" spans="1:7" x14ac:dyDescent="0.3">
      <c r="A219" t="s">
        <v>37</v>
      </c>
      <c r="B219" t="s">
        <v>9</v>
      </c>
      <c r="C219">
        <v>38.1</v>
      </c>
      <c r="D219">
        <v>37.200000000000003</v>
      </c>
      <c r="E219" s="1">
        <f t="shared" si="6"/>
        <v>0.97637795275590555</v>
      </c>
      <c r="F219">
        <v>6.6</v>
      </c>
      <c r="G219" s="4">
        <f t="shared" si="7"/>
        <v>6.4818897637795274</v>
      </c>
    </row>
    <row r="220" spans="1:7" x14ac:dyDescent="0.3">
      <c r="A220" t="s">
        <v>37</v>
      </c>
      <c r="B220" t="s">
        <v>10</v>
      </c>
      <c r="C220">
        <v>38.1</v>
      </c>
      <c r="D220">
        <v>39.700000000000003</v>
      </c>
      <c r="E220" s="1">
        <f t="shared" si="6"/>
        <v>1.041994750656168</v>
      </c>
      <c r="F220">
        <v>6.6</v>
      </c>
      <c r="G220" s="4">
        <f t="shared" si="7"/>
        <v>6.8099737532808398</v>
      </c>
    </row>
    <row r="221" spans="1:7" x14ac:dyDescent="0.3">
      <c r="A221" t="s">
        <v>37</v>
      </c>
      <c r="B221" t="s">
        <v>11</v>
      </c>
      <c r="C221">
        <v>38.1</v>
      </c>
      <c r="D221">
        <v>32.299999999999997</v>
      </c>
      <c r="E221" s="1">
        <f t="shared" si="6"/>
        <v>0.84776902887139094</v>
      </c>
      <c r="F221">
        <v>6.6</v>
      </c>
      <c r="G221" s="4">
        <f t="shared" si="7"/>
        <v>5.838845144356954</v>
      </c>
    </row>
    <row r="222" spans="1:7" x14ac:dyDescent="0.3">
      <c r="A222" t="s">
        <v>37</v>
      </c>
      <c r="B222" t="s">
        <v>12</v>
      </c>
      <c r="C222">
        <v>38.1</v>
      </c>
      <c r="D222">
        <v>34.200000000000003</v>
      </c>
      <c r="E222" s="1">
        <f t="shared" si="6"/>
        <v>0.89763779527559062</v>
      </c>
      <c r="F222">
        <v>6.6</v>
      </c>
      <c r="G222" s="4">
        <f t="shared" si="7"/>
        <v>6.0881889763779524</v>
      </c>
    </row>
    <row r="223" spans="1:7" x14ac:dyDescent="0.3">
      <c r="A223" t="s">
        <v>37</v>
      </c>
      <c r="B223" t="s">
        <v>13</v>
      </c>
      <c r="C223">
        <v>38.1</v>
      </c>
      <c r="D223">
        <v>39</v>
      </c>
      <c r="E223" s="1">
        <f t="shared" si="6"/>
        <v>1.0236220472440944</v>
      </c>
      <c r="F223">
        <v>6.6</v>
      </c>
      <c r="G223" s="4">
        <f t="shared" si="7"/>
        <v>6.7181102362204719</v>
      </c>
    </row>
    <row r="224" spans="1:7" x14ac:dyDescent="0.3">
      <c r="A224" t="s">
        <v>37</v>
      </c>
      <c r="B224" t="s">
        <v>14</v>
      </c>
      <c r="C224">
        <v>38.1</v>
      </c>
      <c r="D224">
        <v>43</v>
      </c>
      <c r="E224" s="1">
        <f t="shared" si="6"/>
        <v>1.1286089238845145</v>
      </c>
      <c r="F224">
        <v>6.6</v>
      </c>
      <c r="G224" s="4">
        <f t="shared" si="7"/>
        <v>7.2430446194225722</v>
      </c>
    </row>
    <row r="225" spans="1:7" x14ac:dyDescent="0.3">
      <c r="A225" t="s">
        <v>37</v>
      </c>
      <c r="B225" t="s">
        <v>15</v>
      </c>
      <c r="C225">
        <v>38.1</v>
      </c>
      <c r="D225">
        <v>40.299999999999997</v>
      </c>
      <c r="E225" s="1">
        <f t="shared" si="6"/>
        <v>1.0577427821522309</v>
      </c>
      <c r="F225">
        <v>6.6</v>
      </c>
      <c r="G225" s="4">
        <f t="shared" si="7"/>
        <v>6.8887139107611546</v>
      </c>
    </row>
    <row r="226" spans="1:7" x14ac:dyDescent="0.3">
      <c r="A226" t="s">
        <v>37</v>
      </c>
      <c r="B226" t="s">
        <v>16</v>
      </c>
      <c r="C226">
        <v>38.1</v>
      </c>
      <c r="D226">
        <v>36.200000000000003</v>
      </c>
      <c r="E226" s="1">
        <f t="shared" si="6"/>
        <v>0.95013123359580054</v>
      </c>
      <c r="F226">
        <v>6.6</v>
      </c>
      <c r="G226" s="4">
        <f t="shared" si="7"/>
        <v>6.3506561679790021</v>
      </c>
    </row>
    <row r="227" spans="1:7" x14ac:dyDescent="0.3">
      <c r="A227" t="s">
        <v>37</v>
      </c>
      <c r="B227" t="s">
        <v>17</v>
      </c>
      <c r="C227">
        <v>38.1</v>
      </c>
      <c r="D227">
        <v>33.6</v>
      </c>
      <c r="E227" s="1">
        <f t="shared" si="6"/>
        <v>0.88188976377952755</v>
      </c>
      <c r="F227">
        <v>6.6</v>
      </c>
      <c r="G227" s="4">
        <f t="shared" si="7"/>
        <v>6.0094488188976376</v>
      </c>
    </row>
    <row r="228" spans="1:7" x14ac:dyDescent="0.3">
      <c r="A228" t="s">
        <v>37</v>
      </c>
      <c r="B228" t="s">
        <v>18</v>
      </c>
      <c r="C228">
        <v>38.1</v>
      </c>
      <c r="D228">
        <v>40</v>
      </c>
      <c r="E228" s="1">
        <f t="shared" si="6"/>
        <v>1.0498687664041995</v>
      </c>
      <c r="F228">
        <v>6.6</v>
      </c>
      <c r="G228" s="4">
        <f t="shared" si="7"/>
        <v>6.8493438320209972</v>
      </c>
    </row>
    <row r="229" spans="1:7" x14ac:dyDescent="0.3">
      <c r="A229" t="s">
        <v>37</v>
      </c>
      <c r="B229" t="s">
        <v>19</v>
      </c>
      <c r="C229">
        <v>38.1</v>
      </c>
      <c r="D229">
        <v>37.9</v>
      </c>
      <c r="E229" s="1">
        <f t="shared" si="6"/>
        <v>0.99475065616797897</v>
      </c>
      <c r="F229">
        <v>6.6</v>
      </c>
      <c r="G229" s="4">
        <f t="shared" si="7"/>
        <v>6.5737532808398944</v>
      </c>
    </row>
    <row r="230" spans="1:7" x14ac:dyDescent="0.3">
      <c r="A230" t="s">
        <v>38</v>
      </c>
      <c r="B230" t="s">
        <v>8</v>
      </c>
      <c r="C230">
        <v>40.299999999999997</v>
      </c>
      <c r="D230">
        <v>40.4</v>
      </c>
      <c r="E230" s="1">
        <f t="shared" si="6"/>
        <v>1.0024813895781639</v>
      </c>
      <c r="F230">
        <v>7.7</v>
      </c>
      <c r="G230" s="4">
        <f t="shared" si="7"/>
        <v>7.7124069478908197</v>
      </c>
    </row>
    <row r="231" spans="1:7" x14ac:dyDescent="0.3">
      <c r="A231" t="s">
        <v>38</v>
      </c>
      <c r="B231" t="s">
        <v>9</v>
      </c>
      <c r="C231">
        <v>40.299999999999997</v>
      </c>
      <c r="D231">
        <v>48.7</v>
      </c>
      <c r="E231" s="1">
        <f t="shared" si="6"/>
        <v>1.208436724565757</v>
      </c>
      <c r="F231">
        <v>7.7</v>
      </c>
      <c r="G231" s="4">
        <f t="shared" si="7"/>
        <v>8.7421836228287848</v>
      </c>
    </row>
    <row r="232" spans="1:7" x14ac:dyDescent="0.3">
      <c r="A232" t="s">
        <v>38</v>
      </c>
      <c r="B232" t="s">
        <v>10</v>
      </c>
      <c r="C232">
        <v>40.299999999999997</v>
      </c>
      <c r="D232">
        <v>40.299999999999997</v>
      </c>
      <c r="E232" s="1">
        <f t="shared" si="6"/>
        <v>1</v>
      </c>
      <c r="F232">
        <v>7.7</v>
      </c>
      <c r="G232" s="4">
        <f t="shared" si="7"/>
        <v>7.7</v>
      </c>
    </row>
    <row r="233" spans="1:7" x14ac:dyDescent="0.3">
      <c r="A233" t="s">
        <v>38</v>
      </c>
      <c r="B233" t="s">
        <v>11</v>
      </c>
      <c r="C233">
        <v>40.299999999999997</v>
      </c>
      <c r="D233">
        <v>39.9</v>
      </c>
      <c r="E233" s="1">
        <f t="shared" si="6"/>
        <v>0.99007444168734493</v>
      </c>
      <c r="F233">
        <v>7.7</v>
      </c>
      <c r="G233" s="4">
        <f t="shared" si="7"/>
        <v>7.6503722084367247</v>
      </c>
    </row>
    <row r="234" spans="1:7" x14ac:dyDescent="0.3">
      <c r="A234" t="s">
        <v>38</v>
      </c>
      <c r="B234" t="s">
        <v>12</v>
      </c>
      <c r="C234">
        <v>40.299999999999997</v>
      </c>
      <c r="D234">
        <v>40</v>
      </c>
      <c r="E234" s="1">
        <f t="shared" si="6"/>
        <v>0.99255583126550873</v>
      </c>
      <c r="F234">
        <v>7.7</v>
      </c>
      <c r="G234" s="4">
        <f t="shared" si="7"/>
        <v>7.6627791563275434</v>
      </c>
    </row>
    <row r="235" spans="1:7" x14ac:dyDescent="0.3">
      <c r="A235" t="s">
        <v>38</v>
      </c>
      <c r="B235" t="s">
        <v>13</v>
      </c>
      <c r="C235">
        <v>40.299999999999997</v>
      </c>
      <c r="D235">
        <v>38.700000000000003</v>
      </c>
      <c r="E235" s="1">
        <f t="shared" si="6"/>
        <v>0.96029776674937983</v>
      </c>
      <c r="F235">
        <v>7.7</v>
      </c>
      <c r="G235" s="4">
        <f t="shared" si="7"/>
        <v>7.5014888337468992</v>
      </c>
    </row>
    <row r="236" spans="1:7" x14ac:dyDescent="0.3">
      <c r="A236" t="s">
        <v>38</v>
      </c>
      <c r="B236" t="s">
        <v>14</v>
      </c>
      <c r="C236">
        <v>40.299999999999997</v>
      </c>
      <c r="D236">
        <v>43.1</v>
      </c>
      <c r="E236" s="1">
        <f t="shared" si="6"/>
        <v>1.0694789081885858</v>
      </c>
      <c r="F236">
        <v>7.7</v>
      </c>
      <c r="G236" s="4">
        <f t="shared" si="7"/>
        <v>8.0473945409429284</v>
      </c>
    </row>
    <row r="237" spans="1:7" x14ac:dyDescent="0.3">
      <c r="A237" t="s">
        <v>38</v>
      </c>
      <c r="B237" t="s">
        <v>15</v>
      </c>
      <c r="C237">
        <v>40.299999999999997</v>
      </c>
      <c r="D237">
        <v>39.4</v>
      </c>
      <c r="E237" s="1">
        <f t="shared" si="6"/>
        <v>0.97766749379652607</v>
      </c>
      <c r="F237">
        <v>7.7</v>
      </c>
      <c r="G237" s="4">
        <f t="shared" si="7"/>
        <v>7.5883374689826306</v>
      </c>
    </row>
    <row r="238" spans="1:7" x14ac:dyDescent="0.3">
      <c r="A238" t="s">
        <v>38</v>
      </c>
      <c r="B238" t="s">
        <v>16</v>
      </c>
      <c r="C238">
        <v>40.299999999999997</v>
      </c>
      <c r="D238">
        <v>42.1</v>
      </c>
      <c r="E238" s="1">
        <f t="shared" si="6"/>
        <v>1.0446650124069481</v>
      </c>
      <c r="F238">
        <v>7.7</v>
      </c>
      <c r="G238" s="4">
        <f t="shared" si="7"/>
        <v>7.9233250620347402</v>
      </c>
    </row>
    <row r="239" spans="1:7" x14ac:dyDescent="0.3">
      <c r="A239" t="s">
        <v>38</v>
      </c>
      <c r="B239" t="s">
        <v>17</v>
      </c>
      <c r="C239">
        <v>40.299999999999997</v>
      </c>
      <c r="D239">
        <v>41.2</v>
      </c>
      <c r="E239" s="1">
        <f t="shared" si="6"/>
        <v>1.022332506203474</v>
      </c>
      <c r="F239">
        <v>7.7</v>
      </c>
      <c r="G239" s="4">
        <f t="shared" si="7"/>
        <v>7.8116625310173706</v>
      </c>
    </row>
    <row r="240" spans="1:7" x14ac:dyDescent="0.3">
      <c r="A240" t="s">
        <v>38</v>
      </c>
      <c r="B240" t="s">
        <v>18</v>
      </c>
      <c r="C240">
        <v>40.299999999999997</v>
      </c>
      <c r="D240">
        <v>43.8</v>
      </c>
      <c r="E240" s="1">
        <f t="shared" si="6"/>
        <v>1.0868486352357321</v>
      </c>
      <c r="F240">
        <v>7.7</v>
      </c>
      <c r="G240" s="4">
        <f t="shared" si="7"/>
        <v>8.1342431761786607</v>
      </c>
    </row>
    <row r="241" spans="1:7" x14ac:dyDescent="0.3">
      <c r="A241" t="s">
        <v>38</v>
      </c>
      <c r="B241" t="s">
        <v>19</v>
      </c>
      <c r="C241">
        <v>40.299999999999997</v>
      </c>
      <c r="D241">
        <v>41.5</v>
      </c>
      <c r="E241" s="1">
        <f t="shared" si="6"/>
        <v>1.0297766749379653</v>
      </c>
      <c r="F241">
        <v>7.7</v>
      </c>
      <c r="G241" s="4">
        <f t="shared" si="7"/>
        <v>7.8488833746898266</v>
      </c>
    </row>
    <row r="242" spans="1:7" x14ac:dyDescent="0.3">
      <c r="A242" t="s">
        <v>39</v>
      </c>
      <c r="B242" t="s">
        <v>8</v>
      </c>
      <c r="C242">
        <v>39.299999999999997</v>
      </c>
      <c r="D242">
        <v>43.2</v>
      </c>
      <c r="E242" s="1">
        <f t="shared" si="6"/>
        <v>1.0992366412213741</v>
      </c>
      <c r="F242">
        <v>4.7</v>
      </c>
      <c r="G242" s="4">
        <f t="shared" si="7"/>
        <v>5.1961832061068707</v>
      </c>
    </row>
    <row r="243" spans="1:7" x14ac:dyDescent="0.3">
      <c r="A243" t="s">
        <v>39</v>
      </c>
      <c r="B243" t="s">
        <v>9</v>
      </c>
      <c r="C243">
        <v>39.299999999999997</v>
      </c>
      <c r="D243">
        <v>37.700000000000003</v>
      </c>
      <c r="E243" s="1">
        <f t="shared" si="6"/>
        <v>0.95928753180661597</v>
      </c>
      <c r="F243">
        <v>4.7</v>
      </c>
      <c r="G243" s="4">
        <f t="shared" si="7"/>
        <v>4.4964376590330799</v>
      </c>
    </row>
    <row r="244" spans="1:7" x14ac:dyDescent="0.3">
      <c r="A244" t="s">
        <v>39</v>
      </c>
      <c r="B244" t="s">
        <v>10</v>
      </c>
      <c r="C244">
        <v>39.299999999999997</v>
      </c>
      <c r="D244">
        <v>35.700000000000003</v>
      </c>
      <c r="E244" s="1">
        <f t="shared" si="6"/>
        <v>0.90839694656488568</v>
      </c>
      <c r="F244">
        <v>4.7</v>
      </c>
      <c r="G244" s="4">
        <f t="shared" si="7"/>
        <v>4.2419847328244282</v>
      </c>
    </row>
    <row r="245" spans="1:7" x14ac:dyDescent="0.3">
      <c r="A245" t="s">
        <v>39</v>
      </c>
      <c r="B245" t="s">
        <v>11</v>
      </c>
      <c r="C245">
        <v>39.299999999999997</v>
      </c>
      <c r="D245">
        <v>37.5</v>
      </c>
      <c r="E245" s="1">
        <f t="shared" si="6"/>
        <v>0.95419847328244278</v>
      </c>
      <c r="F245">
        <v>4.7</v>
      </c>
      <c r="G245" s="4">
        <f t="shared" si="7"/>
        <v>4.4709923664122142</v>
      </c>
    </row>
    <row r="246" spans="1:7" x14ac:dyDescent="0.3">
      <c r="A246" t="s">
        <v>39</v>
      </c>
      <c r="B246" t="s">
        <v>12</v>
      </c>
      <c r="C246">
        <v>39.299999999999997</v>
      </c>
      <c r="D246">
        <v>42.8</v>
      </c>
      <c r="E246" s="1">
        <f t="shared" si="6"/>
        <v>1.089058524173028</v>
      </c>
      <c r="F246">
        <v>4.7</v>
      </c>
      <c r="G246" s="4">
        <f t="shared" si="7"/>
        <v>5.1452926208651402</v>
      </c>
    </row>
    <row r="247" spans="1:7" x14ac:dyDescent="0.3">
      <c r="A247" t="s">
        <v>39</v>
      </c>
      <c r="B247" t="s">
        <v>13</v>
      </c>
      <c r="C247">
        <v>39.299999999999997</v>
      </c>
      <c r="D247">
        <v>35.4</v>
      </c>
      <c r="E247" s="1">
        <f t="shared" si="6"/>
        <v>0.90076335877862601</v>
      </c>
      <c r="F247">
        <v>4.7</v>
      </c>
      <c r="G247" s="4">
        <f t="shared" si="7"/>
        <v>4.2038167938931306</v>
      </c>
    </row>
    <row r="248" spans="1:7" x14ac:dyDescent="0.3">
      <c r="A248" t="s">
        <v>39</v>
      </c>
      <c r="B248" t="s">
        <v>14</v>
      </c>
      <c r="C248">
        <v>39.299999999999997</v>
      </c>
      <c r="D248">
        <v>37</v>
      </c>
      <c r="E248" s="1">
        <f t="shared" si="6"/>
        <v>0.94147582697201027</v>
      </c>
      <c r="F248">
        <v>4.7</v>
      </c>
      <c r="G248" s="4">
        <f t="shared" si="7"/>
        <v>4.4073791348600517</v>
      </c>
    </row>
    <row r="249" spans="1:7" x14ac:dyDescent="0.3">
      <c r="A249" t="s">
        <v>39</v>
      </c>
      <c r="B249" t="s">
        <v>15</v>
      </c>
      <c r="C249">
        <v>39.299999999999997</v>
      </c>
      <c r="D249">
        <v>37.5</v>
      </c>
      <c r="E249" s="1">
        <f t="shared" si="6"/>
        <v>0.95419847328244278</v>
      </c>
      <c r="F249">
        <v>4.7</v>
      </c>
      <c r="G249" s="4">
        <f t="shared" si="7"/>
        <v>4.4709923664122142</v>
      </c>
    </row>
    <row r="250" spans="1:7" x14ac:dyDescent="0.3">
      <c r="A250" t="s">
        <v>39</v>
      </c>
      <c r="B250" t="s">
        <v>16</v>
      </c>
      <c r="C250">
        <v>39.299999999999997</v>
      </c>
      <c r="D250">
        <v>35.9</v>
      </c>
      <c r="E250" s="1">
        <f t="shared" si="6"/>
        <v>0.91348600508905853</v>
      </c>
      <c r="F250">
        <v>4.7</v>
      </c>
      <c r="G250" s="4">
        <f t="shared" si="7"/>
        <v>4.267430025445293</v>
      </c>
    </row>
    <row r="251" spans="1:7" x14ac:dyDescent="0.3">
      <c r="A251" t="s">
        <v>39</v>
      </c>
      <c r="B251" t="s">
        <v>17</v>
      </c>
      <c r="C251">
        <v>39.299999999999997</v>
      </c>
      <c r="D251">
        <v>36.1</v>
      </c>
      <c r="E251" s="1">
        <f t="shared" si="6"/>
        <v>0.9185750636132316</v>
      </c>
      <c r="F251">
        <v>4.7</v>
      </c>
      <c r="G251" s="4">
        <f t="shared" si="7"/>
        <v>4.2928753180661579</v>
      </c>
    </row>
    <row r="252" spans="1:7" x14ac:dyDescent="0.3">
      <c r="A252" t="s">
        <v>39</v>
      </c>
      <c r="B252" t="s">
        <v>18</v>
      </c>
      <c r="C252">
        <v>39.299999999999997</v>
      </c>
      <c r="D252">
        <v>35.200000000000003</v>
      </c>
      <c r="E252" s="1">
        <f t="shared" si="6"/>
        <v>0.89567430025445305</v>
      </c>
      <c r="F252">
        <v>4.7</v>
      </c>
      <c r="G252" s="4">
        <f t="shared" si="7"/>
        <v>4.1783715012722658</v>
      </c>
    </row>
    <row r="253" spans="1:7" x14ac:dyDescent="0.3">
      <c r="A253" t="s">
        <v>39</v>
      </c>
      <c r="B253" t="s">
        <v>19</v>
      </c>
      <c r="C253">
        <v>39.299999999999997</v>
      </c>
      <c r="D253">
        <v>38.1</v>
      </c>
      <c r="E253" s="1">
        <f t="shared" si="6"/>
        <v>0.96946564885496189</v>
      </c>
      <c r="F253">
        <v>4.7</v>
      </c>
      <c r="G253" s="4">
        <f t="shared" si="7"/>
        <v>4.5473282442748095</v>
      </c>
    </row>
    <row r="254" spans="1:7" x14ac:dyDescent="0.3">
      <c r="A254" t="s">
        <v>40</v>
      </c>
      <c r="B254" t="s">
        <v>8</v>
      </c>
      <c r="C254">
        <v>38.5</v>
      </c>
      <c r="D254">
        <v>34</v>
      </c>
      <c r="E254" s="1">
        <f t="shared" si="6"/>
        <v>0.88311688311688308</v>
      </c>
      <c r="F254">
        <v>4.5</v>
      </c>
      <c r="G254" s="4">
        <f t="shared" si="7"/>
        <v>3.9155844155844153</v>
      </c>
    </row>
    <row r="255" spans="1:7" x14ac:dyDescent="0.3">
      <c r="A255" t="s">
        <v>40</v>
      </c>
      <c r="B255" t="s">
        <v>9</v>
      </c>
      <c r="C255">
        <v>38.5</v>
      </c>
      <c r="D255">
        <v>41.8</v>
      </c>
      <c r="E255" s="1">
        <f t="shared" si="6"/>
        <v>1.0857142857142856</v>
      </c>
      <c r="F255">
        <v>4.5</v>
      </c>
      <c r="G255" s="4">
        <f t="shared" si="7"/>
        <v>4.9285714285714279</v>
      </c>
    </row>
    <row r="256" spans="1:7" x14ac:dyDescent="0.3">
      <c r="A256" t="s">
        <v>40</v>
      </c>
      <c r="B256" t="s">
        <v>10</v>
      </c>
      <c r="C256">
        <v>38.5</v>
      </c>
      <c r="D256">
        <v>34.9</v>
      </c>
      <c r="E256" s="1">
        <f t="shared" si="6"/>
        <v>0.90649350649350646</v>
      </c>
      <c r="F256">
        <v>4.5</v>
      </c>
      <c r="G256" s="4">
        <f t="shared" si="7"/>
        <v>4.0324675324675319</v>
      </c>
    </row>
    <row r="257" spans="1:7" x14ac:dyDescent="0.3">
      <c r="A257" t="s">
        <v>40</v>
      </c>
      <c r="B257" t="s">
        <v>11</v>
      </c>
      <c r="C257">
        <v>38.5</v>
      </c>
      <c r="D257">
        <v>39.200000000000003</v>
      </c>
      <c r="E257" s="1">
        <f t="shared" si="6"/>
        <v>1.0181818181818183</v>
      </c>
      <c r="F257">
        <v>4.5</v>
      </c>
      <c r="G257" s="4">
        <f t="shared" si="7"/>
        <v>4.5909090909090917</v>
      </c>
    </row>
    <row r="258" spans="1:7" x14ac:dyDescent="0.3">
      <c r="A258" t="s">
        <v>40</v>
      </c>
      <c r="B258" t="s">
        <v>12</v>
      </c>
      <c r="C258">
        <v>38.5</v>
      </c>
      <c r="D258">
        <v>35.6</v>
      </c>
      <c r="E258" s="1">
        <f t="shared" si="6"/>
        <v>0.92467532467532476</v>
      </c>
      <c r="F258">
        <v>4.5</v>
      </c>
      <c r="G258" s="4">
        <f t="shared" si="7"/>
        <v>4.1233766233766236</v>
      </c>
    </row>
    <row r="259" spans="1:7" x14ac:dyDescent="0.3">
      <c r="A259" t="s">
        <v>40</v>
      </c>
      <c r="B259" t="s">
        <v>13</v>
      </c>
      <c r="C259">
        <v>38.5</v>
      </c>
      <c r="D259">
        <v>40.299999999999997</v>
      </c>
      <c r="E259" s="1">
        <f t="shared" ref="E259:E301" si="8">D259/C259</f>
        <v>1.0467532467532468</v>
      </c>
      <c r="F259">
        <v>4.5</v>
      </c>
      <c r="G259" s="4">
        <f t="shared" ref="G259:G301" si="9">F259+(E259-1)*5</f>
        <v>4.7337662337662341</v>
      </c>
    </row>
    <row r="260" spans="1:7" x14ac:dyDescent="0.3">
      <c r="A260" t="s">
        <v>40</v>
      </c>
      <c r="B260" t="s">
        <v>14</v>
      </c>
      <c r="C260">
        <v>38.5</v>
      </c>
      <c r="D260">
        <v>41</v>
      </c>
      <c r="E260" s="1">
        <f t="shared" si="8"/>
        <v>1.0649350649350648</v>
      </c>
      <c r="F260">
        <v>4.5</v>
      </c>
      <c r="G260" s="4">
        <f t="shared" si="9"/>
        <v>4.824675324675324</v>
      </c>
    </row>
    <row r="261" spans="1:7" x14ac:dyDescent="0.3">
      <c r="A261" t="s">
        <v>40</v>
      </c>
      <c r="B261" t="s">
        <v>15</v>
      </c>
      <c r="C261">
        <v>38.5</v>
      </c>
      <c r="D261">
        <v>36.1</v>
      </c>
      <c r="E261" s="1">
        <f t="shared" si="8"/>
        <v>0.93766233766233775</v>
      </c>
      <c r="F261">
        <v>4.5</v>
      </c>
      <c r="G261" s="4">
        <f t="shared" si="9"/>
        <v>4.1883116883116891</v>
      </c>
    </row>
    <row r="262" spans="1:7" x14ac:dyDescent="0.3">
      <c r="A262" t="s">
        <v>40</v>
      </c>
      <c r="B262" t="s">
        <v>16</v>
      </c>
      <c r="C262">
        <v>38.5</v>
      </c>
      <c r="D262">
        <v>33.299999999999997</v>
      </c>
      <c r="E262" s="1">
        <f t="shared" si="8"/>
        <v>0.86493506493506489</v>
      </c>
      <c r="F262">
        <v>4.5</v>
      </c>
      <c r="G262" s="4">
        <f t="shared" si="9"/>
        <v>3.8246753246753245</v>
      </c>
    </row>
    <row r="263" spans="1:7" x14ac:dyDescent="0.3">
      <c r="A263" t="s">
        <v>40</v>
      </c>
      <c r="B263" t="s">
        <v>17</v>
      </c>
      <c r="C263">
        <v>38.5</v>
      </c>
      <c r="D263">
        <v>40.299999999999997</v>
      </c>
      <c r="E263" s="1">
        <f t="shared" si="8"/>
        <v>1.0467532467532468</v>
      </c>
      <c r="F263">
        <v>4.5</v>
      </c>
      <c r="G263" s="4">
        <f t="shared" si="9"/>
        <v>4.7337662337662341</v>
      </c>
    </row>
    <row r="264" spans="1:7" x14ac:dyDescent="0.3">
      <c r="A264" t="s">
        <v>40</v>
      </c>
      <c r="B264" t="s">
        <v>18</v>
      </c>
      <c r="C264">
        <v>38.5</v>
      </c>
      <c r="D264">
        <v>43.5</v>
      </c>
      <c r="E264" s="1">
        <f t="shared" si="8"/>
        <v>1.1298701298701299</v>
      </c>
      <c r="F264">
        <v>4.5</v>
      </c>
      <c r="G264" s="4">
        <f t="shared" si="9"/>
        <v>5.1493506493506498</v>
      </c>
    </row>
    <row r="265" spans="1:7" x14ac:dyDescent="0.3">
      <c r="A265" t="s">
        <v>40</v>
      </c>
      <c r="B265" t="s">
        <v>19</v>
      </c>
      <c r="C265">
        <v>38.5</v>
      </c>
      <c r="D265">
        <v>39.6</v>
      </c>
      <c r="E265" s="1">
        <f t="shared" si="8"/>
        <v>1.0285714285714287</v>
      </c>
      <c r="F265">
        <v>4.5</v>
      </c>
      <c r="G265" s="4">
        <f t="shared" si="9"/>
        <v>4.6428571428571432</v>
      </c>
    </row>
    <row r="266" spans="1:7" x14ac:dyDescent="0.3">
      <c r="A266" t="s">
        <v>41</v>
      </c>
      <c r="B266" t="s">
        <v>8</v>
      </c>
      <c r="C266">
        <v>41.6</v>
      </c>
      <c r="D266">
        <v>43.9</v>
      </c>
      <c r="E266" s="1">
        <f t="shared" si="8"/>
        <v>1.0552884615384615</v>
      </c>
      <c r="F266">
        <v>5.9</v>
      </c>
      <c r="G266" s="4">
        <f t="shared" si="9"/>
        <v>6.1764423076923078</v>
      </c>
    </row>
    <row r="267" spans="1:7" x14ac:dyDescent="0.3">
      <c r="A267" t="s">
        <v>41</v>
      </c>
      <c r="B267" t="s">
        <v>9</v>
      </c>
      <c r="C267">
        <v>41.6</v>
      </c>
      <c r="D267">
        <v>39.200000000000003</v>
      </c>
      <c r="E267" s="1">
        <f t="shared" si="8"/>
        <v>0.94230769230769229</v>
      </c>
      <c r="F267">
        <v>5.9</v>
      </c>
      <c r="G267" s="4">
        <f t="shared" si="9"/>
        <v>5.611538461538462</v>
      </c>
    </row>
    <row r="268" spans="1:7" x14ac:dyDescent="0.3">
      <c r="A268" t="s">
        <v>41</v>
      </c>
      <c r="B268" t="s">
        <v>10</v>
      </c>
      <c r="C268">
        <v>41.6</v>
      </c>
      <c r="D268">
        <v>39.700000000000003</v>
      </c>
      <c r="E268" s="1">
        <f t="shared" si="8"/>
        <v>0.95432692307692313</v>
      </c>
      <c r="F268">
        <v>5.9</v>
      </c>
      <c r="G268" s="4">
        <f t="shared" si="9"/>
        <v>5.6716346153846162</v>
      </c>
    </row>
    <row r="269" spans="1:7" x14ac:dyDescent="0.3">
      <c r="A269" t="s">
        <v>41</v>
      </c>
      <c r="B269" t="s">
        <v>11</v>
      </c>
      <c r="C269">
        <v>41.6</v>
      </c>
      <c r="D269">
        <v>43.4</v>
      </c>
      <c r="E269" s="1">
        <f t="shared" si="8"/>
        <v>1.0432692307692306</v>
      </c>
      <c r="F269">
        <v>5.9</v>
      </c>
      <c r="G269" s="4">
        <f t="shared" si="9"/>
        <v>6.1163461538461537</v>
      </c>
    </row>
    <row r="270" spans="1:7" x14ac:dyDescent="0.3">
      <c r="A270" t="s">
        <v>41</v>
      </c>
      <c r="B270" t="s">
        <v>12</v>
      </c>
      <c r="C270">
        <v>41.6</v>
      </c>
      <c r="D270">
        <v>41.2</v>
      </c>
      <c r="E270" s="1">
        <f t="shared" si="8"/>
        <v>0.99038461538461542</v>
      </c>
      <c r="F270">
        <v>5.9</v>
      </c>
      <c r="G270" s="4">
        <f t="shared" si="9"/>
        <v>5.851923076923077</v>
      </c>
    </row>
    <row r="271" spans="1:7" x14ac:dyDescent="0.3">
      <c r="A271" t="s">
        <v>41</v>
      </c>
      <c r="B271" t="s">
        <v>13</v>
      </c>
      <c r="C271">
        <v>41.6</v>
      </c>
      <c r="D271">
        <v>45.5</v>
      </c>
      <c r="E271" s="1">
        <f t="shared" si="8"/>
        <v>1.09375</v>
      </c>
      <c r="F271">
        <v>5.9</v>
      </c>
      <c r="G271" s="4">
        <f t="shared" si="9"/>
        <v>6.3687500000000004</v>
      </c>
    </row>
    <row r="272" spans="1:7" x14ac:dyDescent="0.3">
      <c r="A272" t="s">
        <v>41</v>
      </c>
      <c r="B272" t="s">
        <v>14</v>
      </c>
      <c r="C272">
        <v>41.6</v>
      </c>
      <c r="D272">
        <v>39.6</v>
      </c>
      <c r="E272" s="1">
        <f t="shared" si="8"/>
        <v>0.95192307692307687</v>
      </c>
      <c r="F272">
        <v>5.9</v>
      </c>
      <c r="G272" s="4">
        <f t="shared" si="9"/>
        <v>5.6596153846153845</v>
      </c>
    </row>
    <row r="273" spans="1:7" x14ac:dyDescent="0.3">
      <c r="A273" t="s">
        <v>41</v>
      </c>
      <c r="B273" t="s">
        <v>15</v>
      </c>
      <c r="C273">
        <v>41.6</v>
      </c>
      <c r="D273">
        <v>43.8</v>
      </c>
      <c r="E273" s="1">
        <f t="shared" si="8"/>
        <v>1.0528846153846152</v>
      </c>
      <c r="F273">
        <v>5.9</v>
      </c>
      <c r="G273" s="4">
        <f t="shared" si="9"/>
        <v>6.1644230769230761</v>
      </c>
    </row>
    <row r="274" spans="1:7" x14ac:dyDescent="0.3">
      <c r="A274" t="s">
        <v>41</v>
      </c>
      <c r="B274" t="s">
        <v>16</v>
      </c>
      <c r="C274">
        <v>41.6</v>
      </c>
      <c r="D274">
        <v>42.6</v>
      </c>
      <c r="E274" s="1">
        <f t="shared" si="8"/>
        <v>1.0240384615384615</v>
      </c>
      <c r="F274">
        <v>5.9</v>
      </c>
      <c r="G274" s="4">
        <f t="shared" si="9"/>
        <v>6.0201923076923078</v>
      </c>
    </row>
    <row r="275" spans="1:7" x14ac:dyDescent="0.3">
      <c r="A275" t="s">
        <v>41</v>
      </c>
      <c r="B275" t="s">
        <v>17</v>
      </c>
      <c r="C275">
        <v>41.6</v>
      </c>
      <c r="D275">
        <v>41.3</v>
      </c>
      <c r="E275" s="1">
        <f t="shared" si="8"/>
        <v>0.99278846153846145</v>
      </c>
      <c r="F275">
        <v>5.9</v>
      </c>
      <c r="G275" s="4">
        <f t="shared" si="9"/>
        <v>5.8639423076923078</v>
      </c>
    </row>
    <row r="276" spans="1:7" x14ac:dyDescent="0.3">
      <c r="A276" t="s">
        <v>41</v>
      </c>
      <c r="B276" t="s">
        <v>18</v>
      </c>
      <c r="C276">
        <v>41.6</v>
      </c>
      <c r="D276">
        <v>45.1</v>
      </c>
      <c r="E276" s="1">
        <f t="shared" si="8"/>
        <v>1.0841346153846154</v>
      </c>
      <c r="F276">
        <v>5.9</v>
      </c>
      <c r="G276" s="4">
        <f t="shared" si="9"/>
        <v>6.320673076923077</v>
      </c>
    </row>
    <row r="277" spans="1:7" x14ac:dyDescent="0.3">
      <c r="A277" t="s">
        <v>41</v>
      </c>
      <c r="B277" t="s">
        <v>19</v>
      </c>
      <c r="C277">
        <v>41.6</v>
      </c>
      <c r="D277">
        <v>43.6</v>
      </c>
      <c r="E277" s="1">
        <f t="shared" si="8"/>
        <v>1.0480769230769231</v>
      </c>
      <c r="F277">
        <v>5.9</v>
      </c>
      <c r="G277" s="4">
        <f t="shared" si="9"/>
        <v>6.1403846153846162</v>
      </c>
    </row>
    <row r="278" spans="1:7" x14ac:dyDescent="0.3">
      <c r="A278" t="s">
        <v>42</v>
      </c>
      <c r="B278" t="s">
        <v>8</v>
      </c>
      <c r="C278">
        <v>40.799999999999997</v>
      </c>
      <c r="D278">
        <v>44.7</v>
      </c>
      <c r="E278" s="1">
        <f t="shared" si="8"/>
        <v>1.0955882352941178</v>
      </c>
      <c r="F278">
        <v>4</v>
      </c>
      <c r="G278" s="4">
        <f t="shared" si="9"/>
        <v>4.4779411764705888</v>
      </c>
    </row>
    <row r="279" spans="1:7" x14ac:dyDescent="0.3">
      <c r="A279" t="s">
        <v>42</v>
      </c>
      <c r="B279" t="s">
        <v>9</v>
      </c>
      <c r="C279">
        <v>40.799999999999997</v>
      </c>
      <c r="D279">
        <v>40.4</v>
      </c>
      <c r="E279" s="1">
        <f t="shared" si="8"/>
        <v>0.99019607843137258</v>
      </c>
      <c r="F279">
        <v>4</v>
      </c>
      <c r="G279" s="4">
        <f t="shared" si="9"/>
        <v>3.9509803921568629</v>
      </c>
    </row>
    <row r="280" spans="1:7" x14ac:dyDescent="0.3">
      <c r="A280" t="s">
        <v>42</v>
      </c>
      <c r="B280" t="s">
        <v>10</v>
      </c>
      <c r="C280">
        <v>40.799999999999997</v>
      </c>
      <c r="D280">
        <v>40</v>
      </c>
      <c r="E280" s="1">
        <f t="shared" si="8"/>
        <v>0.98039215686274517</v>
      </c>
      <c r="F280">
        <v>4</v>
      </c>
      <c r="G280" s="4">
        <f t="shared" si="9"/>
        <v>3.9019607843137258</v>
      </c>
    </row>
    <row r="281" spans="1:7" x14ac:dyDescent="0.3">
      <c r="A281" t="s">
        <v>42</v>
      </c>
      <c r="B281" t="s">
        <v>11</v>
      </c>
      <c r="C281">
        <v>40.799999999999997</v>
      </c>
      <c r="D281">
        <v>38.799999999999997</v>
      </c>
      <c r="E281" s="1">
        <f t="shared" si="8"/>
        <v>0.9509803921568627</v>
      </c>
      <c r="F281">
        <v>4</v>
      </c>
      <c r="G281" s="4">
        <f t="shared" si="9"/>
        <v>3.7549019607843137</v>
      </c>
    </row>
    <row r="282" spans="1:7" x14ac:dyDescent="0.3">
      <c r="A282" t="s">
        <v>42</v>
      </c>
      <c r="B282" t="s">
        <v>12</v>
      </c>
      <c r="C282">
        <v>40.799999999999997</v>
      </c>
      <c r="D282">
        <v>40.700000000000003</v>
      </c>
      <c r="E282" s="1">
        <f t="shared" si="8"/>
        <v>0.99754901960784326</v>
      </c>
      <c r="F282">
        <v>4</v>
      </c>
      <c r="G282" s="4">
        <f t="shared" si="9"/>
        <v>3.9877450980392162</v>
      </c>
    </row>
    <row r="283" spans="1:7" x14ac:dyDescent="0.3">
      <c r="A283" t="s">
        <v>42</v>
      </c>
      <c r="B283" t="s">
        <v>13</v>
      </c>
      <c r="C283">
        <v>40.799999999999997</v>
      </c>
      <c r="D283">
        <v>42.7</v>
      </c>
      <c r="E283" s="1">
        <f t="shared" si="8"/>
        <v>1.0465686274509804</v>
      </c>
      <c r="F283">
        <v>4</v>
      </c>
      <c r="G283" s="4">
        <f t="shared" si="9"/>
        <v>4.2328431372549025</v>
      </c>
    </row>
    <row r="284" spans="1:7" x14ac:dyDescent="0.3">
      <c r="A284" t="s">
        <v>42</v>
      </c>
      <c r="B284" t="s">
        <v>14</v>
      </c>
      <c r="C284">
        <v>40.799999999999997</v>
      </c>
      <c r="D284">
        <v>38.4</v>
      </c>
      <c r="E284" s="1">
        <f t="shared" si="8"/>
        <v>0.94117647058823528</v>
      </c>
      <c r="F284">
        <v>4</v>
      </c>
      <c r="G284" s="4">
        <f t="shared" si="9"/>
        <v>3.7058823529411766</v>
      </c>
    </row>
    <row r="285" spans="1:7" x14ac:dyDescent="0.3">
      <c r="A285" t="s">
        <v>42</v>
      </c>
      <c r="B285" t="s">
        <v>15</v>
      </c>
      <c r="C285">
        <v>40.799999999999997</v>
      </c>
      <c r="D285">
        <v>36.9</v>
      </c>
      <c r="E285" s="1">
        <f t="shared" si="8"/>
        <v>0.90441176470588236</v>
      </c>
      <c r="F285">
        <v>4</v>
      </c>
      <c r="G285" s="4">
        <f t="shared" si="9"/>
        <v>3.5220588235294117</v>
      </c>
    </row>
    <row r="286" spans="1:7" x14ac:dyDescent="0.3">
      <c r="A286" t="s">
        <v>42</v>
      </c>
      <c r="B286" t="s">
        <v>16</v>
      </c>
      <c r="C286">
        <v>40.799999999999997</v>
      </c>
      <c r="D286">
        <v>39.700000000000003</v>
      </c>
      <c r="E286" s="1">
        <f t="shared" si="8"/>
        <v>0.97303921568627461</v>
      </c>
      <c r="F286">
        <v>4</v>
      </c>
      <c r="G286" s="4">
        <f t="shared" si="9"/>
        <v>3.865196078431373</v>
      </c>
    </row>
    <row r="287" spans="1:7" x14ac:dyDescent="0.3">
      <c r="A287" t="s">
        <v>42</v>
      </c>
      <c r="B287" t="s">
        <v>17</v>
      </c>
      <c r="C287">
        <v>40.799999999999997</v>
      </c>
      <c r="D287">
        <v>36.799999999999997</v>
      </c>
      <c r="E287" s="1">
        <f t="shared" si="8"/>
        <v>0.90196078431372551</v>
      </c>
      <c r="F287">
        <v>4</v>
      </c>
      <c r="G287" s="4">
        <f t="shared" si="9"/>
        <v>3.5098039215686274</v>
      </c>
    </row>
    <row r="288" spans="1:7" x14ac:dyDescent="0.3">
      <c r="A288" t="s">
        <v>42</v>
      </c>
      <c r="B288" t="s">
        <v>18</v>
      </c>
      <c r="C288">
        <v>40.799999999999997</v>
      </c>
      <c r="D288">
        <v>42.2</v>
      </c>
      <c r="E288" s="1">
        <f t="shared" si="8"/>
        <v>1.0343137254901962</v>
      </c>
      <c r="F288">
        <v>4</v>
      </c>
      <c r="G288" s="4">
        <f t="shared" si="9"/>
        <v>4.1715686274509807</v>
      </c>
    </row>
    <row r="289" spans="1:7" x14ac:dyDescent="0.3">
      <c r="A289" t="s">
        <v>42</v>
      </c>
      <c r="B289" t="s">
        <v>19</v>
      </c>
      <c r="C289">
        <v>40.799999999999997</v>
      </c>
      <c r="D289">
        <v>39.5</v>
      </c>
      <c r="E289" s="1">
        <f t="shared" si="8"/>
        <v>0.9681372549019609</v>
      </c>
      <c r="F289">
        <v>4</v>
      </c>
      <c r="G289" s="4">
        <f t="shared" si="9"/>
        <v>3.8406862745098045</v>
      </c>
    </row>
    <row r="290" spans="1:7" x14ac:dyDescent="0.3">
      <c r="A290" t="s">
        <v>43</v>
      </c>
      <c r="B290" t="s">
        <v>8</v>
      </c>
      <c r="C290">
        <v>39.799999999999997</v>
      </c>
      <c r="D290">
        <v>39.299999999999997</v>
      </c>
      <c r="E290" s="1">
        <f t="shared" si="8"/>
        <v>0.98743718592964824</v>
      </c>
      <c r="F290">
        <v>4.4000000000000004</v>
      </c>
      <c r="G290" s="4">
        <f t="shared" si="9"/>
        <v>4.3371859296482418</v>
      </c>
    </row>
    <row r="291" spans="1:7" x14ac:dyDescent="0.3">
      <c r="A291" t="s">
        <v>43</v>
      </c>
      <c r="B291" t="s">
        <v>9</v>
      </c>
      <c r="C291">
        <v>39.799999999999997</v>
      </c>
      <c r="D291">
        <v>41.1</v>
      </c>
      <c r="E291" s="1">
        <f t="shared" si="8"/>
        <v>1.0326633165829147</v>
      </c>
      <c r="F291">
        <v>4.4000000000000004</v>
      </c>
      <c r="G291" s="4">
        <f t="shared" si="9"/>
        <v>4.5633165829145739</v>
      </c>
    </row>
    <row r="292" spans="1:7" x14ac:dyDescent="0.3">
      <c r="A292" t="s">
        <v>43</v>
      </c>
      <c r="B292" t="s">
        <v>10</v>
      </c>
      <c r="C292">
        <v>39.799999999999997</v>
      </c>
      <c r="D292">
        <v>39.4</v>
      </c>
      <c r="E292" s="1">
        <f t="shared" si="8"/>
        <v>0.98994974874371866</v>
      </c>
      <c r="F292">
        <v>4.4000000000000004</v>
      </c>
      <c r="G292" s="4">
        <f t="shared" si="9"/>
        <v>4.3497487437185933</v>
      </c>
    </row>
    <row r="293" spans="1:7" x14ac:dyDescent="0.3">
      <c r="A293" t="s">
        <v>43</v>
      </c>
      <c r="B293" t="s">
        <v>11</v>
      </c>
      <c r="C293">
        <v>39.799999999999997</v>
      </c>
      <c r="D293">
        <v>45</v>
      </c>
      <c r="E293" s="1">
        <f t="shared" si="8"/>
        <v>1.1306532663316584</v>
      </c>
      <c r="F293">
        <v>4.4000000000000004</v>
      </c>
      <c r="G293" s="4">
        <f t="shared" si="9"/>
        <v>5.0532663316582926</v>
      </c>
    </row>
    <row r="294" spans="1:7" x14ac:dyDescent="0.3">
      <c r="A294" t="s">
        <v>43</v>
      </c>
      <c r="B294" t="s">
        <v>12</v>
      </c>
      <c r="C294">
        <v>39.799999999999997</v>
      </c>
      <c r="D294">
        <v>38.4</v>
      </c>
      <c r="E294" s="1">
        <f t="shared" si="8"/>
        <v>0.96482412060301515</v>
      </c>
      <c r="F294">
        <v>4.4000000000000004</v>
      </c>
      <c r="G294" s="4">
        <f t="shared" si="9"/>
        <v>4.2241206030150762</v>
      </c>
    </row>
    <row r="295" spans="1:7" x14ac:dyDescent="0.3">
      <c r="A295" t="s">
        <v>43</v>
      </c>
      <c r="B295" t="s">
        <v>13</v>
      </c>
      <c r="C295">
        <v>39.799999999999997</v>
      </c>
      <c r="D295">
        <v>39.700000000000003</v>
      </c>
      <c r="E295" s="1">
        <f t="shared" si="8"/>
        <v>0.9974874371859298</v>
      </c>
      <c r="F295">
        <v>4.4000000000000004</v>
      </c>
      <c r="G295" s="4">
        <f t="shared" si="9"/>
        <v>4.3874371859296497</v>
      </c>
    </row>
    <row r="296" spans="1:7" x14ac:dyDescent="0.3">
      <c r="A296" t="s">
        <v>43</v>
      </c>
      <c r="B296" t="s">
        <v>14</v>
      </c>
      <c r="C296">
        <v>39.799999999999997</v>
      </c>
      <c r="D296">
        <v>39.5</v>
      </c>
      <c r="E296" s="1">
        <f t="shared" si="8"/>
        <v>0.99246231155778897</v>
      </c>
      <c r="F296">
        <v>4.4000000000000004</v>
      </c>
      <c r="G296" s="4">
        <f t="shared" si="9"/>
        <v>4.3623115577889449</v>
      </c>
    </row>
    <row r="297" spans="1:7" x14ac:dyDescent="0.3">
      <c r="A297" t="s">
        <v>43</v>
      </c>
      <c r="B297" t="s">
        <v>15</v>
      </c>
      <c r="C297">
        <v>39.799999999999997</v>
      </c>
      <c r="D297">
        <v>39</v>
      </c>
      <c r="E297" s="1">
        <f t="shared" si="8"/>
        <v>0.97989949748743721</v>
      </c>
      <c r="F297">
        <v>4.4000000000000004</v>
      </c>
      <c r="G297" s="4">
        <f t="shared" si="9"/>
        <v>4.2994974874371863</v>
      </c>
    </row>
    <row r="298" spans="1:7" x14ac:dyDescent="0.3">
      <c r="A298" t="s">
        <v>43</v>
      </c>
      <c r="B298" t="s">
        <v>16</v>
      </c>
      <c r="C298">
        <v>39.799999999999997</v>
      </c>
      <c r="D298">
        <v>40.200000000000003</v>
      </c>
      <c r="E298" s="1">
        <f t="shared" si="8"/>
        <v>1.0100502512562815</v>
      </c>
      <c r="F298">
        <v>4.4000000000000004</v>
      </c>
      <c r="G298" s="4">
        <f t="shared" si="9"/>
        <v>4.4502512562814074</v>
      </c>
    </row>
    <row r="299" spans="1:7" x14ac:dyDescent="0.3">
      <c r="A299" t="s">
        <v>43</v>
      </c>
      <c r="B299" t="s">
        <v>17</v>
      </c>
      <c r="C299">
        <v>39.799999999999997</v>
      </c>
      <c r="D299">
        <v>41.3</v>
      </c>
      <c r="E299" s="1">
        <f t="shared" si="8"/>
        <v>1.0376884422110553</v>
      </c>
      <c r="F299">
        <v>4.4000000000000004</v>
      </c>
      <c r="G299" s="4">
        <f t="shared" si="9"/>
        <v>4.5884422110552769</v>
      </c>
    </row>
    <row r="300" spans="1:7" x14ac:dyDescent="0.3">
      <c r="A300" t="s">
        <v>43</v>
      </c>
      <c r="B300" t="s">
        <v>18</v>
      </c>
      <c r="C300">
        <v>39.799999999999997</v>
      </c>
      <c r="D300">
        <v>43.6</v>
      </c>
      <c r="E300" s="1">
        <f t="shared" si="8"/>
        <v>1.0954773869346734</v>
      </c>
      <c r="F300">
        <v>4.4000000000000004</v>
      </c>
      <c r="G300" s="4">
        <f t="shared" si="9"/>
        <v>4.8773869346733676</v>
      </c>
    </row>
    <row r="301" spans="1:7" x14ac:dyDescent="0.3">
      <c r="A301" t="s">
        <v>43</v>
      </c>
      <c r="B301" t="s">
        <v>19</v>
      </c>
      <c r="C301">
        <v>39.799999999999997</v>
      </c>
      <c r="D301">
        <v>35.5</v>
      </c>
      <c r="E301" s="1">
        <f t="shared" si="8"/>
        <v>0.89195979899497491</v>
      </c>
      <c r="F301">
        <v>4.4000000000000004</v>
      </c>
      <c r="G301" s="4">
        <f t="shared" si="9"/>
        <v>3.859798994974875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51"/>
  <sheetViews>
    <sheetView workbookViewId="0">
      <selection activeCell="L12" sqref="L12"/>
    </sheetView>
  </sheetViews>
  <sheetFormatPr defaultRowHeight="14.4" x14ac:dyDescent="0.3"/>
  <cols>
    <col min="1" max="1" width="12.109375" bestFit="1" customWidth="1"/>
    <col min="2" max="2" width="12" bestFit="1" customWidth="1"/>
    <col min="3" max="3" width="22.88671875" bestFit="1" customWidth="1"/>
    <col min="4" max="4" width="20.44140625" bestFit="1" customWidth="1"/>
    <col min="5" max="5" width="15.5546875" bestFit="1" customWidth="1"/>
    <col min="6" max="6" width="15.77734375" bestFit="1" customWidth="1"/>
    <col min="7" max="7" width="17" bestFit="1" customWidth="1"/>
  </cols>
  <sheetData>
    <row r="1" spans="1:7" x14ac:dyDescent="0.3">
      <c r="A1" s="5" t="s">
        <v>0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48</v>
      </c>
      <c r="G1" s="6" t="s">
        <v>113</v>
      </c>
    </row>
    <row r="2" spans="1:7" x14ac:dyDescent="0.3">
      <c r="A2" t="s">
        <v>7</v>
      </c>
      <c r="B2" t="s">
        <v>114</v>
      </c>
      <c r="C2">
        <v>108.2</v>
      </c>
      <c r="D2">
        <v>100</v>
      </c>
      <c r="E2">
        <v>46.97</v>
      </c>
      <c r="F2" t="s">
        <v>75</v>
      </c>
      <c r="G2">
        <f>C2/D2*100</f>
        <v>108.2</v>
      </c>
    </row>
    <row r="3" spans="1:7" x14ac:dyDescent="0.3">
      <c r="A3" t="s">
        <v>7</v>
      </c>
      <c r="B3" t="s">
        <v>114</v>
      </c>
      <c r="C3">
        <v>108.5</v>
      </c>
      <c r="D3">
        <v>100</v>
      </c>
      <c r="E3">
        <v>46.97</v>
      </c>
      <c r="F3" t="s">
        <v>76</v>
      </c>
      <c r="G3">
        <f t="shared" ref="G3:G66" si="0">C3/D3*100</f>
        <v>108.5</v>
      </c>
    </row>
    <row r="4" spans="1:7" x14ac:dyDescent="0.3">
      <c r="A4" t="s">
        <v>7</v>
      </c>
      <c r="B4" t="s">
        <v>114</v>
      </c>
      <c r="C4">
        <v>108.6</v>
      </c>
      <c r="D4">
        <v>100</v>
      </c>
      <c r="E4">
        <v>46.97</v>
      </c>
      <c r="F4" t="s">
        <v>77</v>
      </c>
      <c r="G4">
        <f t="shared" si="0"/>
        <v>108.59999999999998</v>
      </c>
    </row>
    <row r="5" spans="1:7" x14ac:dyDescent="0.3">
      <c r="A5" t="s">
        <v>7</v>
      </c>
      <c r="B5" t="s">
        <v>114</v>
      </c>
      <c r="C5">
        <v>107.9</v>
      </c>
      <c r="D5">
        <v>100</v>
      </c>
      <c r="E5">
        <v>46.97</v>
      </c>
      <c r="F5" t="s">
        <v>78</v>
      </c>
      <c r="G5">
        <f t="shared" si="0"/>
        <v>107.89999999999999</v>
      </c>
    </row>
    <row r="6" spans="1:7" x14ac:dyDescent="0.3">
      <c r="A6" t="s">
        <v>7</v>
      </c>
      <c r="B6" t="s">
        <v>114</v>
      </c>
      <c r="C6">
        <v>108.7</v>
      </c>
      <c r="D6">
        <v>100</v>
      </c>
      <c r="E6">
        <v>46.97</v>
      </c>
      <c r="F6" t="s">
        <v>79</v>
      </c>
      <c r="G6">
        <f t="shared" si="0"/>
        <v>108.7</v>
      </c>
    </row>
    <row r="7" spans="1:7" x14ac:dyDescent="0.3">
      <c r="A7" t="s">
        <v>7</v>
      </c>
      <c r="B7" t="s">
        <v>114</v>
      </c>
      <c r="C7">
        <v>109.3</v>
      </c>
      <c r="D7">
        <v>100</v>
      </c>
      <c r="E7">
        <v>46.97</v>
      </c>
      <c r="F7" t="s">
        <v>80</v>
      </c>
      <c r="G7">
        <f t="shared" si="0"/>
        <v>109.3</v>
      </c>
    </row>
    <row r="8" spans="1:7" x14ac:dyDescent="0.3">
      <c r="A8" t="s">
        <v>20</v>
      </c>
      <c r="B8" t="s">
        <v>115</v>
      </c>
      <c r="C8">
        <v>108.1</v>
      </c>
      <c r="D8">
        <v>100</v>
      </c>
      <c r="E8">
        <v>52.81</v>
      </c>
      <c r="F8" t="s">
        <v>75</v>
      </c>
      <c r="G8">
        <f t="shared" si="0"/>
        <v>108.1</v>
      </c>
    </row>
    <row r="9" spans="1:7" x14ac:dyDescent="0.3">
      <c r="A9" t="s">
        <v>20</v>
      </c>
      <c r="B9" t="s">
        <v>115</v>
      </c>
      <c r="C9">
        <v>107.1</v>
      </c>
      <c r="D9">
        <v>100</v>
      </c>
      <c r="E9">
        <v>52.81</v>
      </c>
      <c r="F9" t="s">
        <v>76</v>
      </c>
      <c r="G9">
        <f t="shared" si="0"/>
        <v>107.1</v>
      </c>
    </row>
    <row r="10" spans="1:7" x14ac:dyDescent="0.3">
      <c r="A10" t="s">
        <v>20</v>
      </c>
      <c r="B10" t="s">
        <v>115</v>
      </c>
      <c r="C10">
        <v>106.8</v>
      </c>
      <c r="D10">
        <v>100</v>
      </c>
      <c r="E10">
        <v>52.81</v>
      </c>
      <c r="F10" t="s">
        <v>77</v>
      </c>
      <c r="G10">
        <f t="shared" si="0"/>
        <v>106.80000000000001</v>
      </c>
    </row>
    <row r="11" spans="1:7" x14ac:dyDescent="0.3">
      <c r="A11" t="s">
        <v>20</v>
      </c>
      <c r="B11" t="s">
        <v>115</v>
      </c>
      <c r="C11">
        <v>108</v>
      </c>
      <c r="D11">
        <v>100</v>
      </c>
      <c r="E11">
        <v>52.81</v>
      </c>
      <c r="F11" t="s">
        <v>78</v>
      </c>
      <c r="G11">
        <f t="shared" si="0"/>
        <v>108</v>
      </c>
    </row>
    <row r="12" spans="1:7" x14ac:dyDescent="0.3">
      <c r="A12" t="s">
        <v>20</v>
      </c>
      <c r="B12" t="s">
        <v>115</v>
      </c>
      <c r="C12">
        <v>107.3</v>
      </c>
      <c r="D12">
        <v>100</v>
      </c>
      <c r="E12">
        <v>52.81</v>
      </c>
      <c r="F12" t="s">
        <v>79</v>
      </c>
      <c r="G12">
        <f t="shared" si="0"/>
        <v>107.3</v>
      </c>
    </row>
    <row r="13" spans="1:7" x14ac:dyDescent="0.3">
      <c r="A13" t="s">
        <v>20</v>
      </c>
      <c r="B13" t="s">
        <v>115</v>
      </c>
      <c r="C13">
        <v>107.8</v>
      </c>
      <c r="D13">
        <v>100</v>
      </c>
      <c r="E13">
        <v>52.81</v>
      </c>
      <c r="F13" t="s">
        <v>80</v>
      </c>
      <c r="G13">
        <f t="shared" si="0"/>
        <v>107.80000000000001</v>
      </c>
    </row>
    <row r="14" spans="1:7" x14ac:dyDescent="0.3">
      <c r="A14" t="s">
        <v>21</v>
      </c>
      <c r="B14" t="s">
        <v>114</v>
      </c>
      <c r="C14">
        <v>101.5</v>
      </c>
      <c r="D14">
        <v>100</v>
      </c>
      <c r="E14">
        <v>41.68</v>
      </c>
      <c r="F14" t="s">
        <v>75</v>
      </c>
      <c r="G14">
        <f t="shared" si="0"/>
        <v>101.49999999999999</v>
      </c>
    </row>
    <row r="15" spans="1:7" x14ac:dyDescent="0.3">
      <c r="A15" t="s">
        <v>21</v>
      </c>
      <c r="B15" t="s">
        <v>114</v>
      </c>
      <c r="C15">
        <v>101</v>
      </c>
      <c r="D15">
        <v>100</v>
      </c>
      <c r="E15">
        <v>41.68</v>
      </c>
      <c r="F15" t="s">
        <v>76</v>
      </c>
      <c r="G15">
        <f t="shared" si="0"/>
        <v>101</v>
      </c>
    </row>
    <row r="16" spans="1:7" x14ac:dyDescent="0.3">
      <c r="A16" t="s">
        <v>21</v>
      </c>
      <c r="B16" t="s">
        <v>114</v>
      </c>
      <c r="C16">
        <v>101</v>
      </c>
      <c r="D16">
        <v>100</v>
      </c>
      <c r="E16">
        <v>41.68</v>
      </c>
      <c r="F16" t="s">
        <v>77</v>
      </c>
      <c r="G16">
        <f t="shared" si="0"/>
        <v>101</v>
      </c>
    </row>
    <row r="17" spans="1:7" x14ac:dyDescent="0.3">
      <c r="A17" t="s">
        <v>21</v>
      </c>
      <c r="B17" t="s">
        <v>114</v>
      </c>
      <c r="C17">
        <v>99.7</v>
      </c>
      <c r="D17">
        <v>100</v>
      </c>
      <c r="E17">
        <v>41.68</v>
      </c>
      <c r="F17" t="s">
        <v>78</v>
      </c>
      <c r="G17">
        <f t="shared" si="0"/>
        <v>99.7</v>
      </c>
    </row>
    <row r="18" spans="1:7" x14ac:dyDescent="0.3">
      <c r="A18" t="s">
        <v>21</v>
      </c>
      <c r="B18" t="s">
        <v>114</v>
      </c>
      <c r="C18">
        <v>100.4</v>
      </c>
      <c r="D18">
        <v>100</v>
      </c>
      <c r="E18">
        <v>41.68</v>
      </c>
      <c r="F18" t="s">
        <v>79</v>
      </c>
      <c r="G18">
        <f t="shared" si="0"/>
        <v>100.4</v>
      </c>
    </row>
    <row r="19" spans="1:7" x14ac:dyDescent="0.3">
      <c r="A19" t="s">
        <v>21</v>
      </c>
      <c r="B19" t="s">
        <v>114</v>
      </c>
      <c r="C19">
        <v>100.8</v>
      </c>
      <c r="D19">
        <v>100</v>
      </c>
      <c r="E19">
        <v>41.68</v>
      </c>
      <c r="F19" t="s">
        <v>80</v>
      </c>
      <c r="G19">
        <f t="shared" si="0"/>
        <v>100.8</v>
      </c>
    </row>
    <row r="20" spans="1:7" x14ac:dyDescent="0.3">
      <c r="A20" t="s">
        <v>22</v>
      </c>
      <c r="B20" t="s">
        <v>115</v>
      </c>
      <c r="C20">
        <v>100.1</v>
      </c>
      <c r="D20">
        <v>100</v>
      </c>
      <c r="E20">
        <v>42.48</v>
      </c>
      <c r="F20" t="s">
        <v>75</v>
      </c>
      <c r="G20">
        <f t="shared" si="0"/>
        <v>100.1</v>
      </c>
    </row>
    <row r="21" spans="1:7" x14ac:dyDescent="0.3">
      <c r="A21" t="s">
        <v>22</v>
      </c>
      <c r="B21" t="s">
        <v>115</v>
      </c>
      <c r="C21">
        <v>99.3</v>
      </c>
      <c r="D21">
        <v>100</v>
      </c>
      <c r="E21">
        <v>42.48</v>
      </c>
      <c r="F21" t="s">
        <v>76</v>
      </c>
      <c r="G21">
        <f t="shared" si="0"/>
        <v>99.3</v>
      </c>
    </row>
    <row r="22" spans="1:7" x14ac:dyDescent="0.3">
      <c r="A22" t="s">
        <v>22</v>
      </c>
      <c r="B22" t="s">
        <v>115</v>
      </c>
      <c r="C22">
        <v>99</v>
      </c>
      <c r="D22">
        <v>100</v>
      </c>
      <c r="E22">
        <v>42.48</v>
      </c>
      <c r="F22" t="s">
        <v>77</v>
      </c>
      <c r="G22">
        <f t="shared" si="0"/>
        <v>99</v>
      </c>
    </row>
    <row r="23" spans="1:7" x14ac:dyDescent="0.3">
      <c r="A23" t="s">
        <v>22</v>
      </c>
      <c r="B23" t="s">
        <v>115</v>
      </c>
      <c r="C23">
        <v>98.8</v>
      </c>
      <c r="D23">
        <v>100</v>
      </c>
      <c r="E23">
        <v>42.48</v>
      </c>
      <c r="F23" t="s">
        <v>78</v>
      </c>
      <c r="G23">
        <f t="shared" si="0"/>
        <v>98.8</v>
      </c>
    </row>
    <row r="24" spans="1:7" x14ac:dyDescent="0.3">
      <c r="A24" t="s">
        <v>22</v>
      </c>
      <c r="B24" t="s">
        <v>115</v>
      </c>
      <c r="C24">
        <v>98.8</v>
      </c>
      <c r="D24">
        <v>100</v>
      </c>
      <c r="E24">
        <v>42.48</v>
      </c>
      <c r="F24" t="s">
        <v>79</v>
      </c>
      <c r="G24">
        <f t="shared" si="0"/>
        <v>98.8</v>
      </c>
    </row>
    <row r="25" spans="1:7" x14ac:dyDescent="0.3">
      <c r="A25" t="s">
        <v>22</v>
      </c>
      <c r="B25" t="s">
        <v>115</v>
      </c>
      <c r="C25">
        <v>99.4</v>
      </c>
      <c r="D25">
        <v>100</v>
      </c>
      <c r="E25">
        <v>42.48</v>
      </c>
      <c r="F25" t="s">
        <v>80</v>
      </c>
      <c r="G25">
        <f t="shared" si="0"/>
        <v>99.4</v>
      </c>
    </row>
    <row r="26" spans="1:7" x14ac:dyDescent="0.3">
      <c r="A26" t="s">
        <v>23</v>
      </c>
      <c r="B26" t="s">
        <v>115</v>
      </c>
      <c r="C26">
        <v>100.1</v>
      </c>
      <c r="D26">
        <v>100</v>
      </c>
      <c r="E26">
        <v>50.41</v>
      </c>
      <c r="F26" t="s">
        <v>75</v>
      </c>
      <c r="G26">
        <f t="shared" si="0"/>
        <v>100.1</v>
      </c>
    </row>
    <row r="27" spans="1:7" x14ac:dyDescent="0.3">
      <c r="A27" t="s">
        <v>23</v>
      </c>
      <c r="B27" t="s">
        <v>115</v>
      </c>
      <c r="C27">
        <v>98.3</v>
      </c>
      <c r="D27">
        <v>100</v>
      </c>
      <c r="E27">
        <v>50.41</v>
      </c>
      <c r="F27" t="s">
        <v>76</v>
      </c>
      <c r="G27">
        <f t="shared" si="0"/>
        <v>98.3</v>
      </c>
    </row>
    <row r="28" spans="1:7" x14ac:dyDescent="0.3">
      <c r="A28" t="s">
        <v>23</v>
      </c>
      <c r="B28" t="s">
        <v>115</v>
      </c>
      <c r="C28">
        <v>99.5</v>
      </c>
      <c r="D28">
        <v>100</v>
      </c>
      <c r="E28">
        <v>50.41</v>
      </c>
      <c r="F28" t="s">
        <v>77</v>
      </c>
      <c r="G28">
        <f t="shared" si="0"/>
        <v>99.5</v>
      </c>
    </row>
    <row r="29" spans="1:7" x14ac:dyDescent="0.3">
      <c r="A29" t="s">
        <v>23</v>
      </c>
      <c r="B29" t="s">
        <v>115</v>
      </c>
      <c r="C29">
        <v>98.7</v>
      </c>
      <c r="D29">
        <v>100</v>
      </c>
      <c r="E29">
        <v>50.41</v>
      </c>
      <c r="F29" t="s">
        <v>78</v>
      </c>
      <c r="G29">
        <f t="shared" si="0"/>
        <v>98.7</v>
      </c>
    </row>
    <row r="30" spans="1:7" x14ac:dyDescent="0.3">
      <c r="A30" t="s">
        <v>23</v>
      </c>
      <c r="B30" t="s">
        <v>115</v>
      </c>
      <c r="C30">
        <v>99.1</v>
      </c>
      <c r="D30">
        <v>100</v>
      </c>
      <c r="E30">
        <v>50.41</v>
      </c>
      <c r="F30" t="s">
        <v>79</v>
      </c>
      <c r="G30">
        <f t="shared" si="0"/>
        <v>99.1</v>
      </c>
    </row>
    <row r="31" spans="1:7" x14ac:dyDescent="0.3">
      <c r="A31" t="s">
        <v>23</v>
      </c>
      <c r="B31" t="s">
        <v>115</v>
      </c>
      <c r="C31">
        <v>99</v>
      </c>
      <c r="D31">
        <v>100</v>
      </c>
      <c r="E31">
        <v>50.41</v>
      </c>
      <c r="F31" t="s">
        <v>80</v>
      </c>
      <c r="G31">
        <f t="shared" si="0"/>
        <v>99</v>
      </c>
    </row>
    <row r="32" spans="1:7" x14ac:dyDescent="0.3">
      <c r="A32" t="s">
        <v>24</v>
      </c>
      <c r="B32" t="s">
        <v>114</v>
      </c>
      <c r="C32">
        <v>107.2</v>
      </c>
      <c r="D32">
        <v>100</v>
      </c>
      <c r="E32">
        <v>48.05</v>
      </c>
      <c r="F32" t="s">
        <v>75</v>
      </c>
      <c r="G32">
        <f t="shared" si="0"/>
        <v>107.2</v>
      </c>
    </row>
    <row r="33" spans="1:7" x14ac:dyDescent="0.3">
      <c r="A33" t="s">
        <v>24</v>
      </c>
      <c r="B33" t="s">
        <v>114</v>
      </c>
      <c r="C33">
        <v>107.4</v>
      </c>
      <c r="D33">
        <v>100</v>
      </c>
      <c r="E33">
        <v>48.05</v>
      </c>
      <c r="F33" t="s">
        <v>76</v>
      </c>
      <c r="G33">
        <f t="shared" si="0"/>
        <v>107.4</v>
      </c>
    </row>
    <row r="34" spans="1:7" x14ac:dyDescent="0.3">
      <c r="A34" t="s">
        <v>24</v>
      </c>
      <c r="B34" t="s">
        <v>114</v>
      </c>
      <c r="C34">
        <v>107.6</v>
      </c>
      <c r="D34">
        <v>100</v>
      </c>
      <c r="E34">
        <v>48.05</v>
      </c>
      <c r="F34" t="s">
        <v>77</v>
      </c>
      <c r="G34">
        <f t="shared" si="0"/>
        <v>107.59999999999998</v>
      </c>
    </row>
    <row r="35" spans="1:7" x14ac:dyDescent="0.3">
      <c r="A35" t="s">
        <v>24</v>
      </c>
      <c r="B35" t="s">
        <v>114</v>
      </c>
      <c r="C35">
        <v>107.6</v>
      </c>
      <c r="D35">
        <v>100</v>
      </c>
      <c r="E35">
        <v>48.05</v>
      </c>
      <c r="F35" t="s">
        <v>78</v>
      </c>
      <c r="G35">
        <f t="shared" si="0"/>
        <v>107.59999999999998</v>
      </c>
    </row>
    <row r="36" spans="1:7" x14ac:dyDescent="0.3">
      <c r="A36" t="s">
        <v>24</v>
      </c>
      <c r="B36" t="s">
        <v>114</v>
      </c>
      <c r="C36">
        <v>107.5</v>
      </c>
      <c r="D36">
        <v>100</v>
      </c>
      <c r="E36">
        <v>48.05</v>
      </c>
      <c r="F36" t="s">
        <v>79</v>
      </c>
      <c r="G36">
        <f t="shared" si="0"/>
        <v>107.5</v>
      </c>
    </row>
    <row r="37" spans="1:7" x14ac:dyDescent="0.3">
      <c r="A37" t="s">
        <v>24</v>
      </c>
      <c r="B37" t="s">
        <v>114</v>
      </c>
      <c r="C37">
        <v>108.6</v>
      </c>
      <c r="D37">
        <v>100</v>
      </c>
      <c r="E37">
        <v>48.05</v>
      </c>
      <c r="F37" t="s">
        <v>80</v>
      </c>
      <c r="G37">
        <f t="shared" si="0"/>
        <v>108.59999999999998</v>
      </c>
    </row>
    <row r="38" spans="1:7" x14ac:dyDescent="0.3">
      <c r="A38" t="s">
        <v>25</v>
      </c>
      <c r="B38" t="s">
        <v>114</v>
      </c>
      <c r="C38">
        <v>105.7</v>
      </c>
      <c r="D38">
        <v>100</v>
      </c>
      <c r="E38">
        <v>49.2</v>
      </c>
      <c r="F38" t="s">
        <v>75</v>
      </c>
      <c r="G38">
        <f t="shared" si="0"/>
        <v>105.69999999999999</v>
      </c>
    </row>
    <row r="39" spans="1:7" x14ac:dyDescent="0.3">
      <c r="A39" t="s">
        <v>25</v>
      </c>
      <c r="B39" t="s">
        <v>114</v>
      </c>
      <c r="C39">
        <v>105.2</v>
      </c>
      <c r="D39">
        <v>100</v>
      </c>
      <c r="E39">
        <v>49.2</v>
      </c>
      <c r="F39" t="s">
        <v>76</v>
      </c>
      <c r="G39">
        <f t="shared" si="0"/>
        <v>105.2</v>
      </c>
    </row>
    <row r="40" spans="1:7" x14ac:dyDescent="0.3">
      <c r="A40" t="s">
        <v>25</v>
      </c>
      <c r="B40" t="s">
        <v>114</v>
      </c>
      <c r="C40">
        <v>105.1</v>
      </c>
      <c r="D40">
        <v>100</v>
      </c>
      <c r="E40">
        <v>49.2</v>
      </c>
      <c r="F40" t="s">
        <v>77</v>
      </c>
      <c r="G40">
        <f t="shared" si="0"/>
        <v>105.1</v>
      </c>
    </row>
    <row r="41" spans="1:7" x14ac:dyDescent="0.3">
      <c r="A41" t="s">
        <v>25</v>
      </c>
      <c r="B41" t="s">
        <v>114</v>
      </c>
      <c r="C41">
        <v>105.6</v>
      </c>
      <c r="D41">
        <v>100</v>
      </c>
      <c r="E41">
        <v>49.2</v>
      </c>
      <c r="F41" t="s">
        <v>78</v>
      </c>
      <c r="G41">
        <f t="shared" si="0"/>
        <v>105.60000000000001</v>
      </c>
    </row>
    <row r="42" spans="1:7" x14ac:dyDescent="0.3">
      <c r="A42" t="s">
        <v>25</v>
      </c>
      <c r="B42" t="s">
        <v>114</v>
      </c>
      <c r="C42">
        <v>106.7</v>
      </c>
      <c r="D42">
        <v>100</v>
      </c>
      <c r="E42">
        <v>49.2</v>
      </c>
      <c r="F42" t="s">
        <v>79</v>
      </c>
      <c r="G42">
        <f t="shared" si="0"/>
        <v>106.69999999999999</v>
      </c>
    </row>
    <row r="43" spans="1:7" x14ac:dyDescent="0.3">
      <c r="A43" t="s">
        <v>25</v>
      </c>
      <c r="B43" t="s">
        <v>114</v>
      </c>
      <c r="C43">
        <v>106.5</v>
      </c>
      <c r="D43">
        <v>100</v>
      </c>
      <c r="E43">
        <v>49.2</v>
      </c>
      <c r="F43" t="s">
        <v>80</v>
      </c>
      <c r="G43">
        <f t="shared" si="0"/>
        <v>106.5</v>
      </c>
    </row>
    <row r="44" spans="1:7" x14ac:dyDescent="0.3">
      <c r="A44" t="s">
        <v>26</v>
      </c>
      <c r="B44" t="s">
        <v>115</v>
      </c>
      <c r="C44">
        <v>104.5</v>
      </c>
      <c r="D44">
        <v>100</v>
      </c>
      <c r="E44">
        <v>50.45</v>
      </c>
      <c r="F44" t="s">
        <v>75</v>
      </c>
      <c r="G44">
        <f t="shared" si="0"/>
        <v>104.5</v>
      </c>
    </row>
    <row r="45" spans="1:7" x14ac:dyDescent="0.3">
      <c r="A45" t="s">
        <v>26</v>
      </c>
      <c r="B45" t="s">
        <v>115</v>
      </c>
      <c r="C45">
        <v>106.3</v>
      </c>
      <c r="D45">
        <v>100</v>
      </c>
      <c r="E45">
        <v>50.45</v>
      </c>
      <c r="F45" t="s">
        <v>76</v>
      </c>
      <c r="G45">
        <f t="shared" si="0"/>
        <v>106.3</v>
      </c>
    </row>
    <row r="46" spans="1:7" x14ac:dyDescent="0.3">
      <c r="A46" t="s">
        <v>26</v>
      </c>
      <c r="B46" t="s">
        <v>115</v>
      </c>
      <c r="C46">
        <v>104.5</v>
      </c>
      <c r="D46">
        <v>100</v>
      </c>
      <c r="E46">
        <v>50.45</v>
      </c>
      <c r="F46" t="s">
        <v>77</v>
      </c>
      <c r="G46">
        <f t="shared" si="0"/>
        <v>104.5</v>
      </c>
    </row>
    <row r="47" spans="1:7" x14ac:dyDescent="0.3">
      <c r="A47" t="s">
        <v>26</v>
      </c>
      <c r="B47" t="s">
        <v>115</v>
      </c>
      <c r="C47">
        <v>104.6</v>
      </c>
      <c r="D47">
        <v>100</v>
      </c>
      <c r="E47">
        <v>50.45</v>
      </c>
      <c r="F47" t="s">
        <v>78</v>
      </c>
      <c r="G47">
        <f t="shared" si="0"/>
        <v>104.60000000000001</v>
      </c>
    </row>
    <row r="48" spans="1:7" x14ac:dyDescent="0.3">
      <c r="A48" t="s">
        <v>26</v>
      </c>
      <c r="B48" t="s">
        <v>115</v>
      </c>
      <c r="C48">
        <v>104.7</v>
      </c>
      <c r="D48">
        <v>100</v>
      </c>
      <c r="E48">
        <v>50.45</v>
      </c>
      <c r="F48" t="s">
        <v>79</v>
      </c>
      <c r="G48">
        <f t="shared" si="0"/>
        <v>104.69999999999999</v>
      </c>
    </row>
    <row r="49" spans="1:7" x14ac:dyDescent="0.3">
      <c r="A49" t="s">
        <v>26</v>
      </c>
      <c r="B49" t="s">
        <v>115</v>
      </c>
      <c r="C49">
        <v>106.1</v>
      </c>
      <c r="D49">
        <v>100</v>
      </c>
      <c r="E49">
        <v>50.45</v>
      </c>
      <c r="F49" t="s">
        <v>80</v>
      </c>
      <c r="G49">
        <f t="shared" si="0"/>
        <v>106.1</v>
      </c>
    </row>
    <row r="50" spans="1:7" x14ac:dyDescent="0.3">
      <c r="A50" t="s">
        <v>27</v>
      </c>
      <c r="B50" t="s">
        <v>116</v>
      </c>
      <c r="C50">
        <v>102.1</v>
      </c>
      <c r="D50">
        <v>100</v>
      </c>
      <c r="E50">
        <v>53.91</v>
      </c>
      <c r="F50" t="s">
        <v>75</v>
      </c>
      <c r="G50">
        <f t="shared" si="0"/>
        <v>102.1</v>
      </c>
    </row>
    <row r="51" spans="1:7" x14ac:dyDescent="0.3">
      <c r="A51" t="s">
        <v>27</v>
      </c>
      <c r="B51" t="s">
        <v>116</v>
      </c>
      <c r="C51">
        <v>101.8</v>
      </c>
      <c r="D51">
        <v>100</v>
      </c>
      <c r="E51">
        <v>53.91</v>
      </c>
      <c r="F51" t="s">
        <v>76</v>
      </c>
      <c r="G51">
        <f t="shared" si="0"/>
        <v>101.8</v>
      </c>
    </row>
    <row r="52" spans="1:7" x14ac:dyDescent="0.3">
      <c r="A52" t="s">
        <v>27</v>
      </c>
      <c r="B52" t="s">
        <v>116</v>
      </c>
      <c r="C52">
        <v>101.9</v>
      </c>
      <c r="D52">
        <v>100</v>
      </c>
      <c r="E52">
        <v>53.91</v>
      </c>
      <c r="F52" t="s">
        <v>77</v>
      </c>
      <c r="G52">
        <f t="shared" si="0"/>
        <v>101.9</v>
      </c>
    </row>
    <row r="53" spans="1:7" x14ac:dyDescent="0.3">
      <c r="A53" t="s">
        <v>27</v>
      </c>
      <c r="B53" t="s">
        <v>116</v>
      </c>
      <c r="C53">
        <v>101.4</v>
      </c>
      <c r="D53">
        <v>100</v>
      </c>
      <c r="E53">
        <v>53.91</v>
      </c>
      <c r="F53" t="s">
        <v>78</v>
      </c>
      <c r="G53">
        <f t="shared" si="0"/>
        <v>101.4</v>
      </c>
    </row>
    <row r="54" spans="1:7" x14ac:dyDescent="0.3">
      <c r="A54" t="s">
        <v>27</v>
      </c>
      <c r="B54" t="s">
        <v>116</v>
      </c>
      <c r="C54">
        <v>100.7</v>
      </c>
      <c r="D54">
        <v>100</v>
      </c>
      <c r="E54">
        <v>53.91</v>
      </c>
      <c r="F54" t="s">
        <v>79</v>
      </c>
      <c r="G54">
        <f t="shared" si="0"/>
        <v>100.70000000000002</v>
      </c>
    </row>
    <row r="55" spans="1:7" x14ac:dyDescent="0.3">
      <c r="A55" t="s">
        <v>27</v>
      </c>
      <c r="B55" t="s">
        <v>116</v>
      </c>
      <c r="C55">
        <v>101.4</v>
      </c>
      <c r="D55">
        <v>100</v>
      </c>
      <c r="E55">
        <v>53.91</v>
      </c>
      <c r="F55" t="s">
        <v>80</v>
      </c>
      <c r="G55">
        <f t="shared" si="0"/>
        <v>101.4</v>
      </c>
    </row>
    <row r="56" spans="1:7" x14ac:dyDescent="0.3">
      <c r="A56" t="s">
        <v>28</v>
      </c>
      <c r="B56" t="s">
        <v>116</v>
      </c>
      <c r="C56">
        <v>107</v>
      </c>
      <c r="D56">
        <v>100</v>
      </c>
      <c r="E56">
        <v>42.06</v>
      </c>
      <c r="F56" t="s">
        <v>75</v>
      </c>
      <c r="G56">
        <f t="shared" si="0"/>
        <v>107</v>
      </c>
    </row>
    <row r="57" spans="1:7" x14ac:dyDescent="0.3">
      <c r="A57" t="s">
        <v>28</v>
      </c>
      <c r="B57" t="s">
        <v>116</v>
      </c>
      <c r="C57">
        <v>105.5</v>
      </c>
      <c r="D57">
        <v>100</v>
      </c>
      <c r="E57">
        <v>42.06</v>
      </c>
      <c r="F57" t="s">
        <v>76</v>
      </c>
      <c r="G57">
        <f t="shared" si="0"/>
        <v>105.5</v>
      </c>
    </row>
    <row r="58" spans="1:7" x14ac:dyDescent="0.3">
      <c r="A58" t="s">
        <v>28</v>
      </c>
      <c r="B58" t="s">
        <v>116</v>
      </c>
      <c r="C58">
        <v>107.4</v>
      </c>
      <c r="D58">
        <v>100</v>
      </c>
      <c r="E58">
        <v>42.06</v>
      </c>
      <c r="F58" t="s">
        <v>77</v>
      </c>
      <c r="G58">
        <f t="shared" si="0"/>
        <v>107.4</v>
      </c>
    </row>
    <row r="59" spans="1:7" x14ac:dyDescent="0.3">
      <c r="A59" t="s">
        <v>28</v>
      </c>
      <c r="B59" t="s">
        <v>116</v>
      </c>
      <c r="C59">
        <v>106.7</v>
      </c>
      <c r="D59">
        <v>100</v>
      </c>
      <c r="E59">
        <v>42.06</v>
      </c>
      <c r="F59" t="s">
        <v>78</v>
      </c>
      <c r="G59">
        <f t="shared" si="0"/>
        <v>106.69999999999999</v>
      </c>
    </row>
    <row r="60" spans="1:7" x14ac:dyDescent="0.3">
      <c r="A60" t="s">
        <v>28</v>
      </c>
      <c r="B60" t="s">
        <v>116</v>
      </c>
      <c r="C60">
        <v>107.1</v>
      </c>
      <c r="D60">
        <v>100</v>
      </c>
      <c r="E60">
        <v>42.06</v>
      </c>
      <c r="F60" t="s">
        <v>79</v>
      </c>
      <c r="G60">
        <f t="shared" si="0"/>
        <v>107.1</v>
      </c>
    </row>
    <row r="61" spans="1:7" x14ac:dyDescent="0.3">
      <c r="A61" t="s">
        <v>28</v>
      </c>
      <c r="B61" t="s">
        <v>116</v>
      </c>
      <c r="C61">
        <v>105.9</v>
      </c>
      <c r="D61">
        <v>100</v>
      </c>
      <c r="E61">
        <v>42.06</v>
      </c>
      <c r="F61" t="s">
        <v>80</v>
      </c>
      <c r="G61">
        <f t="shared" si="0"/>
        <v>105.90000000000002</v>
      </c>
    </row>
    <row r="62" spans="1:7" x14ac:dyDescent="0.3">
      <c r="A62" t="s">
        <v>29</v>
      </c>
      <c r="B62" t="s">
        <v>115</v>
      </c>
      <c r="C62">
        <v>103.2</v>
      </c>
      <c r="D62">
        <v>100</v>
      </c>
      <c r="E62">
        <v>46.49</v>
      </c>
      <c r="F62" t="s">
        <v>75</v>
      </c>
      <c r="G62">
        <f t="shared" si="0"/>
        <v>103.2</v>
      </c>
    </row>
    <row r="63" spans="1:7" x14ac:dyDescent="0.3">
      <c r="A63" t="s">
        <v>29</v>
      </c>
      <c r="B63" t="s">
        <v>115</v>
      </c>
      <c r="C63">
        <v>103.6</v>
      </c>
      <c r="D63">
        <v>100</v>
      </c>
      <c r="E63">
        <v>46.49</v>
      </c>
      <c r="F63" t="s">
        <v>76</v>
      </c>
      <c r="G63">
        <f t="shared" si="0"/>
        <v>103.60000000000001</v>
      </c>
    </row>
    <row r="64" spans="1:7" x14ac:dyDescent="0.3">
      <c r="A64" t="s">
        <v>29</v>
      </c>
      <c r="B64" t="s">
        <v>115</v>
      </c>
      <c r="C64">
        <v>104.2</v>
      </c>
      <c r="D64">
        <v>100</v>
      </c>
      <c r="E64">
        <v>46.49</v>
      </c>
      <c r="F64" t="s">
        <v>77</v>
      </c>
      <c r="G64">
        <f t="shared" si="0"/>
        <v>104.2</v>
      </c>
    </row>
    <row r="65" spans="1:7" x14ac:dyDescent="0.3">
      <c r="A65" t="s">
        <v>29</v>
      </c>
      <c r="B65" t="s">
        <v>115</v>
      </c>
      <c r="C65">
        <v>103.7</v>
      </c>
      <c r="D65">
        <v>100</v>
      </c>
      <c r="E65">
        <v>46.49</v>
      </c>
      <c r="F65" t="s">
        <v>78</v>
      </c>
      <c r="G65">
        <f t="shared" si="0"/>
        <v>103.69999999999999</v>
      </c>
    </row>
    <row r="66" spans="1:7" x14ac:dyDescent="0.3">
      <c r="A66" t="s">
        <v>29</v>
      </c>
      <c r="B66" t="s">
        <v>115</v>
      </c>
      <c r="C66">
        <v>104.4</v>
      </c>
      <c r="D66">
        <v>100</v>
      </c>
      <c r="E66">
        <v>46.49</v>
      </c>
      <c r="F66" t="s">
        <v>79</v>
      </c>
      <c r="G66">
        <f t="shared" si="0"/>
        <v>104.4</v>
      </c>
    </row>
    <row r="67" spans="1:7" x14ac:dyDescent="0.3">
      <c r="A67" t="s">
        <v>29</v>
      </c>
      <c r="B67" t="s">
        <v>115</v>
      </c>
      <c r="C67">
        <v>103.3</v>
      </c>
      <c r="D67">
        <v>100</v>
      </c>
      <c r="E67">
        <v>46.49</v>
      </c>
      <c r="F67" t="s">
        <v>80</v>
      </c>
      <c r="G67">
        <f t="shared" ref="G67:G130" si="1">C67/D67*100</f>
        <v>103.3</v>
      </c>
    </row>
    <row r="68" spans="1:7" x14ac:dyDescent="0.3">
      <c r="A68" t="s">
        <v>30</v>
      </c>
      <c r="B68" t="s">
        <v>115</v>
      </c>
      <c r="C68">
        <v>108.4</v>
      </c>
      <c r="D68">
        <v>100</v>
      </c>
      <c r="E68">
        <v>47.82</v>
      </c>
      <c r="F68" t="s">
        <v>75</v>
      </c>
      <c r="G68">
        <f t="shared" si="1"/>
        <v>108.4</v>
      </c>
    </row>
    <row r="69" spans="1:7" x14ac:dyDescent="0.3">
      <c r="A69" t="s">
        <v>30</v>
      </c>
      <c r="B69" t="s">
        <v>115</v>
      </c>
      <c r="C69">
        <v>107.2</v>
      </c>
      <c r="D69">
        <v>100</v>
      </c>
      <c r="E69">
        <v>47.82</v>
      </c>
      <c r="F69" t="s">
        <v>76</v>
      </c>
      <c r="G69">
        <f t="shared" si="1"/>
        <v>107.2</v>
      </c>
    </row>
    <row r="70" spans="1:7" x14ac:dyDescent="0.3">
      <c r="A70" t="s">
        <v>30</v>
      </c>
      <c r="B70" t="s">
        <v>115</v>
      </c>
      <c r="C70">
        <v>107.6</v>
      </c>
      <c r="D70">
        <v>100</v>
      </c>
      <c r="E70">
        <v>47.82</v>
      </c>
      <c r="F70" t="s">
        <v>77</v>
      </c>
      <c r="G70">
        <f t="shared" si="1"/>
        <v>107.59999999999998</v>
      </c>
    </row>
    <row r="71" spans="1:7" x14ac:dyDescent="0.3">
      <c r="A71" t="s">
        <v>30</v>
      </c>
      <c r="B71" t="s">
        <v>115</v>
      </c>
      <c r="C71">
        <v>107.5</v>
      </c>
      <c r="D71">
        <v>100</v>
      </c>
      <c r="E71">
        <v>47.82</v>
      </c>
      <c r="F71" t="s">
        <v>78</v>
      </c>
      <c r="G71">
        <f t="shared" si="1"/>
        <v>107.5</v>
      </c>
    </row>
    <row r="72" spans="1:7" x14ac:dyDescent="0.3">
      <c r="A72" t="s">
        <v>30</v>
      </c>
      <c r="B72" t="s">
        <v>115</v>
      </c>
      <c r="C72">
        <v>108.1</v>
      </c>
      <c r="D72">
        <v>100</v>
      </c>
      <c r="E72">
        <v>47.82</v>
      </c>
      <c r="F72" t="s">
        <v>79</v>
      </c>
      <c r="G72">
        <f t="shared" si="1"/>
        <v>108.1</v>
      </c>
    </row>
    <row r="73" spans="1:7" x14ac:dyDescent="0.3">
      <c r="A73" t="s">
        <v>30</v>
      </c>
      <c r="B73" t="s">
        <v>115</v>
      </c>
      <c r="C73">
        <v>108</v>
      </c>
      <c r="D73">
        <v>100</v>
      </c>
      <c r="E73">
        <v>47.82</v>
      </c>
      <c r="F73" t="s">
        <v>80</v>
      </c>
      <c r="G73">
        <f t="shared" si="1"/>
        <v>108</v>
      </c>
    </row>
    <row r="74" spans="1:7" x14ac:dyDescent="0.3">
      <c r="A74" t="s">
        <v>31</v>
      </c>
      <c r="B74" t="s">
        <v>114</v>
      </c>
      <c r="C74">
        <v>102.8</v>
      </c>
      <c r="D74">
        <v>100</v>
      </c>
      <c r="E74">
        <v>44.95</v>
      </c>
      <c r="F74" t="s">
        <v>75</v>
      </c>
      <c r="G74">
        <f t="shared" si="1"/>
        <v>102.8</v>
      </c>
    </row>
    <row r="75" spans="1:7" x14ac:dyDescent="0.3">
      <c r="A75" t="s">
        <v>31</v>
      </c>
      <c r="B75" t="s">
        <v>114</v>
      </c>
      <c r="C75">
        <v>102.8</v>
      </c>
      <c r="D75">
        <v>100</v>
      </c>
      <c r="E75">
        <v>44.95</v>
      </c>
      <c r="F75" t="s">
        <v>76</v>
      </c>
      <c r="G75">
        <f t="shared" si="1"/>
        <v>102.8</v>
      </c>
    </row>
    <row r="76" spans="1:7" x14ac:dyDescent="0.3">
      <c r="A76" t="s">
        <v>31</v>
      </c>
      <c r="B76" t="s">
        <v>114</v>
      </c>
      <c r="C76">
        <v>103.1</v>
      </c>
      <c r="D76">
        <v>100</v>
      </c>
      <c r="E76">
        <v>44.95</v>
      </c>
      <c r="F76" t="s">
        <v>77</v>
      </c>
      <c r="G76">
        <f t="shared" si="1"/>
        <v>103.1</v>
      </c>
    </row>
    <row r="77" spans="1:7" x14ac:dyDescent="0.3">
      <c r="A77" t="s">
        <v>31</v>
      </c>
      <c r="B77" t="s">
        <v>114</v>
      </c>
      <c r="C77">
        <v>101.9</v>
      </c>
      <c r="D77">
        <v>100</v>
      </c>
      <c r="E77">
        <v>44.95</v>
      </c>
      <c r="F77" t="s">
        <v>78</v>
      </c>
      <c r="G77">
        <f t="shared" si="1"/>
        <v>101.9</v>
      </c>
    </row>
    <row r="78" spans="1:7" x14ac:dyDescent="0.3">
      <c r="A78" t="s">
        <v>31</v>
      </c>
      <c r="B78" t="s">
        <v>114</v>
      </c>
      <c r="C78">
        <v>102.1</v>
      </c>
      <c r="D78">
        <v>100</v>
      </c>
      <c r="E78">
        <v>44.95</v>
      </c>
      <c r="F78" t="s">
        <v>79</v>
      </c>
      <c r="G78">
        <f t="shared" si="1"/>
        <v>102.1</v>
      </c>
    </row>
    <row r="79" spans="1:7" x14ac:dyDescent="0.3">
      <c r="A79" t="s">
        <v>31</v>
      </c>
      <c r="B79" t="s">
        <v>114</v>
      </c>
      <c r="C79">
        <v>101.5</v>
      </c>
      <c r="D79">
        <v>100</v>
      </c>
      <c r="E79">
        <v>44.95</v>
      </c>
      <c r="F79" t="s">
        <v>80</v>
      </c>
      <c r="G79">
        <f t="shared" si="1"/>
        <v>101.49999999999999</v>
      </c>
    </row>
    <row r="80" spans="1:7" x14ac:dyDescent="0.3">
      <c r="A80" t="s">
        <v>32</v>
      </c>
      <c r="B80" t="s">
        <v>114</v>
      </c>
      <c r="C80">
        <v>104</v>
      </c>
      <c r="D80">
        <v>100</v>
      </c>
      <c r="E80">
        <v>42.99</v>
      </c>
      <c r="F80" t="s">
        <v>75</v>
      </c>
      <c r="G80">
        <f t="shared" si="1"/>
        <v>104</v>
      </c>
    </row>
    <row r="81" spans="1:7" x14ac:dyDescent="0.3">
      <c r="A81" t="s">
        <v>32</v>
      </c>
      <c r="B81" t="s">
        <v>114</v>
      </c>
      <c r="C81">
        <v>103.3</v>
      </c>
      <c r="D81">
        <v>100</v>
      </c>
      <c r="E81">
        <v>42.99</v>
      </c>
      <c r="F81" t="s">
        <v>76</v>
      </c>
      <c r="G81">
        <f t="shared" si="1"/>
        <v>103.3</v>
      </c>
    </row>
    <row r="82" spans="1:7" x14ac:dyDescent="0.3">
      <c r="A82" t="s">
        <v>32</v>
      </c>
      <c r="B82" t="s">
        <v>114</v>
      </c>
      <c r="C82">
        <v>104.2</v>
      </c>
      <c r="D82">
        <v>100</v>
      </c>
      <c r="E82">
        <v>42.99</v>
      </c>
      <c r="F82" t="s">
        <v>77</v>
      </c>
      <c r="G82">
        <f t="shared" si="1"/>
        <v>104.2</v>
      </c>
    </row>
    <row r="83" spans="1:7" x14ac:dyDescent="0.3">
      <c r="A83" t="s">
        <v>32</v>
      </c>
      <c r="B83" t="s">
        <v>114</v>
      </c>
      <c r="C83">
        <v>104</v>
      </c>
      <c r="D83">
        <v>100</v>
      </c>
      <c r="E83">
        <v>42.99</v>
      </c>
      <c r="F83" t="s">
        <v>78</v>
      </c>
      <c r="G83">
        <f t="shared" si="1"/>
        <v>104</v>
      </c>
    </row>
    <row r="84" spans="1:7" x14ac:dyDescent="0.3">
      <c r="A84" t="s">
        <v>32</v>
      </c>
      <c r="B84" t="s">
        <v>114</v>
      </c>
      <c r="C84">
        <v>102.4</v>
      </c>
      <c r="D84">
        <v>100</v>
      </c>
      <c r="E84">
        <v>42.99</v>
      </c>
      <c r="F84" t="s">
        <v>79</v>
      </c>
      <c r="G84">
        <f t="shared" si="1"/>
        <v>102.4</v>
      </c>
    </row>
    <row r="85" spans="1:7" x14ac:dyDescent="0.3">
      <c r="A85" t="s">
        <v>32</v>
      </c>
      <c r="B85" t="s">
        <v>114</v>
      </c>
      <c r="C85">
        <v>103.8</v>
      </c>
      <c r="D85">
        <v>100</v>
      </c>
      <c r="E85">
        <v>42.99</v>
      </c>
      <c r="F85" t="s">
        <v>80</v>
      </c>
      <c r="G85">
        <f t="shared" si="1"/>
        <v>103.8</v>
      </c>
    </row>
    <row r="86" spans="1:7" x14ac:dyDescent="0.3">
      <c r="A86" t="s">
        <v>33</v>
      </c>
      <c r="B86" t="s">
        <v>114</v>
      </c>
      <c r="C86">
        <v>99.9</v>
      </c>
      <c r="D86">
        <v>100</v>
      </c>
      <c r="E86">
        <v>51.76</v>
      </c>
      <c r="F86" t="s">
        <v>75</v>
      </c>
      <c r="G86">
        <f t="shared" si="1"/>
        <v>99.9</v>
      </c>
    </row>
    <row r="87" spans="1:7" x14ac:dyDescent="0.3">
      <c r="A87" t="s">
        <v>33</v>
      </c>
      <c r="B87" t="s">
        <v>114</v>
      </c>
      <c r="C87">
        <v>99.5</v>
      </c>
      <c r="D87">
        <v>100</v>
      </c>
      <c r="E87">
        <v>51.76</v>
      </c>
      <c r="F87" t="s">
        <v>76</v>
      </c>
      <c r="G87">
        <f t="shared" si="1"/>
        <v>99.5</v>
      </c>
    </row>
    <row r="88" spans="1:7" x14ac:dyDescent="0.3">
      <c r="A88" t="s">
        <v>33</v>
      </c>
      <c r="B88" t="s">
        <v>114</v>
      </c>
      <c r="C88">
        <v>100</v>
      </c>
      <c r="D88">
        <v>100</v>
      </c>
      <c r="E88">
        <v>51.76</v>
      </c>
      <c r="F88" t="s">
        <v>77</v>
      </c>
      <c r="G88">
        <f t="shared" si="1"/>
        <v>100</v>
      </c>
    </row>
    <row r="89" spans="1:7" x14ac:dyDescent="0.3">
      <c r="A89" t="s">
        <v>33</v>
      </c>
      <c r="B89" t="s">
        <v>114</v>
      </c>
      <c r="C89">
        <v>100.3</v>
      </c>
      <c r="D89">
        <v>100</v>
      </c>
      <c r="E89">
        <v>51.76</v>
      </c>
      <c r="F89" t="s">
        <v>78</v>
      </c>
      <c r="G89">
        <f t="shared" si="1"/>
        <v>100.29999999999998</v>
      </c>
    </row>
    <row r="90" spans="1:7" x14ac:dyDescent="0.3">
      <c r="A90" t="s">
        <v>33</v>
      </c>
      <c r="B90" t="s">
        <v>114</v>
      </c>
      <c r="C90">
        <v>100.1</v>
      </c>
      <c r="D90">
        <v>100</v>
      </c>
      <c r="E90">
        <v>51.76</v>
      </c>
      <c r="F90" t="s">
        <v>79</v>
      </c>
      <c r="G90">
        <f t="shared" si="1"/>
        <v>100.1</v>
      </c>
    </row>
    <row r="91" spans="1:7" x14ac:dyDescent="0.3">
      <c r="A91" t="s">
        <v>33</v>
      </c>
      <c r="B91" t="s">
        <v>114</v>
      </c>
      <c r="C91">
        <v>99.7</v>
      </c>
      <c r="D91">
        <v>100</v>
      </c>
      <c r="E91">
        <v>51.76</v>
      </c>
      <c r="F91" t="s">
        <v>80</v>
      </c>
      <c r="G91">
        <f t="shared" si="1"/>
        <v>99.7</v>
      </c>
    </row>
    <row r="92" spans="1:7" x14ac:dyDescent="0.3">
      <c r="A92" t="s">
        <v>34</v>
      </c>
      <c r="B92" t="s">
        <v>115</v>
      </c>
      <c r="C92">
        <v>105.3</v>
      </c>
      <c r="D92">
        <v>100</v>
      </c>
      <c r="E92">
        <v>43.07</v>
      </c>
      <c r="F92" t="s">
        <v>75</v>
      </c>
      <c r="G92">
        <f t="shared" si="1"/>
        <v>105.3</v>
      </c>
    </row>
    <row r="93" spans="1:7" x14ac:dyDescent="0.3">
      <c r="A93" t="s">
        <v>34</v>
      </c>
      <c r="B93" t="s">
        <v>115</v>
      </c>
      <c r="C93">
        <v>105.6</v>
      </c>
      <c r="D93">
        <v>100</v>
      </c>
      <c r="E93">
        <v>43.07</v>
      </c>
      <c r="F93" t="s">
        <v>76</v>
      </c>
      <c r="G93">
        <f t="shared" si="1"/>
        <v>105.60000000000001</v>
      </c>
    </row>
    <row r="94" spans="1:7" x14ac:dyDescent="0.3">
      <c r="A94" t="s">
        <v>34</v>
      </c>
      <c r="B94" t="s">
        <v>115</v>
      </c>
      <c r="C94">
        <v>106.2</v>
      </c>
      <c r="D94">
        <v>100</v>
      </c>
      <c r="E94">
        <v>43.07</v>
      </c>
      <c r="F94" t="s">
        <v>77</v>
      </c>
      <c r="G94">
        <f t="shared" si="1"/>
        <v>106.2</v>
      </c>
    </row>
    <row r="95" spans="1:7" x14ac:dyDescent="0.3">
      <c r="A95" t="s">
        <v>34</v>
      </c>
      <c r="B95" t="s">
        <v>115</v>
      </c>
      <c r="C95">
        <v>104.3</v>
      </c>
      <c r="D95">
        <v>100</v>
      </c>
      <c r="E95">
        <v>43.07</v>
      </c>
      <c r="F95" t="s">
        <v>78</v>
      </c>
      <c r="G95">
        <f t="shared" si="1"/>
        <v>104.3</v>
      </c>
    </row>
    <row r="96" spans="1:7" x14ac:dyDescent="0.3">
      <c r="A96" t="s">
        <v>34</v>
      </c>
      <c r="B96" t="s">
        <v>115</v>
      </c>
      <c r="C96">
        <v>104.5</v>
      </c>
      <c r="D96">
        <v>100</v>
      </c>
      <c r="E96">
        <v>43.07</v>
      </c>
      <c r="F96" t="s">
        <v>79</v>
      </c>
      <c r="G96">
        <f t="shared" si="1"/>
        <v>104.5</v>
      </c>
    </row>
    <row r="97" spans="1:7" x14ac:dyDescent="0.3">
      <c r="A97" t="s">
        <v>34</v>
      </c>
      <c r="B97" t="s">
        <v>115</v>
      </c>
      <c r="C97">
        <v>105.5</v>
      </c>
      <c r="D97">
        <v>100</v>
      </c>
      <c r="E97">
        <v>43.07</v>
      </c>
      <c r="F97" t="s">
        <v>80</v>
      </c>
      <c r="G97">
        <f t="shared" si="1"/>
        <v>105.5</v>
      </c>
    </row>
    <row r="98" spans="1:7" x14ac:dyDescent="0.3">
      <c r="A98" t="s">
        <v>35</v>
      </c>
      <c r="B98" t="s">
        <v>116</v>
      </c>
      <c r="C98">
        <v>106.2</v>
      </c>
      <c r="D98">
        <v>100</v>
      </c>
      <c r="E98">
        <v>44.05</v>
      </c>
      <c r="F98" t="s">
        <v>75</v>
      </c>
      <c r="G98">
        <f t="shared" si="1"/>
        <v>106.2</v>
      </c>
    </row>
    <row r="99" spans="1:7" x14ac:dyDescent="0.3">
      <c r="A99" t="s">
        <v>35</v>
      </c>
      <c r="B99" t="s">
        <v>116</v>
      </c>
      <c r="C99">
        <v>107.3</v>
      </c>
      <c r="D99">
        <v>100</v>
      </c>
      <c r="E99">
        <v>44.05</v>
      </c>
      <c r="F99" t="s">
        <v>76</v>
      </c>
      <c r="G99">
        <f t="shared" si="1"/>
        <v>107.3</v>
      </c>
    </row>
    <row r="100" spans="1:7" x14ac:dyDescent="0.3">
      <c r="A100" t="s">
        <v>35</v>
      </c>
      <c r="B100" t="s">
        <v>116</v>
      </c>
      <c r="C100">
        <v>106.4</v>
      </c>
      <c r="D100">
        <v>100</v>
      </c>
      <c r="E100">
        <v>44.05</v>
      </c>
      <c r="F100" t="s">
        <v>77</v>
      </c>
      <c r="G100">
        <f t="shared" si="1"/>
        <v>106.4</v>
      </c>
    </row>
    <row r="101" spans="1:7" x14ac:dyDescent="0.3">
      <c r="A101" t="s">
        <v>35</v>
      </c>
      <c r="B101" t="s">
        <v>116</v>
      </c>
      <c r="C101">
        <v>107</v>
      </c>
      <c r="D101">
        <v>100</v>
      </c>
      <c r="E101">
        <v>44.05</v>
      </c>
      <c r="F101" t="s">
        <v>78</v>
      </c>
      <c r="G101">
        <f t="shared" si="1"/>
        <v>107</v>
      </c>
    </row>
    <row r="102" spans="1:7" x14ac:dyDescent="0.3">
      <c r="A102" t="s">
        <v>35</v>
      </c>
      <c r="B102" t="s">
        <v>116</v>
      </c>
      <c r="C102">
        <v>106.6</v>
      </c>
      <c r="D102">
        <v>100</v>
      </c>
      <c r="E102">
        <v>44.05</v>
      </c>
      <c r="F102" t="s">
        <v>79</v>
      </c>
      <c r="G102">
        <f t="shared" si="1"/>
        <v>106.59999999999998</v>
      </c>
    </row>
    <row r="103" spans="1:7" x14ac:dyDescent="0.3">
      <c r="A103" t="s">
        <v>35</v>
      </c>
      <c r="B103" t="s">
        <v>116</v>
      </c>
      <c r="C103">
        <v>106.5</v>
      </c>
      <c r="D103">
        <v>100</v>
      </c>
      <c r="E103">
        <v>44.05</v>
      </c>
      <c r="F103" t="s">
        <v>80</v>
      </c>
      <c r="G103">
        <f t="shared" si="1"/>
        <v>106.5</v>
      </c>
    </row>
    <row r="104" spans="1:7" x14ac:dyDescent="0.3">
      <c r="A104" t="s">
        <v>36</v>
      </c>
      <c r="B104" t="s">
        <v>115</v>
      </c>
      <c r="C104">
        <v>103.3</v>
      </c>
      <c r="D104">
        <v>100</v>
      </c>
      <c r="E104">
        <v>54.64</v>
      </c>
      <c r="F104" t="s">
        <v>75</v>
      </c>
      <c r="G104">
        <f t="shared" si="1"/>
        <v>103.3</v>
      </c>
    </row>
    <row r="105" spans="1:7" x14ac:dyDescent="0.3">
      <c r="A105" t="s">
        <v>36</v>
      </c>
      <c r="B105" t="s">
        <v>115</v>
      </c>
      <c r="C105">
        <v>102.1</v>
      </c>
      <c r="D105">
        <v>100</v>
      </c>
      <c r="E105">
        <v>54.64</v>
      </c>
      <c r="F105" t="s">
        <v>76</v>
      </c>
      <c r="G105">
        <f t="shared" si="1"/>
        <v>102.1</v>
      </c>
    </row>
    <row r="106" spans="1:7" x14ac:dyDescent="0.3">
      <c r="A106" t="s">
        <v>36</v>
      </c>
      <c r="B106" t="s">
        <v>115</v>
      </c>
      <c r="C106">
        <v>102.8</v>
      </c>
      <c r="D106">
        <v>100</v>
      </c>
      <c r="E106">
        <v>54.64</v>
      </c>
      <c r="F106" t="s">
        <v>77</v>
      </c>
      <c r="G106">
        <f t="shared" si="1"/>
        <v>102.8</v>
      </c>
    </row>
    <row r="107" spans="1:7" x14ac:dyDescent="0.3">
      <c r="A107" t="s">
        <v>36</v>
      </c>
      <c r="B107" t="s">
        <v>115</v>
      </c>
      <c r="C107">
        <v>102.9</v>
      </c>
      <c r="D107">
        <v>100</v>
      </c>
      <c r="E107">
        <v>54.64</v>
      </c>
      <c r="F107" t="s">
        <v>78</v>
      </c>
      <c r="G107">
        <f t="shared" si="1"/>
        <v>102.90000000000002</v>
      </c>
    </row>
    <row r="108" spans="1:7" x14ac:dyDescent="0.3">
      <c r="A108" t="s">
        <v>36</v>
      </c>
      <c r="B108" t="s">
        <v>115</v>
      </c>
      <c r="C108">
        <v>102.1</v>
      </c>
      <c r="D108">
        <v>100</v>
      </c>
      <c r="E108">
        <v>54.64</v>
      </c>
      <c r="F108" t="s">
        <v>79</v>
      </c>
      <c r="G108">
        <f t="shared" si="1"/>
        <v>102.1</v>
      </c>
    </row>
    <row r="109" spans="1:7" x14ac:dyDescent="0.3">
      <c r="A109" t="s">
        <v>36</v>
      </c>
      <c r="B109" t="s">
        <v>115</v>
      </c>
      <c r="C109">
        <v>103.4</v>
      </c>
      <c r="D109">
        <v>100</v>
      </c>
      <c r="E109">
        <v>54.64</v>
      </c>
      <c r="F109" t="s">
        <v>80</v>
      </c>
      <c r="G109">
        <f t="shared" si="1"/>
        <v>103.4</v>
      </c>
    </row>
    <row r="110" spans="1:7" x14ac:dyDescent="0.3">
      <c r="A110" t="s">
        <v>37</v>
      </c>
      <c r="B110" t="s">
        <v>116</v>
      </c>
      <c r="C110">
        <v>106.2</v>
      </c>
      <c r="D110">
        <v>100</v>
      </c>
      <c r="E110">
        <v>54.6</v>
      </c>
      <c r="F110" t="s">
        <v>75</v>
      </c>
      <c r="G110">
        <f t="shared" si="1"/>
        <v>106.2</v>
      </c>
    </row>
    <row r="111" spans="1:7" x14ac:dyDescent="0.3">
      <c r="A111" t="s">
        <v>37</v>
      </c>
      <c r="B111" t="s">
        <v>116</v>
      </c>
      <c r="C111">
        <v>106</v>
      </c>
      <c r="D111">
        <v>100</v>
      </c>
      <c r="E111">
        <v>54.6</v>
      </c>
      <c r="F111" t="s">
        <v>76</v>
      </c>
      <c r="G111">
        <f t="shared" si="1"/>
        <v>106</v>
      </c>
    </row>
    <row r="112" spans="1:7" x14ac:dyDescent="0.3">
      <c r="A112" t="s">
        <v>37</v>
      </c>
      <c r="B112" t="s">
        <v>116</v>
      </c>
      <c r="C112">
        <v>105.9</v>
      </c>
      <c r="D112">
        <v>100</v>
      </c>
      <c r="E112">
        <v>54.6</v>
      </c>
      <c r="F112" t="s">
        <v>77</v>
      </c>
      <c r="G112">
        <f t="shared" si="1"/>
        <v>105.90000000000002</v>
      </c>
    </row>
    <row r="113" spans="1:7" x14ac:dyDescent="0.3">
      <c r="A113" t="s">
        <v>37</v>
      </c>
      <c r="B113" t="s">
        <v>116</v>
      </c>
      <c r="C113">
        <v>105.4</v>
      </c>
      <c r="D113">
        <v>100</v>
      </c>
      <c r="E113">
        <v>54.6</v>
      </c>
      <c r="F113" t="s">
        <v>78</v>
      </c>
      <c r="G113">
        <f t="shared" si="1"/>
        <v>105.4</v>
      </c>
    </row>
    <row r="114" spans="1:7" x14ac:dyDescent="0.3">
      <c r="A114" t="s">
        <v>37</v>
      </c>
      <c r="B114" t="s">
        <v>116</v>
      </c>
      <c r="C114">
        <v>106.3</v>
      </c>
      <c r="D114">
        <v>100</v>
      </c>
      <c r="E114">
        <v>54.6</v>
      </c>
      <c r="F114" t="s">
        <v>79</v>
      </c>
      <c r="G114">
        <f t="shared" si="1"/>
        <v>106.3</v>
      </c>
    </row>
    <row r="115" spans="1:7" x14ac:dyDescent="0.3">
      <c r="A115" t="s">
        <v>37</v>
      </c>
      <c r="B115" t="s">
        <v>116</v>
      </c>
      <c r="C115">
        <v>104.9</v>
      </c>
      <c r="D115">
        <v>100</v>
      </c>
      <c r="E115">
        <v>54.6</v>
      </c>
      <c r="F115" t="s">
        <v>80</v>
      </c>
      <c r="G115">
        <f t="shared" si="1"/>
        <v>104.90000000000002</v>
      </c>
    </row>
    <row r="116" spans="1:7" x14ac:dyDescent="0.3">
      <c r="A116" t="s">
        <v>38</v>
      </c>
      <c r="B116" t="s">
        <v>114</v>
      </c>
      <c r="C116">
        <v>107</v>
      </c>
      <c r="D116">
        <v>100</v>
      </c>
      <c r="E116">
        <v>54.91</v>
      </c>
      <c r="F116" t="s">
        <v>75</v>
      </c>
      <c r="G116">
        <f t="shared" si="1"/>
        <v>107</v>
      </c>
    </row>
    <row r="117" spans="1:7" x14ac:dyDescent="0.3">
      <c r="A117" t="s">
        <v>38</v>
      </c>
      <c r="B117" t="s">
        <v>114</v>
      </c>
      <c r="C117">
        <v>105.8</v>
      </c>
      <c r="D117">
        <v>100</v>
      </c>
      <c r="E117">
        <v>54.91</v>
      </c>
      <c r="F117" t="s">
        <v>76</v>
      </c>
      <c r="G117">
        <f t="shared" si="1"/>
        <v>105.80000000000001</v>
      </c>
    </row>
    <row r="118" spans="1:7" x14ac:dyDescent="0.3">
      <c r="A118" t="s">
        <v>38</v>
      </c>
      <c r="B118" t="s">
        <v>114</v>
      </c>
      <c r="C118">
        <v>106.9</v>
      </c>
      <c r="D118">
        <v>100</v>
      </c>
      <c r="E118">
        <v>54.91</v>
      </c>
      <c r="F118" t="s">
        <v>77</v>
      </c>
      <c r="G118">
        <f t="shared" si="1"/>
        <v>106.89999999999999</v>
      </c>
    </row>
    <row r="119" spans="1:7" x14ac:dyDescent="0.3">
      <c r="A119" t="s">
        <v>38</v>
      </c>
      <c r="B119" t="s">
        <v>114</v>
      </c>
      <c r="C119">
        <v>106.5</v>
      </c>
      <c r="D119">
        <v>100</v>
      </c>
      <c r="E119">
        <v>54.91</v>
      </c>
      <c r="F119" t="s">
        <v>78</v>
      </c>
      <c r="G119">
        <f t="shared" si="1"/>
        <v>106.5</v>
      </c>
    </row>
    <row r="120" spans="1:7" x14ac:dyDescent="0.3">
      <c r="A120" t="s">
        <v>38</v>
      </c>
      <c r="B120" t="s">
        <v>114</v>
      </c>
      <c r="C120">
        <v>106.3</v>
      </c>
      <c r="D120">
        <v>100</v>
      </c>
      <c r="E120">
        <v>54.91</v>
      </c>
      <c r="F120" t="s">
        <v>79</v>
      </c>
      <c r="G120">
        <f t="shared" si="1"/>
        <v>106.3</v>
      </c>
    </row>
    <row r="121" spans="1:7" x14ac:dyDescent="0.3">
      <c r="A121" t="s">
        <v>38</v>
      </c>
      <c r="B121" t="s">
        <v>114</v>
      </c>
      <c r="C121">
        <v>105.3</v>
      </c>
      <c r="D121">
        <v>100</v>
      </c>
      <c r="E121">
        <v>54.91</v>
      </c>
      <c r="F121" t="s">
        <v>80</v>
      </c>
      <c r="G121">
        <f t="shared" si="1"/>
        <v>105.3</v>
      </c>
    </row>
    <row r="122" spans="1:7" x14ac:dyDescent="0.3">
      <c r="A122" t="s">
        <v>39</v>
      </c>
      <c r="B122" t="s">
        <v>114</v>
      </c>
      <c r="C122">
        <v>107.2</v>
      </c>
      <c r="D122">
        <v>100</v>
      </c>
      <c r="E122">
        <v>49.76</v>
      </c>
      <c r="F122" t="s">
        <v>75</v>
      </c>
      <c r="G122">
        <f t="shared" si="1"/>
        <v>107.2</v>
      </c>
    </row>
    <row r="123" spans="1:7" x14ac:dyDescent="0.3">
      <c r="A123" t="s">
        <v>39</v>
      </c>
      <c r="B123" t="s">
        <v>114</v>
      </c>
      <c r="C123">
        <v>107.7</v>
      </c>
      <c r="D123">
        <v>100</v>
      </c>
      <c r="E123">
        <v>49.76</v>
      </c>
      <c r="F123" t="s">
        <v>76</v>
      </c>
      <c r="G123">
        <f t="shared" si="1"/>
        <v>107.69999999999999</v>
      </c>
    </row>
    <row r="124" spans="1:7" x14ac:dyDescent="0.3">
      <c r="A124" t="s">
        <v>39</v>
      </c>
      <c r="B124" t="s">
        <v>114</v>
      </c>
      <c r="C124">
        <v>108.1</v>
      </c>
      <c r="D124">
        <v>100</v>
      </c>
      <c r="E124">
        <v>49.76</v>
      </c>
      <c r="F124" t="s">
        <v>77</v>
      </c>
      <c r="G124">
        <f t="shared" si="1"/>
        <v>108.1</v>
      </c>
    </row>
    <row r="125" spans="1:7" x14ac:dyDescent="0.3">
      <c r="A125" t="s">
        <v>39</v>
      </c>
      <c r="B125" t="s">
        <v>114</v>
      </c>
      <c r="C125">
        <v>106.8</v>
      </c>
      <c r="D125">
        <v>100</v>
      </c>
      <c r="E125">
        <v>49.76</v>
      </c>
      <c r="F125" t="s">
        <v>78</v>
      </c>
      <c r="G125">
        <f t="shared" si="1"/>
        <v>106.80000000000001</v>
      </c>
    </row>
    <row r="126" spans="1:7" x14ac:dyDescent="0.3">
      <c r="A126" t="s">
        <v>39</v>
      </c>
      <c r="B126" t="s">
        <v>114</v>
      </c>
      <c r="C126">
        <v>108.1</v>
      </c>
      <c r="D126">
        <v>100</v>
      </c>
      <c r="E126">
        <v>49.76</v>
      </c>
      <c r="F126" t="s">
        <v>79</v>
      </c>
      <c r="G126">
        <f t="shared" si="1"/>
        <v>108.1</v>
      </c>
    </row>
    <row r="127" spans="1:7" x14ac:dyDescent="0.3">
      <c r="A127" t="s">
        <v>39</v>
      </c>
      <c r="B127" t="s">
        <v>114</v>
      </c>
      <c r="C127">
        <v>108</v>
      </c>
      <c r="D127">
        <v>100</v>
      </c>
      <c r="E127">
        <v>49.76</v>
      </c>
      <c r="F127" t="s">
        <v>80</v>
      </c>
      <c r="G127">
        <f t="shared" si="1"/>
        <v>108</v>
      </c>
    </row>
    <row r="128" spans="1:7" x14ac:dyDescent="0.3">
      <c r="A128" t="s">
        <v>40</v>
      </c>
      <c r="B128" t="s">
        <v>114</v>
      </c>
      <c r="C128">
        <v>104.9</v>
      </c>
      <c r="D128">
        <v>100</v>
      </c>
      <c r="E128">
        <v>51.84</v>
      </c>
      <c r="F128" t="s">
        <v>75</v>
      </c>
      <c r="G128">
        <f t="shared" si="1"/>
        <v>104.90000000000002</v>
      </c>
    </row>
    <row r="129" spans="1:7" x14ac:dyDescent="0.3">
      <c r="A129" t="s">
        <v>40</v>
      </c>
      <c r="B129" t="s">
        <v>114</v>
      </c>
      <c r="C129">
        <v>104.7</v>
      </c>
      <c r="D129">
        <v>100</v>
      </c>
      <c r="E129">
        <v>51.84</v>
      </c>
      <c r="F129" t="s">
        <v>76</v>
      </c>
      <c r="G129">
        <f t="shared" si="1"/>
        <v>104.69999999999999</v>
      </c>
    </row>
    <row r="130" spans="1:7" x14ac:dyDescent="0.3">
      <c r="A130" t="s">
        <v>40</v>
      </c>
      <c r="B130" t="s">
        <v>114</v>
      </c>
      <c r="C130">
        <v>105.6</v>
      </c>
      <c r="D130">
        <v>100</v>
      </c>
      <c r="E130">
        <v>51.84</v>
      </c>
      <c r="F130" t="s">
        <v>77</v>
      </c>
      <c r="G130">
        <f t="shared" si="1"/>
        <v>105.60000000000001</v>
      </c>
    </row>
    <row r="131" spans="1:7" x14ac:dyDescent="0.3">
      <c r="A131" t="s">
        <v>40</v>
      </c>
      <c r="B131" t="s">
        <v>114</v>
      </c>
      <c r="C131">
        <v>104.8</v>
      </c>
      <c r="D131">
        <v>100</v>
      </c>
      <c r="E131">
        <v>51.84</v>
      </c>
      <c r="F131" t="s">
        <v>78</v>
      </c>
      <c r="G131">
        <f t="shared" ref="G131:G151" si="2">C131/D131*100</f>
        <v>104.80000000000001</v>
      </c>
    </row>
    <row r="132" spans="1:7" x14ac:dyDescent="0.3">
      <c r="A132" t="s">
        <v>40</v>
      </c>
      <c r="B132" t="s">
        <v>114</v>
      </c>
      <c r="C132">
        <v>104.6</v>
      </c>
      <c r="D132">
        <v>100</v>
      </c>
      <c r="E132">
        <v>51.84</v>
      </c>
      <c r="F132" t="s">
        <v>79</v>
      </c>
      <c r="G132">
        <f t="shared" si="2"/>
        <v>104.60000000000001</v>
      </c>
    </row>
    <row r="133" spans="1:7" x14ac:dyDescent="0.3">
      <c r="A133" t="s">
        <v>40</v>
      </c>
      <c r="B133" t="s">
        <v>114</v>
      </c>
      <c r="C133">
        <v>104.6</v>
      </c>
      <c r="D133">
        <v>100</v>
      </c>
      <c r="E133">
        <v>51.84</v>
      </c>
      <c r="F133" t="s">
        <v>80</v>
      </c>
      <c r="G133">
        <f t="shared" si="2"/>
        <v>104.60000000000001</v>
      </c>
    </row>
    <row r="134" spans="1:7" x14ac:dyDescent="0.3">
      <c r="A134" t="s">
        <v>41</v>
      </c>
      <c r="B134" t="s">
        <v>115</v>
      </c>
      <c r="C134">
        <v>104</v>
      </c>
      <c r="D134">
        <v>100</v>
      </c>
      <c r="E134">
        <v>48.53</v>
      </c>
      <c r="F134" t="s">
        <v>75</v>
      </c>
      <c r="G134">
        <f t="shared" si="2"/>
        <v>104</v>
      </c>
    </row>
    <row r="135" spans="1:7" x14ac:dyDescent="0.3">
      <c r="A135" t="s">
        <v>41</v>
      </c>
      <c r="B135" t="s">
        <v>115</v>
      </c>
      <c r="C135">
        <v>102.7</v>
      </c>
      <c r="D135">
        <v>100</v>
      </c>
      <c r="E135">
        <v>48.53</v>
      </c>
      <c r="F135" t="s">
        <v>76</v>
      </c>
      <c r="G135">
        <f t="shared" si="2"/>
        <v>102.70000000000002</v>
      </c>
    </row>
    <row r="136" spans="1:7" x14ac:dyDescent="0.3">
      <c r="A136" t="s">
        <v>41</v>
      </c>
      <c r="B136" t="s">
        <v>115</v>
      </c>
      <c r="C136">
        <v>102.9</v>
      </c>
      <c r="D136">
        <v>100</v>
      </c>
      <c r="E136">
        <v>48.53</v>
      </c>
      <c r="F136" t="s">
        <v>77</v>
      </c>
      <c r="G136">
        <f t="shared" si="2"/>
        <v>102.90000000000002</v>
      </c>
    </row>
    <row r="137" spans="1:7" x14ac:dyDescent="0.3">
      <c r="A137" t="s">
        <v>41</v>
      </c>
      <c r="B137" t="s">
        <v>115</v>
      </c>
      <c r="C137">
        <v>104.5</v>
      </c>
      <c r="D137">
        <v>100</v>
      </c>
      <c r="E137">
        <v>48.53</v>
      </c>
      <c r="F137" t="s">
        <v>78</v>
      </c>
      <c r="G137">
        <f t="shared" si="2"/>
        <v>104.5</v>
      </c>
    </row>
    <row r="138" spans="1:7" x14ac:dyDescent="0.3">
      <c r="A138" t="s">
        <v>41</v>
      </c>
      <c r="B138" t="s">
        <v>115</v>
      </c>
      <c r="C138">
        <v>104</v>
      </c>
      <c r="D138">
        <v>100</v>
      </c>
      <c r="E138">
        <v>48.53</v>
      </c>
      <c r="F138" t="s">
        <v>79</v>
      </c>
      <c r="G138">
        <f t="shared" si="2"/>
        <v>104</v>
      </c>
    </row>
    <row r="139" spans="1:7" x14ac:dyDescent="0.3">
      <c r="A139" t="s">
        <v>41</v>
      </c>
      <c r="B139" t="s">
        <v>115</v>
      </c>
      <c r="C139">
        <v>104</v>
      </c>
      <c r="D139">
        <v>100</v>
      </c>
      <c r="E139">
        <v>48.53</v>
      </c>
      <c r="F139" t="s">
        <v>80</v>
      </c>
      <c r="G139">
        <f t="shared" si="2"/>
        <v>104</v>
      </c>
    </row>
    <row r="140" spans="1:7" x14ac:dyDescent="0.3">
      <c r="A140" t="s">
        <v>42</v>
      </c>
      <c r="B140" t="s">
        <v>114</v>
      </c>
      <c r="C140">
        <v>100.2</v>
      </c>
      <c r="D140">
        <v>100</v>
      </c>
      <c r="E140">
        <v>43.44</v>
      </c>
      <c r="F140" t="s">
        <v>75</v>
      </c>
      <c r="G140">
        <f t="shared" si="2"/>
        <v>100.2</v>
      </c>
    </row>
    <row r="141" spans="1:7" x14ac:dyDescent="0.3">
      <c r="A141" t="s">
        <v>42</v>
      </c>
      <c r="B141" t="s">
        <v>114</v>
      </c>
      <c r="C141">
        <v>99.6</v>
      </c>
      <c r="D141">
        <v>100</v>
      </c>
      <c r="E141">
        <v>43.44</v>
      </c>
      <c r="F141" t="s">
        <v>76</v>
      </c>
      <c r="G141">
        <f t="shared" si="2"/>
        <v>99.6</v>
      </c>
    </row>
    <row r="142" spans="1:7" x14ac:dyDescent="0.3">
      <c r="A142" t="s">
        <v>42</v>
      </c>
      <c r="B142" t="s">
        <v>114</v>
      </c>
      <c r="C142">
        <v>101.3</v>
      </c>
      <c r="D142">
        <v>100</v>
      </c>
      <c r="E142">
        <v>43.44</v>
      </c>
      <c r="F142" t="s">
        <v>77</v>
      </c>
      <c r="G142">
        <f t="shared" si="2"/>
        <v>101.29999999999998</v>
      </c>
    </row>
    <row r="143" spans="1:7" x14ac:dyDescent="0.3">
      <c r="A143" t="s">
        <v>42</v>
      </c>
      <c r="B143" t="s">
        <v>114</v>
      </c>
      <c r="C143">
        <v>99.6</v>
      </c>
      <c r="D143">
        <v>100</v>
      </c>
      <c r="E143">
        <v>43.44</v>
      </c>
      <c r="F143" t="s">
        <v>78</v>
      </c>
      <c r="G143">
        <f t="shared" si="2"/>
        <v>99.6</v>
      </c>
    </row>
    <row r="144" spans="1:7" x14ac:dyDescent="0.3">
      <c r="A144" t="s">
        <v>42</v>
      </c>
      <c r="B144" t="s">
        <v>114</v>
      </c>
      <c r="C144">
        <v>100.8</v>
      </c>
      <c r="D144">
        <v>100</v>
      </c>
      <c r="E144">
        <v>43.44</v>
      </c>
      <c r="F144" t="s">
        <v>79</v>
      </c>
      <c r="G144">
        <f t="shared" si="2"/>
        <v>100.8</v>
      </c>
    </row>
    <row r="145" spans="1:7" x14ac:dyDescent="0.3">
      <c r="A145" t="s">
        <v>42</v>
      </c>
      <c r="B145" t="s">
        <v>114</v>
      </c>
      <c r="C145">
        <v>100.5</v>
      </c>
      <c r="D145">
        <v>100</v>
      </c>
      <c r="E145">
        <v>43.44</v>
      </c>
      <c r="F145" t="s">
        <v>80</v>
      </c>
      <c r="G145">
        <f t="shared" si="2"/>
        <v>100.49999999999999</v>
      </c>
    </row>
    <row r="146" spans="1:7" x14ac:dyDescent="0.3">
      <c r="A146" t="s">
        <v>43</v>
      </c>
      <c r="B146" t="s">
        <v>116</v>
      </c>
      <c r="C146">
        <v>105.6</v>
      </c>
      <c r="D146">
        <v>100</v>
      </c>
      <c r="E146">
        <v>42.28</v>
      </c>
      <c r="F146" t="s">
        <v>75</v>
      </c>
      <c r="G146">
        <f t="shared" si="2"/>
        <v>105.60000000000001</v>
      </c>
    </row>
    <row r="147" spans="1:7" x14ac:dyDescent="0.3">
      <c r="A147" t="s">
        <v>43</v>
      </c>
      <c r="B147" t="s">
        <v>116</v>
      </c>
      <c r="C147">
        <v>106.1</v>
      </c>
      <c r="D147">
        <v>100</v>
      </c>
      <c r="E147">
        <v>42.28</v>
      </c>
      <c r="F147" t="s">
        <v>76</v>
      </c>
      <c r="G147">
        <f t="shared" si="2"/>
        <v>106.1</v>
      </c>
    </row>
    <row r="148" spans="1:7" x14ac:dyDescent="0.3">
      <c r="A148" t="s">
        <v>43</v>
      </c>
      <c r="B148" t="s">
        <v>116</v>
      </c>
      <c r="C148">
        <v>105.3</v>
      </c>
      <c r="D148">
        <v>100</v>
      </c>
      <c r="E148">
        <v>42.28</v>
      </c>
      <c r="F148" t="s">
        <v>77</v>
      </c>
      <c r="G148">
        <f t="shared" si="2"/>
        <v>105.3</v>
      </c>
    </row>
    <row r="149" spans="1:7" x14ac:dyDescent="0.3">
      <c r="A149" t="s">
        <v>43</v>
      </c>
      <c r="B149" t="s">
        <v>116</v>
      </c>
      <c r="C149">
        <v>104.8</v>
      </c>
      <c r="D149">
        <v>100</v>
      </c>
      <c r="E149">
        <v>42.28</v>
      </c>
      <c r="F149" t="s">
        <v>78</v>
      </c>
      <c r="G149">
        <f t="shared" si="2"/>
        <v>104.80000000000001</v>
      </c>
    </row>
    <row r="150" spans="1:7" x14ac:dyDescent="0.3">
      <c r="A150" t="s">
        <v>43</v>
      </c>
      <c r="B150" t="s">
        <v>116</v>
      </c>
      <c r="C150">
        <v>106.1</v>
      </c>
      <c r="D150">
        <v>100</v>
      </c>
      <c r="E150">
        <v>42.28</v>
      </c>
      <c r="F150" t="s">
        <v>79</v>
      </c>
      <c r="G150">
        <f t="shared" si="2"/>
        <v>106.1</v>
      </c>
    </row>
    <row r="151" spans="1:7" x14ac:dyDescent="0.3">
      <c r="A151" t="s">
        <v>43</v>
      </c>
      <c r="B151" t="s">
        <v>116</v>
      </c>
      <c r="C151">
        <v>105.6</v>
      </c>
      <c r="D151">
        <v>100</v>
      </c>
      <c r="E151">
        <v>42.28</v>
      </c>
      <c r="F151" t="s">
        <v>80</v>
      </c>
      <c r="G151">
        <f t="shared" si="2"/>
        <v>105.60000000000001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1"/>
  <sheetViews>
    <sheetView workbookViewId="0">
      <selection activeCell="F8" sqref="F8"/>
    </sheetView>
  </sheetViews>
  <sheetFormatPr defaultRowHeight="14.4" x14ac:dyDescent="0.3"/>
  <cols>
    <col min="1" max="1" width="12.109375" bestFit="1" customWidth="1"/>
    <col min="2" max="2" width="17.6640625" bestFit="1" customWidth="1"/>
    <col min="3" max="3" width="22.109375" bestFit="1" customWidth="1"/>
    <col min="4" max="4" width="19.21875" bestFit="1" customWidth="1"/>
    <col min="5" max="5" width="25.88671875" bestFit="1" customWidth="1"/>
    <col min="6" max="6" width="32" bestFit="1" customWidth="1"/>
  </cols>
  <sheetData>
    <row r="1" spans="1:6" x14ac:dyDescent="0.3">
      <c r="A1" s="5" t="s">
        <v>0</v>
      </c>
      <c r="B1" s="5" t="s">
        <v>2</v>
      </c>
      <c r="C1" s="5" t="s">
        <v>44</v>
      </c>
      <c r="D1" s="5" t="s">
        <v>45</v>
      </c>
      <c r="E1" s="5" t="s">
        <v>46</v>
      </c>
      <c r="F1" s="6" t="s">
        <v>47</v>
      </c>
    </row>
    <row r="2" spans="1:6" x14ac:dyDescent="0.3">
      <c r="A2" t="s">
        <v>7</v>
      </c>
      <c r="B2" t="s">
        <v>8</v>
      </c>
      <c r="C2">
        <v>39.200000000000003</v>
      </c>
      <c r="D2">
        <v>9.8000000000000007</v>
      </c>
      <c r="E2">
        <v>6.5</v>
      </c>
      <c r="F2" s="1">
        <f>(D2+E2)/C2</f>
        <v>0.41581632653061223</v>
      </c>
    </row>
    <row r="3" spans="1:6" x14ac:dyDescent="0.3">
      <c r="A3" t="s">
        <v>7</v>
      </c>
      <c r="B3" t="s">
        <v>9</v>
      </c>
      <c r="C3">
        <v>39.200000000000003</v>
      </c>
      <c r="D3">
        <v>8.6</v>
      </c>
      <c r="E3">
        <v>5.7</v>
      </c>
      <c r="F3" s="1">
        <f t="shared" ref="F3:F66" si="0">(D3+E3)/C3</f>
        <v>0.36479591836734693</v>
      </c>
    </row>
    <row r="4" spans="1:6" x14ac:dyDescent="0.3">
      <c r="A4" t="s">
        <v>7</v>
      </c>
      <c r="B4" t="s">
        <v>10</v>
      </c>
      <c r="C4">
        <v>39.200000000000003</v>
      </c>
      <c r="D4">
        <v>10.6</v>
      </c>
      <c r="E4">
        <v>7.1</v>
      </c>
      <c r="F4" s="1">
        <f t="shared" si="0"/>
        <v>0.45153061224489793</v>
      </c>
    </row>
    <row r="5" spans="1:6" x14ac:dyDescent="0.3">
      <c r="A5" t="s">
        <v>7</v>
      </c>
      <c r="B5" t="s">
        <v>11</v>
      </c>
      <c r="C5">
        <v>39.200000000000003</v>
      </c>
      <c r="D5">
        <v>12.7</v>
      </c>
      <c r="E5">
        <v>8.5</v>
      </c>
      <c r="F5" s="1">
        <f t="shared" si="0"/>
        <v>0.54081632653061218</v>
      </c>
    </row>
    <row r="6" spans="1:6" x14ac:dyDescent="0.3">
      <c r="A6" t="s">
        <v>7</v>
      </c>
      <c r="B6" t="s">
        <v>12</v>
      </c>
      <c r="C6">
        <v>39.200000000000003</v>
      </c>
      <c r="D6">
        <v>11</v>
      </c>
      <c r="E6">
        <v>7.3</v>
      </c>
      <c r="F6" s="1">
        <f t="shared" si="0"/>
        <v>0.46683673469387754</v>
      </c>
    </row>
    <row r="7" spans="1:6" x14ac:dyDescent="0.3">
      <c r="A7" t="s">
        <v>7</v>
      </c>
      <c r="B7" t="s">
        <v>13</v>
      </c>
      <c r="C7">
        <v>39.200000000000003</v>
      </c>
      <c r="D7">
        <v>10.4</v>
      </c>
      <c r="E7">
        <v>6.9</v>
      </c>
      <c r="F7" s="1">
        <f t="shared" si="0"/>
        <v>0.44132653061224486</v>
      </c>
    </row>
    <row r="8" spans="1:6" x14ac:dyDescent="0.3">
      <c r="A8" t="s">
        <v>7</v>
      </c>
      <c r="B8" t="s">
        <v>14</v>
      </c>
      <c r="C8">
        <v>39.200000000000003</v>
      </c>
      <c r="D8">
        <v>9.5</v>
      </c>
      <c r="E8">
        <v>6.4</v>
      </c>
      <c r="F8" s="1">
        <f t="shared" si="0"/>
        <v>0.40561224489795916</v>
      </c>
    </row>
    <row r="9" spans="1:6" x14ac:dyDescent="0.3">
      <c r="A9" t="s">
        <v>7</v>
      </c>
      <c r="B9" t="s">
        <v>15</v>
      </c>
      <c r="C9">
        <v>39.200000000000003</v>
      </c>
      <c r="D9">
        <v>12.5</v>
      </c>
      <c r="E9">
        <v>8.3000000000000007</v>
      </c>
      <c r="F9" s="1">
        <f t="shared" si="0"/>
        <v>0.53061224489795922</v>
      </c>
    </row>
    <row r="10" spans="1:6" x14ac:dyDescent="0.3">
      <c r="A10" t="s">
        <v>7</v>
      </c>
      <c r="B10" t="s">
        <v>16</v>
      </c>
      <c r="C10">
        <v>39.200000000000003</v>
      </c>
      <c r="D10">
        <v>13.9</v>
      </c>
      <c r="E10">
        <v>9.1999999999999993</v>
      </c>
      <c r="F10" s="1">
        <f t="shared" si="0"/>
        <v>0.5892857142857143</v>
      </c>
    </row>
    <row r="11" spans="1:6" x14ac:dyDescent="0.3">
      <c r="A11" t="s">
        <v>7</v>
      </c>
      <c r="B11" t="s">
        <v>17</v>
      </c>
      <c r="C11">
        <v>39.200000000000003</v>
      </c>
      <c r="D11">
        <v>8.6999999999999993</v>
      </c>
      <c r="E11">
        <v>5.8</v>
      </c>
      <c r="F11" s="1">
        <f t="shared" si="0"/>
        <v>0.36989795918367346</v>
      </c>
    </row>
    <row r="12" spans="1:6" x14ac:dyDescent="0.3">
      <c r="A12" t="s">
        <v>7</v>
      </c>
      <c r="B12" t="s">
        <v>18</v>
      </c>
      <c r="C12">
        <v>39.200000000000003</v>
      </c>
      <c r="D12">
        <v>7.8</v>
      </c>
      <c r="E12">
        <v>5.2</v>
      </c>
      <c r="F12" s="1">
        <f t="shared" si="0"/>
        <v>0.33163265306122447</v>
      </c>
    </row>
    <row r="13" spans="1:6" x14ac:dyDescent="0.3">
      <c r="A13" t="s">
        <v>7</v>
      </c>
      <c r="B13" t="s">
        <v>19</v>
      </c>
      <c r="C13">
        <v>39.200000000000003</v>
      </c>
      <c r="D13">
        <v>9.5</v>
      </c>
      <c r="E13">
        <v>6.3</v>
      </c>
      <c r="F13" s="1">
        <f t="shared" si="0"/>
        <v>0.40306122448979592</v>
      </c>
    </row>
    <row r="14" spans="1:6" x14ac:dyDescent="0.3">
      <c r="A14" t="s">
        <v>20</v>
      </c>
      <c r="B14" t="s">
        <v>8</v>
      </c>
      <c r="C14">
        <v>38.5</v>
      </c>
      <c r="D14">
        <v>8.6999999999999993</v>
      </c>
      <c r="E14">
        <v>5.8</v>
      </c>
      <c r="F14" s="1">
        <f t="shared" si="0"/>
        <v>0.37662337662337664</v>
      </c>
    </row>
    <row r="15" spans="1:6" x14ac:dyDescent="0.3">
      <c r="A15" t="s">
        <v>20</v>
      </c>
      <c r="B15" t="s">
        <v>9</v>
      </c>
      <c r="C15">
        <v>38.5</v>
      </c>
      <c r="D15">
        <v>8.6999999999999993</v>
      </c>
      <c r="E15">
        <v>5.8</v>
      </c>
      <c r="F15" s="1">
        <f t="shared" si="0"/>
        <v>0.37662337662337664</v>
      </c>
    </row>
    <row r="16" spans="1:6" x14ac:dyDescent="0.3">
      <c r="A16" t="s">
        <v>20</v>
      </c>
      <c r="B16" t="s">
        <v>10</v>
      </c>
      <c r="C16">
        <v>38.5</v>
      </c>
      <c r="D16">
        <v>8.1</v>
      </c>
      <c r="E16">
        <v>5.4</v>
      </c>
      <c r="F16" s="1">
        <f t="shared" si="0"/>
        <v>0.35064935064935066</v>
      </c>
    </row>
    <row r="17" spans="1:6" x14ac:dyDescent="0.3">
      <c r="A17" t="s">
        <v>20</v>
      </c>
      <c r="B17" t="s">
        <v>11</v>
      </c>
      <c r="C17">
        <v>38.5</v>
      </c>
      <c r="D17">
        <v>9.6999999999999993</v>
      </c>
      <c r="E17">
        <v>6.4</v>
      </c>
      <c r="F17" s="1">
        <f t="shared" si="0"/>
        <v>0.41818181818181821</v>
      </c>
    </row>
    <row r="18" spans="1:6" x14ac:dyDescent="0.3">
      <c r="A18" t="s">
        <v>20</v>
      </c>
      <c r="B18" t="s">
        <v>12</v>
      </c>
      <c r="C18">
        <v>38.5</v>
      </c>
      <c r="D18">
        <v>8.6</v>
      </c>
      <c r="E18">
        <v>5.7</v>
      </c>
      <c r="F18" s="1">
        <f t="shared" si="0"/>
        <v>0.37142857142857144</v>
      </c>
    </row>
    <row r="19" spans="1:6" x14ac:dyDescent="0.3">
      <c r="A19" t="s">
        <v>20</v>
      </c>
      <c r="B19" t="s">
        <v>13</v>
      </c>
      <c r="C19">
        <v>38.5</v>
      </c>
      <c r="D19">
        <v>14.2</v>
      </c>
      <c r="E19">
        <v>9.5</v>
      </c>
      <c r="F19" s="1">
        <f t="shared" si="0"/>
        <v>0.61558441558441557</v>
      </c>
    </row>
    <row r="20" spans="1:6" x14ac:dyDescent="0.3">
      <c r="A20" t="s">
        <v>20</v>
      </c>
      <c r="B20" t="s">
        <v>14</v>
      </c>
      <c r="C20">
        <v>38.5</v>
      </c>
      <c r="D20">
        <v>6.9</v>
      </c>
      <c r="E20">
        <v>4.5999999999999996</v>
      </c>
      <c r="F20" s="1">
        <f t="shared" si="0"/>
        <v>0.29870129870129869</v>
      </c>
    </row>
    <row r="21" spans="1:6" x14ac:dyDescent="0.3">
      <c r="A21" t="s">
        <v>20</v>
      </c>
      <c r="B21" t="s">
        <v>15</v>
      </c>
      <c r="C21">
        <v>38.5</v>
      </c>
      <c r="D21">
        <v>8.3000000000000007</v>
      </c>
      <c r="E21">
        <v>5.5</v>
      </c>
      <c r="F21" s="1">
        <f t="shared" si="0"/>
        <v>0.35844155844155845</v>
      </c>
    </row>
    <row r="22" spans="1:6" x14ac:dyDescent="0.3">
      <c r="A22" t="s">
        <v>20</v>
      </c>
      <c r="B22" t="s">
        <v>16</v>
      </c>
      <c r="C22">
        <v>38.5</v>
      </c>
      <c r="D22">
        <v>9.6999999999999993</v>
      </c>
      <c r="E22">
        <v>6.4</v>
      </c>
      <c r="F22" s="1">
        <f t="shared" si="0"/>
        <v>0.41818181818181821</v>
      </c>
    </row>
    <row r="23" spans="1:6" x14ac:dyDescent="0.3">
      <c r="A23" t="s">
        <v>20</v>
      </c>
      <c r="B23" t="s">
        <v>17</v>
      </c>
      <c r="C23">
        <v>38.5</v>
      </c>
      <c r="D23">
        <v>11.6</v>
      </c>
      <c r="E23">
        <v>7.8</v>
      </c>
      <c r="F23" s="1">
        <f t="shared" si="0"/>
        <v>0.50389610389610384</v>
      </c>
    </row>
    <row r="24" spans="1:6" x14ac:dyDescent="0.3">
      <c r="A24" t="s">
        <v>20</v>
      </c>
      <c r="B24" t="s">
        <v>18</v>
      </c>
      <c r="C24">
        <v>38.5</v>
      </c>
      <c r="D24">
        <v>9.6</v>
      </c>
      <c r="E24">
        <v>6.4</v>
      </c>
      <c r="F24" s="1">
        <f t="shared" si="0"/>
        <v>0.41558441558441561</v>
      </c>
    </row>
    <row r="25" spans="1:6" x14ac:dyDescent="0.3">
      <c r="A25" t="s">
        <v>20</v>
      </c>
      <c r="B25" t="s">
        <v>19</v>
      </c>
      <c r="C25">
        <v>38.5</v>
      </c>
      <c r="D25">
        <v>11.6</v>
      </c>
      <c r="E25">
        <v>7.8</v>
      </c>
      <c r="F25" s="1">
        <f t="shared" si="0"/>
        <v>0.50389610389610384</v>
      </c>
    </row>
    <row r="26" spans="1:6" x14ac:dyDescent="0.3">
      <c r="A26" t="s">
        <v>21</v>
      </c>
      <c r="B26" t="s">
        <v>8</v>
      </c>
      <c r="C26">
        <v>41.1</v>
      </c>
      <c r="D26">
        <v>10.5</v>
      </c>
      <c r="E26">
        <v>7</v>
      </c>
      <c r="F26" s="1">
        <f t="shared" si="0"/>
        <v>0.42579075425790752</v>
      </c>
    </row>
    <row r="27" spans="1:6" x14ac:dyDescent="0.3">
      <c r="A27" t="s">
        <v>21</v>
      </c>
      <c r="B27" t="s">
        <v>9</v>
      </c>
      <c r="C27">
        <v>41.1</v>
      </c>
      <c r="D27">
        <v>13.4</v>
      </c>
      <c r="E27">
        <v>8.9</v>
      </c>
      <c r="F27" s="1">
        <f t="shared" si="0"/>
        <v>0.54257907542579076</v>
      </c>
    </row>
    <row r="28" spans="1:6" x14ac:dyDescent="0.3">
      <c r="A28" t="s">
        <v>21</v>
      </c>
      <c r="B28" t="s">
        <v>10</v>
      </c>
      <c r="C28">
        <v>41.1</v>
      </c>
      <c r="D28">
        <v>12</v>
      </c>
      <c r="E28">
        <v>8</v>
      </c>
      <c r="F28" s="1">
        <f t="shared" si="0"/>
        <v>0.48661800486618001</v>
      </c>
    </row>
    <row r="29" spans="1:6" x14ac:dyDescent="0.3">
      <c r="A29" t="s">
        <v>21</v>
      </c>
      <c r="B29" t="s">
        <v>11</v>
      </c>
      <c r="C29">
        <v>41.1</v>
      </c>
      <c r="D29">
        <v>11.4</v>
      </c>
      <c r="E29">
        <v>7.6</v>
      </c>
      <c r="F29" s="1">
        <f t="shared" si="0"/>
        <v>0.46228710462287104</v>
      </c>
    </row>
    <row r="30" spans="1:6" x14ac:dyDescent="0.3">
      <c r="A30" t="s">
        <v>21</v>
      </c>
      <c r="B30" t="s">
        <v>12</v>
      </c>
      <c r="C30">
        <v>41.1</v>
      </c>
      <c r="D30">
        <v>11</v>
      </c>
      <c r="E30">
        <v>7.3</v>
      </c>
      <c r="F30" s="1">
        <f t="shared" si="0"/>
        <v>0.44525547445255476</v>
      </c>
    </row>
    <row r="31" spans="1:6" x14ac:dyDescent="0.3">
      <c r="A31" t="s">
        <v>21</v>
      </c>
      <c r="B31" t="s">
        <v>13</v>
      </c>
      <c r="C31">
        <v>41.1</v>
      </c>
      <c r="D31">
        <v>12.7</v>
      </c>
      <c r="E31">
        <v>8.5</v>
      </c>
      <c r="F31" s="1">
        <f t="shared" si="0"/>
        <v>0.51581508515815078</v>
      </c>
    </row>
    <row r="32" spans="1:6" x14ac:dyDescent="0.3">
      <c r="A32" t="s">
        <v>21</v>
      </c>
      <c r="B32" t="s">
        <v>14</v>
      </c>
      <c r="C32">
        <v>41.1</v>
      </c>
      <c r="D32">
        <v>12.6</v>
      </c>
      <c r="E32">
        <v>8.4</v>
      </c>
      <c r="F32" s="1">
        <f t="shared" si="0"/>
        <v>0.51094890510948898</v>
      </c>
    </row>
    <row r="33" spans="1:6" x14ac:dyDescent="0.3">
      <c r="A33" t="s">
        <v>21</v>
      </c>
      <c r="B33" t="s">
        <v>15</v>
      </c>
      <c r="C33">
        <v>41.1</v>
      </c>
      <c r="D33">
        <v>6.8</v>
      </c>
      <c r="E33">
        <v>4.5</v>
      </c>
      <c r="F33" s="1">
        <f t="shared" si="0"/>
        <v>0.27493917274939172</v>
      </c>
    </row>
    <row r="34" spans="1:6" x14ac:dyDescent="0.3">
      <c r="A34" t="s">
        <v>21</v>
      </c>
      <c r="B34" t="s">
        <v>16</v>
      </c>
      <c r="C34">
        <v>41.1</v>
      </c>
      <c r="D34">
        <v>11.9</v>
      </c>
      <c r="E34">
        <v>7.9</v>
      </c>
      <c r="F34" s="1">
        <f t="shared" si="0"/>
        <v>0.48175182481751827</v>
      </c>
    </row>
    <row r="35" spans="1:6" x14ac:dyDescent="0.3">
      <c r="A35" t="s">
        <v>21</v>
      </c>
      <c r="B35" t="s">
        <v>17</v>
      </c>
      <c r="C35">
        <v>41.1</v>
      </c>
      <c r="D35">
        <v>12.9</v>
      </c>
      <c r="E35">
        <v>8.6</v>
      </c>
      <c r="F35" s="1">
        <f t="shared" si="0"/>
        <v>0.52311435523114358</v>
      </c>
    </row>
    <row r="36" spans="1:6" x14ac:dyDescent="0.3">
      <c r="A36" t="s">
        <v>21</v>
      </c>
      <c r="B36" t="s">
        <v>18</v>
      </c>
      <c r="C36">
        <v>41.1</v>
      </c>
      <c r="D36">
        <v>12.6</v>
      </c>
      <c r="E36">
        <v>8.4</v>
      </c>
      <c r="F36" s="1">
        <f t="shared" si="0"/>
        <v>0.51094890510948898</v>
      </c>
    </row>
    <row r="37" spans="1:6" x14ac:dyDescent="0.3">
      <c r="A37" t="s">
        <v>21</v>
      </c>
      <c r="B37" t="s">
        <v>19</v>
      </c>
      <c r="C37">
        <v>41.1</v>
      </c>
      <c r="D37">
        <v>9.6999999999999993</v>
      </c>
      <c r="E37">
        <v>6.5</v>
      </c>
      <c r="F37" s="1">
        <f t="shared" si="0"/>
        <v>0.3941605839416058</v>
      </c>
    </row>
    <row r="38" spans="1:6" x14ac:dyDescent="0.3">
      <c r="A38" t="s">
        <v>22</v>
      </c>
      <c r="B38" t="s">
        <v>8</v>
      </c>
      <c r="C38">
        <v>38.799999999999997</v>
      </c>
      <c r="D38">
        <v>11.2</v>
      </c>
      <c r="E38">
        <v>7.5</v>
      </c>
      <c r="F38" s="1">
        <f t="shared" si="0"/>
        <v>0.48195876288659795</v>
      </c>
    </row>
    <row r="39" spans="1:6" x14ac:dyDescent="0.3">
      <c r="A39" t="s">
        <v>22</v>
      </c>
      <c r="B39" t="s">
        <v>9</v>
      </c>
      <c r="C39">
        <v>38.799999999999997</v>
      </c>
      <c r="D39">
        <v>8.4</v>
      </c>
      <c r="E39">
        <v>5.6</v>
      </c>
      <c r="F39" s="1">
        <f t="shared" si="0"/>
        <v>0.36082474226804129</v>
      </c>
    </row>
    <row r="40" spans="1:6" x14ac:dyDescent="0.3">
      <c r="A40" t="s">
        <v>22</v>
      </c>
      <c r="B40" t="s">
        <v>10</v>
      </c>
      <c r="C40">
        <v>38.799999999999997</v>
      </c>
      <c r="D40">
        <v>11.9</v>
      </c>
      <c r="E40">
        <v>8</v>
      </c>
      <c r="F40" s="1">
        <f t="shared" si="0"/>
        <v>0.51288659793814428</v>
      </c>
    </row>
    <row r="41" spans="1:6" x14ac:dyDescent="0.3">
      <c r="A41" t="s">
        <v>22</v>
      </c>
      <c r="B41" t="s">
        <v>11</v>
      </c>
      <c r="C41">
        <v>38.799999999999997</v>
      </c>
      <c r="D41">
        <v>8.6</v>
      </c>
      <c r="E41">
        <v>5.7</v>
      </c>
      <c r="F41" s="1">
        <f t="shared" si="0"/>
        <v>0.36855670103092786</v>
      </c>
    </row>
    <row r="42" spans="1:6" x14ac:dyDescent="0.3">
      <c r="A42" t="s">
        <v>22</v>
      </c>
      <c r="B42" t="s">
        <v>12</v>
      </c>
      <c r="C42">
        <v>38.799999999999997</v>
      </c>
      <c r="D42">
        <v>8</v>
      </c>
      <c r="E42">
        <v>5.4</v>
      </c>
      <c r="F42" s="1">
        <f t="shared" si="0"/>
        <v>0.34536082474226809</v>
      </c>
    </row>
    <row r="43" spans="1:6" x14ac:dyDescent="0.3">
      <c r="A43" t="s">
        <v>22</v>
      </c>
      <c r="B43" t="s">
        <v>13</v>
      </c>
      <c r="C43">
        <v>38.799999999999997</v>
      </c>
      <c r="D43">
        <v>8.8000000000000007</v>
      </c>
      <c r="E43">
        <v>5.9</v>
      </c>
      <c r="F43" s="1">
        <f t="shared" si="0"/>
        <v>0.37886597938144334</v>
      </c>
    </row>
    <row r="44" spans="1:6" x14ac:dyDescent="0.3">
      <c r="A44" t="s">
        <v>22</v>
      </c>
      <c r="B44" t="s">
        <v>14</v>
      </c>
      <c r="C44">
        <v>38.799999999999997</v>
      </c>
      <c r="D44">
        <v>9.8000000000000007</v>
      </c>
      <c r="E44">
        <v>6.6</v>
      </c>
      <c r="F44" s="1">
        <f t="shared" si="0"/>
        <v>0.42268041237113402</v>
      </c>
    </row>
    <row r="45" spans="1:6" x14ac:dyDescent="0.3">
      <c r="A45" t="s">
        <v>22</v>
      </c>
      <c r="B45" t="s">
        <v>15</v>
      </c>
      <c r="C45">
        <v>38.799999999999997</v>
      </c>
      <c r="D45">
        <v>10.7</v>
      </c>
      <c r="E45">
        <v>7.1</v>
      </c>
      <c r="F45" s="1">
        <f t="shared" si="0"/>
        <v>0.45876288659793812</v>
      </c>
    </row>
    <row r="46" spans="1:6" x14ac:dyDescent="0.3">
      <c r="A46" t="s">
        <v>22</v>
      </c>
      <c r="B46" t="s">
        <v>16</v>
      </c>
      <c r="C46">
        <v>38.799999999999997</v>
      </c>
      <c r="D46">
        <v>9</v>
      </c>
      <c r="E46">
        <v>6</v>
      </c>
      <c r="F46" s="1">
        <f t="shared" si="0"/>
        <v>0.38659793814432991</v>
      </c>
    </row>
    <row r="47" spans="1:6" x14ac:dyDescent="0.3">
      <c r="A47" t="s">
        <v>22</v>
      </c>
      <c r="B47" t="s">
        <v>17</v>
      </c>
      <c r="C47">
        <v>38.799999999999997</v>
      </c>
      <c r="D47">
        <v>11.9</v>
      </c>
      <c r="E47">
        <v>7.9</v>
      </c>
      <c r="F47" s="1">
        <f t="shared" si="0"/>
        <v>0.51030927835051554</v>
      </c>
    </row>
    <row r="48" spans="1:6" x14ac:dyDescent="0.3">
      <c r="A48" t="s">
        <v>22</v>
      </c>
      <c r="B48" t="s">
        <v>18</v>
      </c>
      <c r="C48">
        <v>38.799999999999997</v>
      </c>
      <c r="D48">
        <v>10.9</v>
      </c>
      <c r="E48">
        <v>7.3</v>
      </c>
      <c r="F48" s="1">
        <f t="shared" si="0"/>
        <v>0.46907216494845361</v>
      </c>
    </row>
    <row r="49" spans="1:6" x14ac:dyDescent="0.3">
      <c r="A49" t="s">
        <v>22</v>
      </c>
      <c r="B49" t="s">
        <v>19</v>
      </c>
      <c r="C49">
        <v>38.799999999999997</v>
      </c>
      <c r="D49">
        <v>9.1999999999999993</v>
      </c>
      <c r="E49">
        <v>6.1</v>
      </c>
      <c r="F49" s="1">
        <f t="shared" si="0"/>
        <v>0.39432989690721648</v>
      </c>
    </row>
    <row r="50" spans="1:6" x14ac:dyDescent="0.3">
      <c r="A50" t="s">
        <v>23</v>
      </c>
      <c r="B50" t="s">
        <v>8</v>
      </c>
      <c r="C50">
        <v>42.4</v>
      </c>
      <c r="D50">
        <v>10.7</v>
      </c>
      <c r="E50">
        <v>7.2</v>
      </c>
      <c r="F50" s="1">
        <f t="shared" si="0"/>
        <v>0.42216981132075471</v>
      </c>
    </row>
    <row r="51" spans="1:6" x14ac:dyDescent="0.3">
      <c r="A51" t="s">
        <v>23</v>
      </c>
      <c r="B51" t="s">
        <v>9</v>
      </c>
      <c r="C51">
        <v>42.4</v>
      </c>
      <c r="D51">
        <v>11.7</v>
      </c>
      <c r="E51">
        <v>7.8</v>
      </c>
      <c r="F51" s="1">
        <f t="shared" si="0"/>
        <v>0.45990566037735853</v>
      </c>
    </row>
    <row r="52" spans="1:6" x14ac:dyDescent="0.3">
      <c r="A52" t="s">
        <v>23</v>
      </c>
      <c r="B52" t="s">
        <v>10</v>
      </c>
      <c r="C52">
        <v>42.4</v>
      </c>
      <c r="D52">
        <v>10.6</v>
      </c>
      <c r="E52">
        <v>7</v>
      </c>
      <c r="F52" s="1">
        <f t="shared" si="0"/>
        <v>0.41509433962264158</v>
      </c>
    </row>
    <row r="53" spans="1:6" x14ac:dyDescent="0.3">
      <c r="A53" t="s">
        <v>23</v>
      </c>
      <c r="B53" t="s">
        <v>11</v>
      </c>
      <c r="C53">
        <v>42.4</v>
      </c>
      <c r="D53">
        <v>7.8</v>
      </c>
      <c r="E53">
        <v>5.2</v>
      </c>
      <c r="F53" s="1">
        <f t="shared" si="0"/>
        <v>0.30660377358490565</v>
      </c>
    </row>
    <row r="54" spans="1:6" x14ac:dyDescent="0.3">
      <c r="A54" t="s">
        <v>23</v>
      </c>
      <c r="B54" t="s">
        <v>12</v>
      </c>
      <c r="C54">
        <v>42.4</v>
      </c>
      <c r="D54">
        <v>13.2</v>
      </c>
      <c r="E54">
        <v>8.8000000000000007</v>
      </c>
      <c r="F54" s="1">
        <f t="shared" si="0"/>
        <v>0.51886792452830188</v>
      </c>
    </row>
    <row r="55" spans="1:6" x14ac:dyDescent="0.3">
      <c r="A55" t="s">
        <v>23</v>
      </c>
      <c r="B55" t="s">
        <v>13</v>
      </c>
      <c r="C55">
        <v>42.4</v>
      </c>
      <c r="D55">
        <v>10.199999999999999</v>
      </c>
      <c r="E55">
        <v>6.8</v>
      </c>
      <c r="F55" s="1">
        <f t="shared" si="0"/>
        <v>0.40094339622641512</v>
      </c>
    </row>
    <row r="56" spans="1:6" x14ac:dyDescent="0.3">
      <c r="A56" t="s">
        <v>23</v>
      </c>
      <c r="B56" t="s">
        <v>14</v>
      </c>
      <c r="C56">
        <v>42.4</v>
      </c>
      <c r="D56">
        <v>12.1</v>
      </c>
      <c r="E56">
        <v>8</v>
      </c>
      <c r="F56" s="1">
        <f t="shared" si="0"/>
        <v>0.47405660377358494</v>
      </c>
    </row>
    <row r="57" spans="1:6" x14ac:dyDescent="0.3">
      <c r="A57" t="s">
        <v>23</v>
      </c>
      <c r="B57" t="s">
        <v>15</v>
      </c>
      <c r="C57">
        <v>42.4</v>
      </c>
      <c r="D57">
        <v>9.5</v>
      </c>
      <c r="E57">
        <v>6.3</v>
      </c>
      <c r="F57" s="1">
        <f t="shared" si="0"/>
        <v>0.37264150943396229</v>
      </c>
    </row>
    <row r="58" spans="1:6" x14ac:dyDescent="0.3">
      <c r="A58" t="s">
        <v>23</v>
      </c>
      <c r="B58" t="s">
        <v>16</v>
      </c>
      <c r="C58">
        <v>42.4</v>
      </c>
      <c r="D58">
        <v>11.1</v>
      </c>
      <c r="E58">
        <v>7.4</v>
      </c>
      <c r="F58" s="1">
        <f t="shared" si="0"/>
        <v>0.43632075471698117</v>
      </c>
    </row>
    <row r="59" spans="1:6" x14ac:dyDescent="0.3">
      <c r="A59" t="s">
        <v>23</v>
      </c>
      <c r="B59" t="s">
        <v>17</v>
      </c>
      <c r="C59">
        <v>42.4</v>
      </c>
      <c r="D59">
        <v>13</v>
      </c>
      <c r="E59">
        <v>8.6999999999999993</v>
      </c>
      <c r="F59" s="1">
        <f t="shared" si="0"/>
        <v>0.5117924528301887</v>
      </c>
    </row>
    <row r="60" spans="1:6" x14ac:dyDescent="0.3">
      <c r="A60" t="s">
        <v>23</v>
      </c>
      <c r="B60" t="s">
        <v>18</v>
      </c>
      <c r="C60">
        <v>42.4</v>
      </c>
      <c r="D60">
        <v>9.8000000000000007</v>
      </c>
      <c r="E60">
        <v>6.5</v>
      </c>
      <c r="F60" s="1">
        <f t="shared" si="0"/>
        <v>0.384433962264151</v>
      </c>
    </row>
    <row r="61" spans="1:6" x14ac:dyDescent="0.3">
      <c r="A61" t="s">
        <v>23</v>
      </c>
      <c r="B61" t="s">
        <v>19</v>
      </c>
      <c r="C61">
        <v>42.4</v>
      </c>
      <c r="D61">
        <v>12.8</v>
      </c>
      <c r="E61">
        <v>8.6</v>
      </c>
      <c r="F61" s="1">
        <f t="shared" si="0"/>
        <v>0.50471698113207542</v>
      </c>
    </row>
    <row r="62" spans="1:6" x14ac:dyDescent="0.3">
      <c r="A62" t="s">
        <v>24</v>
      </c>
      <c r="B62" t="s">
        <v>8</v>
      </c>
      <c r="C62">
        <v>40.4</v>
      </c>
      <c r="D62">
        <v>10.9</v>
      </c>
      <c r="E62">
        <v>7.3</v>
      </c>
      <c r="F62" s="1">
        <f t="shared" si="0"/>
        <v>0.45049504950495051</v>
      </c>
    </row>
    <row r="63" spans="1:6" x14ac:dyDescent="0.3">
      <c r="A63" t="s">
        <v>24</v>
      </c>
      <c r="B63" t="s">
        <v>9</v>
      </c>
      <c r="C63">
        <v>40.4</v>
      </c>
      <c r="D63">
        <v>12.8</v>
      </c>
      <c r="E63">
        <v>8.5</v>
      </c>
      <c r="F63" s="1">
        <f t="shared" si="0"/>
        <v>0.52722772277227725</v>
      </c>
    </row>
    <row r="64" spans="1:6" x14ac:dyDescent="0.3">
      <c r="A64" t="s">
        <v>24</v>
      </c>
      <c r="B64" t="s">
        <v>10</v>
      </c>
      <c r="C64">
        <v>40.4</v>
      </c>
      <c r="D64">
        <v>7.5</v>
      </c>
      <c r="E64">
        <v>5</v>
      </c>
      <c r="F64" s="1">
        <f t="shared" si="0"/>
        <v>0.3094059405940594</v>
      </c>
    </row>
    <row r="65" spans="1:6" x14ac:dyDescent="0.3">
      <c r="A65" t="s">
        <v>24</v>
      </c>
      <c r="B65" t="s">
        <v>11</v>
      </c>
      <c r="C65">
        <v>40.4</v>
      </c>
      <c r="D65">
        <v>9.6</v>
      </c>
      <c r="E65">
        <v>6.4</v>
      </c>
      <c r="F65" s="1">
        <f t="shared" si="0"/>
        <v>0.39603960396039606</v>
      </c>
    </row>
    <row r="66" spans="1:6" x14ac:dyDescent="0.3">
      <c r="A66" t="s">
        <v>24</v>
      </c>
      <c r="B66" t="s">
        <v>12</v>
      </c>
      <c r="C66">
        <v>40.4</v>
      </c>
      <c r="D66">
        <v>11</v>
      </c>
      <c r="E66">
        <v>7.3</v>
      </c>
      <c r="F66" s="1">
        <f t="shared" si="0"/>
        <v>0.45297029702970298</v>
      </c>
    </row>
    <row r="67" spans="1:6" x14ac:dyDescent="0.3">
      <c r="A67" t="s">
        <v>24</v>
      </c>
      <c r="B67" t="s">
        <v>13</v>
      </c>
      <c r="C67">
        <v>40.4</v>
      </c>
      <c r="D67">
        <v>12.5</v>
      </c>
      <c r="E67">
        <v>8.4</v>
      </c>
      <c r="F67" s="1">
        <f t="shared" ref="F67:F130" si="1">(D67+E67)/C67</f>
        <v>0.51732673267326734</v>
      </c>
    </row>
    <row r="68" spans="1:6" x14ac:dyDescent="0.3">
      <c r="A68" t="s">
        <v>24</v>
      </c>
      <c r="B68" t="s">
        <v>14</v>
      </c>
      <c r="C68">
        <v>40.4</v>
      </c>
      <c r="D68">
        <v>11.6</v>
      </c>
      <c r="E68">
        <v>7.8</v>
      </c>
      <c r="F68" s="1">
        <f t="shared" si="1"/>
        <v>0.48019801980198018</v>
      </c>
    </row>
    <row r="69" spans="1:6" x14ac:dyDescent="0.3">
      <c r="A69" t="s">
        <v>24</v>
      </c>
      <c r="B69" t="s">
        <v>15</v>
      </c>
      <c r="C69">
        <v>40.4</v>
      </c>
      <c r="D69">
        <v>11.5</v>
      </c>
      <c r="E69">
        <v>7.7</v>
      </c>
      <c r="F69" s="1">
        <f t="shared" si="1"/>
        <v>0.47524752475247523</v>
      </c>
    </row>
    <row r="70" spans="1:6" x14ac:dyDescent="0.3">
      <c r="A70" t="s">
        <v>24</v>
      </c>
      <c r="B70" t="s">
        <v>16</v>
      </c>
      <c r="C70">
        <v>40.4</v>
      </c>
      <c r="D70">
        <v>10.5</v>
      </c>
      <c r="E70">
        <v>7</v>
      </c>
      <c r="F70" s="1">
        <f t="shared" si="1"/>
        <v>0.43316831683168316</v>
      </c>
    </row>
    <row r="71" spans="1:6" x14ac:dyDescent="0.3">
      <c r="A71" t="s">
        <v>24</v>
      </c>
      <c r="B71" t="s">
        <v>17</v>
      </c>
      <c r="C71">
        <v>40.4</v>
      </c>
      <c r="D71">
        <v>11.8</v>
      </c>
      <c r="E71">
        <v>7.9</v>
      </c>
      <c r="F71" s="1">
        <f t="shared" si="1"/>
        <v>0.48762376237623772</v>
      </c>
    </row>
    <row r="72" spans="1:6" x14ac:dyDescent="0.3">
      <c r="A72" t="s">
        <v>24</v>
      </c>
      <c r="B72" t="s">
        <v>18</v>
      </c>
      <c r="C72">
        <v>40.4</v>
      </c>
      <c r="D72">
        <v>12.9</v>
      </c>
      <c r="E72">
        <v>8.6</v>
      </c>
      <c r="F72" s="1">
        <f t="shared" si="1"/>
        <v>0.53217821782178221</v>
      </c>
    </row>
    <row r="73" spans="1:6" x14ac:dyDescent="0.3">
      <c r="A73" t="s">
        <v>24</v>
      </c>
      <c r="B73" t="s">
        <v>19</v>
      </c>
      <c r="C73">
        <v>40.4</v>
      </c>
      <c r="D73">
        <v>7.6</v>
      </c>
      <c r="E73">
        <v>5.0999999999999996</v>
      </c>
      <c r="F73" s="1">
        <f t="shared" si="1"/>
        <v>0.31435643564356436</v>
      </c>
    </row>
    <row r="74" spans="1:6" x14ac:dyDescent="0.3">
      <c r="A74" t="s">
        <v>25</v>
      </c>
      <c r="B74" t="s">
        <v>8</v>
      </c>
      <c r="C74">
        <v>40.6</v>
      </c>
      <c r="D74">
        <v>10.7</v>
      </c>
      <c r="E74">
        <v>7.1</v>
      </c>
      <c r="F74" s="1">
        <f t="shared" si="1"/>
        <v>0.43842364532019695</v>
      </c>
    </row>
    <row r="75" spans="1:6" x14ac:dyDescent="0.3">
      <c r="A75" t="s">
        <v>25</v>
      </c>
      <c r="B75" t="s">
        <v>9</v>
      </c>
      <c r="C75">
        <v>40.6</v>
      </c>
      <c r="D75">
        <v>12.3</v>
      </c>
      <c r="E75">
        <v>8.1999999999999993</v>
      </c>
      <c r="F75" s="1">
        <f t="shared" si="1"/>
        <v>0.50492610837438423</v>
      </c>
    </row>
    <row r="76" spans="1:6" x14ac:dyDescent="0.3">
      <c r="A76" t="s">
        <v>25</v>
      </c>
      <c r="B76" t="s">
        <v>10</v>
      </c>
      <c r="C76">
        <v>40.6</v>
      </c>
      <c r="D76">
        <v>15.6</v>
      </c>
      <c r="E76">
        <v>10.4</v>
      </c>
      <c r="F76" s="1">
        <f t="shared" si="1"/>
        <v>0.64039408866995073</v>
      </c>
    </row>
    <row r="77" spans="1:6" x14ac:dyDescent="0.3">
      <c r="A77" t="s">
        <v>25</v>
      </c>
      <c r="B77" t="s">
        <v>11</v>
      </c>
      <c r="C77">
        <v>40.6</v>
      </c>
      <c r="D77">
        <v>10.1</v>
      </c>
      <c r="E77">
        <v>6.7</v>
      </c>
      <c r="F77" s="1">
        <f t="shared" si="1"/>
        <v>0.41379310344827586</v>
      </c>
    </row>
    <row r="78" spans="1:6" x14ac:dyDescent="0.3">
      <c r="A78" t="s">
        <v>25</v>
      </c>
      <c r="B78" t="s">
        <v>12</v>
      </c>
      <c r="C78">
        <v>40.6</v>
      </c>
      <c r="D78">
        <v>10.6</v>
      </c>
      <c r="E78">
        <v>7.1</v>
      </c>
      <c r="F78" s="1">
        <f t="shared" si="1"/>
        <v>0.43596059113300489</v>
      </c>
    </row>
    <row r="79" spans="1:6" x14ac:dyDescent="0.3">
      <c r="A79" t="s">
        <v>25</v>
      </c>
      <c r="B79" t="s">
        <v>13</v>
      </c>
      <c r="C79">
        <v>40.6</v>
      </c>
      <c r="D79">
        <v>10.5</v>
      </c>
      <c r="E79">
        <v>7</v>
      </c>
      <c r="F79" s="1">
        <f t="shared" si="1"/>
        <v>0.43103448275862066</v>
      </c>
    </row>
    <row r="80" spans="1:6" x14ac:dyDescent="0.3">
      <c r="A80" t="s">
        <v>25</v>
      </c>
      <c r="B80" t="s">
        <v>14</v>
      </c>
      <c r="C80">
        <v>40.6</v>
      </c>
      <c r="D80">
        <v>9.3000000000000007</v>
      </c>
      <c r="E80">
        <v>6.2</v>
      </c>
      <c r="F80" s="1">
        <f t="shared" si="1"/>
        <v>0.3817733990147783</v>
      </c>
    </row>
    <row r="81" spans="1:6" x14ac:dyDescent="0.3">
      <c r="A81" t="s">
        <v>25</v>
      </c>
      <c r="B81" t="s">
        <v>15</v>
      </c>
      <c r="C81">
        <v>40.6</v>
      </c>
      <c r="D81">
        <v>10.1</v>
      </c>
      <c r="E81">
        <v>6.7</v>
      </c>
      <c r="F81" s="1">
        <f t="shared" si="1"/>
        <v>0.41379310344827586</v>
      </c>
    </row>
    <row r="82" spans="1:6" x14ac:dyDescent="0.3">
      <c r="A82" t="s">
        <v>25</v>
      </c>
      <c r="B82" t="s">
        <v>16</v>
      </c>
      <c r="C82">
        <v>40.6</v>
      </c>
      <c r="D82">
        <v>12.8</v>
      </c>
      <c r="E82">
        <v>8.5</v>
      </c>
      <c r="F82" s="1">
        <f t="shared" si="1"/>
        <v>0.52463054187192115</v>
      </c>
    </row>
    <row r="83" spans="1:6" x14ac:dyDescent="0.3">
      <c r="A83" t="s">
        <v>25</v>
      </c>
      <c r="B83" t="s">
        <v>17</v>
      </c>
      <c r="C83">
        <v>40.6</v>
      </c>
      <c r="D83">
        <v>9.6</v>
      </c>
      <c r="E83">
        <v>6.4</v>
      </c>
      <c r="F83" s="1">
        <f t="shared" si="1"/>
        <v>0.39408866995073888</v>
      </c>
    </row>
    <row r="84" spans="1:6" x14ac:dyDescent="0.3">
      <c r="A84" t="s">
        <v>25</v>
      </c>
      <c r="B84" t="s">
        <v>18</v>
      </c>
      <c r="C84">
        <v>40.6</v>
      </c>
      <c r="D84">
        <v>10</v>
      </c>
      <c r="E84">
        <v>6.6</v>
      </c>
      <c r="F84" s="1">
        <f t="shared" si="1"/>
        <v>0.40886699507389163</v>
      </c>
    </row>
    <row r="85" spans="1:6" x14ac:dyDescent="0.3">
      <c r="A85" t="s">
        <v>25</v>
      </c>
      <c r="B85" t="s">
        <v>19</v>
      </c>
      <c r="C85">
        <v>40.6</v>
      </c>
      <c r="D85">
        <v>11</v>
      </c>
      <c r="E85">
        <v>7.4</v>
      </c>
      <c r="F85" s="1">
        <f t="shared" si="1"/>
        <v>0.4532019704433497</v>
      </c>
    </row>
    <row r="86" spans="1:6" x14ac:dyDescent="0.3">
      <c r="A86" t="s">
        <v>26</v>
      </c>
      <c r="B86" t="s">
        <v>8</v>
      </c>
      <c r="C86">
        <v>43.9</v>
      </c>
      <c r="D86">
        <v>10.6</v>
      </c>
      <c r="E86">
        <v>7.1</v>
      </c>
      <c r="F86" s="1">
        <f t="shared" si="1"/>
        <v>0.4031890660592255</v>
      </c>
    </row>
    <row r="87" spans="1:6" x14ac:dyDescent="0.3">
      <c r="A87" t="s">
        <v>26</v>
      </c>
      <c r="B87" t="s">
        <v>9</v>
      </c>
      <c r="C87">
        <v>43.9</v>
      </c>
      <c r="D87">
        <v>12.2</v>
      </c>
      <c r="E87">
        <v>8.1</v>
      </c>
      <c r="F87" s="1">
        <f t="shared" si="1"/>
        <v>0.46241457858769924</v>
      </c>
    </row>
    <row r="88" spans="1:6" x14ac:dyDescent="0.3">
      <c r="A88" t="s">
        <v>26</v>
      </c>
      <c r="B88" t="s">
        <v>10</v>
      </c>
      <c r="C88">
        <v>43.9</v>
      </c>
      <c r="D88">
        <v>9.4</v>
      </c>
      <c r="E88">
        <v>6.3</v>
      </c>
      <c r="F88" s="1">
        <f t="shared" si="1"/>
        <v>0.35763097949886102</v>
      </c>
    </row>
    <row r="89" spans="1:6" x14ac:dyDescent="0.3">
      <c r="A89" t="s">
        <v>26</v>
      </c>
      <c r="B89" t="s">
        <v>11</v>
      </c>
      <c r="C89">
        <v>43.9</v>
      </c>
      <c r="D89">
        <v>15.1</v>
      </c>
      <c r="E89">
        <v>10</v>
      </c>
      <c r="F89" s="1">
        <f t="shared" si="1"/>
        <v>0.57175398633257413</v>
      </c>
    </row>
    <row r="90" spans="1:6" x14ac:dyDescent="0.3">
      <c r="A90" t="s">
        <v>26</v>
      </c>
      <c r="B90" t="s">
        <v>12</v>
      </c>
      <c r="C90">
        <v>43.9</v>
      </c>
      <c r="D90">
        <v>12.3</v>
      </c>
      <c r="E90">
        <v>8.1999999999999993</v>
      </c>
      <c r="F90" s="1">
        <f t="shared" si="1"/>
        <v>0.4669703872437358</v>
      </c>
    </row>
    <row r="91" spans="1:6" x14ac:dyDescent="0.3">
      <c r="A91" t="s">
        <v>26</v>
      </c>
      <c r="B91" t="s">
        <v>13</v>
      </c>
      <c r="C91">
        <v>43.9</v>
      </c>
      <c r="D91">
        <v>9.6</v>
      </c>
      <c r="E91">
        <v>6.4</v>
      </c>
      <c r="F91" s="1">
        <f t="shared" si="1"/>
        <v>0.36446469248291574</v>
      </c>
    </row>
    <row r="92" spans="1:6" x14ac:dyDescent="0.3">
      <c r="A92" t="s">
        <v>26</v>
      </c>
      <c r="B92" t="s">
        <v>14</v>
      </c>
      <c r="C92">
        <v>43.9</v>
      </c>
      <c r="D92">
        <v>13.8</v>
      </c>
      <c r="E92">
        <v>9.1999999999999993</v>
      </c>
      <c r="F92" s="1">
        <f t="shared" si="1"/>
        <v>0.52391799544419138</v>
      </c>
    </row>
    <row r="93" spans="1:6" x14ac:dyDescent="0.3">
      <c r="A93" t="s">
        <v>26</v>
      </c>
      <c r="B93" t="s">
        <v>15</v>
      </c>
      <c r="C93">
        <v>43.9</v>
      </c>
      <c r="D93">
        <v>14.4</v>
      </c>
      <c r="E93">
        <v>9.6</v>
      </c>
      <c r="F93" s="1">
        <f t="shared" si="1"/>
        <v>0.54669703872437359</v>
      </c>
    </row>
    <row r="94" spans="1:6" x14ac:dyDescent="0.3">
      <c r="A94" t="s">
        <v>26</v>
      </c>
      <c r="B94" t="s">
        <v>16</v>
      </c>
      <c r="C94">
        <v>43.9</v>
      </c>
      <c r="D94">
        <v>12.2</v>
      </c>
      <c r="E94">
        <v>8.1</v>
      </c>
      <c r="F94" s="1">
        <f t="shared" si="1"/>
        <v>0.46241457858769924</v>
      </c>
    </row>
    <row r="95" spans="1:6" x14ac:dyDescent="0.3">
      <c r="A95" t="s">
        <v>26</v>
      </c>
      <c r="B95" t="s">
        <v>17</v>
      </c>
      <c r="C95">
        <v>43.9</v>
      </c>
      <c r="D95">
        <v>8.4</v>
      </c>
      <c r="E95">
        <v>5.6</v>
      </c>
      <c r="F95" s="1">
        <f t="shared" si="1"/>
        <v>0.31890660592255127</v>
      </c>
    </row>
    <row r="96" spans="1:6" x14ac:dyDescent="0.3">
      <c r="A96" t="s">
        <v>26</v>
      </c>
      <c r="B96" t="s">
        <v>18</v>
      </c>
      <c r="C96">
        <v>43.9</v>
      </c>
      <c r="D96">
        <v>15.6</v>
      </c>
      <c r="E96">
        <v>10.4</v>
      </c>
      <c r="F96" s="1">
        <f t="shared" si="1"/>
        <v>0.59225512528473812</v>
      </c>
    </row>
    <row r="97" spans="1:6" x14ac:dyDescent="0.3">
      <c r="A97" t="s">
        <v>26</v>
      </c>
      <c r="B97" t="s">
        <v>19</v>
      </c>
      <c r="C97">
        <v>43.9</v>
      </c>
      <c r="D97">
        <v>12.5</v>
      </c>
      <c r="E97">
        <v>8.3000000000000007</v>
      </c>
      <c r="F97" s="1">
        <f t="shared" si="1"/>
        <v>0.47380410022779046</v>
      </c>
    </row>
    <row r="98" spans="1:6" x14ac:dyDescent="0.3">
      <c r="A98" t="s">
        <v>27</v>
      </c>
      <c r="B98" t="s">
        <v>8</v>
      </c>
      <c r="C98">
        <v>40.200000000000003</v>
      </c>
      <c r="D98">
        <v>11.8</v>
      </c>
      <c r="E98">
        <v>7.9</v>
      </c>
      <c r="F98" s="1">
        <f t="shared" si="1"/>
        <v>0.49004975124378114</v>
      </c>
    </row>
    <row r="99" spans="1:6" x14ac:dyDescent="0.3">
      <c r="A99" t="s">
        <v>27</v>
      </c>
      <c r="B99" t="s">
        <v>9</v>
      </c>
      <c r="C99">
        <v>40.200000000000003</v>
      </c>
      <c r="D99">
        <v>13.2</v>
      </c>
      <c r="E99">
        <v>8.8000000000000007</v>
      </c>
      <c r="F99" s="1">
        <f t="shared" si="1"/>
        <v>0.54726368159203975</v>
      </c>
    </row>
    <row r="100" spans="1:6" x14ac:dyDescent="0.3">
      <c r="A100" t="s">
        <v>27</v>
      </c>
      <c r="B100" t="s">
        <v>10</v>
      </c>
      <c r="C100">
        <v>40.200000000000003</v>
      </c>
      <c r="D100">
        <v>10.9</v>
      </c>
      <c r="E100">
        <v>7.3</v>
      </c>
      <c r="F100" s="1">
        <f t="shared" si="1"/>
        <v>0.45273631840796014</v>
      </c>
    </row>
    <row r="101" spans="1:6" x14ac:dyDescent="0.3">
      <c r="A101" t="s">
        <v>27</v>
      </c>
      <c r="B101" t="s">
        <v>11</v>
      </c>
      <c r="C101">
        <v>40.200000000000003</v>
      </c>
      <c r="D101">
        <v>9.8000000000000007</v>
      </c>
      <c r="E101">
        <v>6.5</v>
      </c>
      <c r="F101" s="1">
        <f t="shared" si="1"/>
        <v>0.40547263681592038</v>
      </c>
    </row>
    <row r="102" spans="1:6" x14ac:dyDescent="0.3">
      <c r="A102" t="s">
        <v>27</v>
      </c>
      <c r="B102" t="s">
        <v>12</v>
      </c>
      <c r="C102">
        <v>40.200000000000003</v>
      </c>
      <c r="D102">
        <v>11.2</v>
      </c>
      <c r="E102">
        <v>7.5</v>
      </c>
      <c r="F102" s="1">
        <f t="shared" si="1"/>
        <v>0.46517412935323377</v>
      </c>
    </row>
    <row r="103" spans="1:6" x14ac:dyDescent="0.3">
      <c r="A103" t="s">
        <v>27</v>
      </c>
      <c r="B103" t="s">
        <v>13</v>
      </c>
      <c r="C103">
        <v>40.200000000000003</v>
      </c>
      <c r="D103">
        <v>12.9</v>
      </c>
      <c r="E103">
        <v>8.6</v>
      </c>
      <c r="F103" s="1">
        <f t="shared" si="1"/>
        <v>0.53482587064676612</v>
      </c>
    </row>
    <row r="104" spans="1:6" x14ac:dyDescent="0.3">
      <c r="A104" t="s">
        <v>27</v>
      </c>
      <c r="B104" t="s">
        <v>14</v>
      </c>
      <c r="C104">
        <v>40.200000000000003</v>
      </c>
      <c r="D104">
        <v>10.9</v>
      </c>
      <c r="E104">
        <v>7.3</v>
      </c>
      <c r="F104" s="1">
        <f t="shared" si="1"/>
        <v>0.45273631840796014</v>
      </c>
    </row>
    <row r="105" spans="1:6" x14ac:dyDescent="0.3">
      <c r="A105" t="s">
        <v>27</v>
      </c>
      <c r="B105" t="s">
        <v>15</v>
      </c>
      <c r="C105">
        <v>40.200000000000003</v>
      </c>
      <c r="D105">
        <v>8.3000000000000007</v>
      </c>
      <c r="E105">
        <v>5.5</v>
      </c>
      <c r="F105" s="1">
        <f t="shared" si="1"/>
        <v>0.34328358208955223</v>
      </c>
    </row>
    <row r="106" spans="1:6" x14ac:dyDescent="0.3">
      <c r="A106" t="s">
        <v>27</v>
      </c>
      <c r="B106" t="s">
        <v>16</v>
      </c>
      <c r="C106">
        <v>40.200000000000003</v>
      </c>
      <c r="D106">
        <v>10</v>
      </c>
      <c r="E106">
        <v>6.7</v>
      </c>
      <c r="F106" s="1">
        <f t="shared" si="1"/>
        <v>0.41542288557213924</v>
      </c>
    </row>
    <row r="107" spans="1:6" x14ac:dyDescent="0.3">
      <c r="A107" t="s">
        <v>27</v>
      </c>
      <c r="B107" t="s">
        <v>17</v>
      </c>
      <c r="C107">
        <v>40.200000000000003</v>
      </c>
      <c r="D107">
        <v>11.4</v>
      </c>
      <c r="E107">
        <v>7.6</v>
      </c>
      <c r="F107" s="1">
        <f t="shared" si="1"/>
        <v>0.47263681592039797</v>
      </c>
    </row>
    <row r="108" spans="1:6" x14ac:dyDescent="0.3">
      <c r="A108" t="s">
        <v>27</v>
      </c>
      <c r="B108" t="s">
        <v>18</v>
      </c>
      <c r="C108">
        <v>40.200000000000003</v>
      </c>
      <c r="D108">
        <v>10</v>
      </c>
      <c r="E108">
        <v>6.7</v>
      </c>
      <c r="F108" s="1">
        <f t="shared" si="1"/>
        <v>0.41542288557213924</v>
      </c>
    </row>
    <row r="109" spans="1:6" x14ac:dyDescent="0.3">
      <c r="A109" t="s">
        <v>27</v>
      </c>
      <c r="B109" t="s">
        <v>19</v>
      </c>
      <c r="C109">
        <v>40.200000000000003</v>
      </c>
      <c r="D109">
        <v>11.6</v>
      </c>
      <c r="E109">
        <v>7.7</v>
      </c>
      <c r="F109" s="1">
        <f t="shared" si="1"/>
        <v>0.48009950248756217</v>
      </c>
    </row>
    <row r="110" spans="1:6" x14ac:dyDescent="0.3">
      <c r="A110" t="s">
        <v>28</v>
      </c>
      <c r="B110" t="s">
        <v>8</v>
      </c>
      <c r="C110">
        <v>41.2</v>
      </c>
      <c r="D110">
        <v>8.4</v>
      </c>
      <c r="E110">
        <v>5.6</v>
      </c>
      <c r="F110" s="1">
        <f t="shared" si="1"/>
        <v>0.33980582524271841</v>
      </c>
    </row>
    <row r="111" spans="1:6" x14ac:dyDescent="0.3">
      <c r="A111" t="s">
        <v>28</v>
      </c>
      <c r="B111" t="s">
        <v>9</v>
      </c>
      <c r="C111">
        <v>41.2</v>
      </c>
      <c r="D111">
        <v>9.9</v>
      </c>
      <c r="E111">
        <v>6.6</v>
      </c>
      <c r="F111" s="1">
        <f t="shared" si="1"/>
        <v>0.40048543689320387</v>
      </c>
    </row>
    <row r="112" spans="1:6" x14ac:dyDescent="0.3">
      <c r="A112" t="s">
        <v>28</v>
      </c>
      <c r="B112" t="s">
        <v>10</v>
      </c>
      <c r="C112">
        <v>41.2</v>
      </c>
      <c r="D112">
        <v>10.5</v>
      </c>
      <c r="E112">
        <v>7</v>
      </c>
      <c r="F112" s="1">
        <f t="shared" si="1"/>
        <v>0.42475728155339804</v>
      </c>
    </row>
    <row r="113" spans="1:6" x14ac:dyDescent="0.3">
      <c r="A113" t="s">
        <v>28</v>
      </c>
      <c r="B113" t="s">
        <v>11</v>
      </c>
      <c r="C113">
        <v>41.2</v>
      </c>
      <c r="D113">
        <v>11.3</v>
      </c>
      <c r="E113">
        <v>7.6</v>
      </c>
      <c r="F113" s="1">
        <f t="shared" si="1"/>
        <v>0.45873786407766981</v>
      </c>
    </row>
    <row r="114" spans="1:6" x14ac:dyDescent="0.3">
      <c r="A114" t="s">
        <v>28</v>
      </c>
      <c r="B114" t="s">
        <v>12</v>
      </c>
      <c r="C114">
        <v>41.2</v>
      </c>
      <c r="D114">
        <v>11.5</v>
      </c>
      <c r="E114">
        <v>7.6</v>
      </c>
      <c r="F114" s="1">
        <f t="shared" si="1"/>
        <v>0.46359223300970875</v>
      </c>
    </row>
    <row r="115" spans="1:6" x14ac:dyDescent="0.3">
      <c r="A115" t="s">
        <v>28</v>
      </c>
      <c r="B115" t="s">
        <v>13</v>
      </c>
      <c r="C115">
        <v>41.2</v>
      </c>
      <c r="D115">
        <v>14.3</v>
      </c>
      <c r="E115">
        <v>9.5</v>
      </c>
      <c r="F115" s="1">
        <f t="shared" si="1"/>
        <v>0.57766990291262132</v>
      </c>
    </row>
    <row r="116" spans="1:6" x14ac:dyDescent="0.3">
      <c r="A116" t="s">
        <v>28</v>
      </c>
      <c r="B116" t="s">
        <v>14</v>
      </c>
      <c r="C116">
        <v>41.2</v>
      </c>
      <c r="D116">
        <v>11.2</v>
      </c>
      <c r="E116">
        <v>7.5</v>
      </c>
      <c r="F116" s="1">
        <f t="shared" si="1"/>
        <v>0.45388349514563103</v>
      </c>
    </row>
    <row r="117" spans="1:6" x14ac:dyDescent="0.3">
      <c r="A117" t="s">
        <v>28</v>
      </c>
      <c r="B117" t="s">
        <v>15</v>
      </c>
      <c r="C117">
        <v>41.2</v>
      </c>
      <c r="D117">
        <v>13.2</v>
      </c>
      <c r="E117">
        <v>8.8000000000000007</v>
      </c>
      <c r="F117" s="1">
        <f t="shared" si="1"/>
        <v>0.53398058252427183</v>
      </c>
    </row>
    <row r="118" spans="1:6" x14ac:dyDescent="0.3">
      <c r="A118" t="s">
        <v>28</v>
      </c>
      <c r="B118" t="s">
        <v>16</v>
      </c>
      <c r="C118">
        <v>41.2</v>
      </c>
      <c r="D118">
        <v>11</v>
      </c>
      <c r="E118">
        <v>7.4</v>
      </c>
      <c r="F118" s="1">
        <f t="shared" si="1"/>
        <v>0.44660194174757273</v>
      </c>
    </row>
    <row r="119" spans="1:6" x14ac:dyDescent="0.3">
      <c r="A119" t="s">
        <v>28</v>
      </c>
      <c r="B119" t="s">
        <v>17</v>
      </c>
      <c r="C119">
        <v>41.2</v>
      </c>
      <c r="D119">
        <v>14</v>
      </c>
      <c r="E119">
        <v>9.3000000000000007</v>
      </c>
      <c r="F119" s="1">
        <f t="shared" si="1"/>
        <v>0.56553398058252424</v>
      </c>
    </row>
    <row r="120" spans="1:6" x14ac:dyDescent="0.3">
      <c r="A120" t="s">
        <v>28</v>
      </c>
      <c r="B120" t="s">
        <v>18</v>
      </c>
      <c r="C120">
        <v>41.2</v>
      </c>
      <c r="D120">
        <v>7.4</v>
      </c>
      <c r="E120">
        <v>5</v>
      </c>
      <c r="F120" s="1">
        <f t="shared" si="1"/>
        <v>0.30097087378640774</v>
      </c>
    </row>
    <row r="121" spans="1:6" x14ac:dyDescent="0.3">
      <c r="A121" t="s">
        <v>28</v>
      </c>
      <c r="B121" t="s">
        <v>19</v>
      </c>
      <c r="C121">
        <v>41.2</v>
      </c>
      <c r="D121">
        <v>9.9</v>
      </c>
      <c r="E121">
        <v>6.6</v>
      </c>
      <c r="F121" s="1">
        <f t="shared" si="1"/>
        <v>0.40048543689320387</v>
      </c>
    </row>
    <row r="122" spans="1:6" x14ac:dyDescent="0.3">
      <c r="A122" t="s">
        <v>29</v>
      </c>
      <c r="B122" t="s">
        <v>8</v>
      </c>
      <c r="C122">
        <v>39.700000000000003</v>
      </c>
      <c r="D122">
        <v>10.6</v>
      </c>
      <c r="E122">
        <v>7.1</v>
      </c>
      <c r="F122" s="1">
        <f t="shared" si="1"/>
        <v>0.44584382871536521</v>
      </c>
    </row>
    <row r="123" spans="1:6" x14ac:dyDescent="0.3">
      <c r="A123" t="s">
        <v>29</v>
      </c>
      <c r="B123" t="s">
        <v>9</v>
      </c>
      <c r="C123">
        <v>39.700000000000003</v>
      </c>
      <c r="D123">
        <v>11.6</v>
      </c>
      <c r="E123">
        <v>7.8</v>
      </c>
      <c r="F123" s="1">
        <f t="shared" si="1"/>
        <v>0.48866498740554148</v>
      </c>
    </row>
    <row r="124" spans="1:6" x14ac:dyDescent="0.3">
      <c r="A124" t="s">
        <v>29</v>
      </c>
      <c r="B124" t="s">
        <v>10</v>
      </c>
      <c r="C124">
        <v>39.700000000000003</v>
      </c>
      <c r="D124">
        <v>11.3</v>
      </c>
      <c r="E124">
        <v>7.6</v>
      </c>
      <c r="F124" s="1">
        <f t="shared" si="1"/>
        <v>0.47607052896725433</v>
      </c>
    </row>
    <row r="125" spans="1:6" x14ac:dyDescent="0.3">
      <c r="A125" t="s">
        <v>29</v>
      </c>
      <c r="B125" t="s">
        <v>11</v>
      </c>
      <c r="C125">
        <v>39.700000000000003</v>
      </c>
      <c r="D125">
        <v>12.3</v>
      </c>
      <c r="E125">
        <v>8.1999999999999993</v>
      </c>
      <c r="F125" s="1">
        <f t="shared" si="1"/>
        <v>0.51637279596977326</v>
      </c>
    </row>
    <row r="126" spans="1:6" x14ac:dyDescent="0.3">
      <c r="A126" t="s">
        <v>29</v>
      </c>
      <c r="B126" t="s">
        <v>12</v>
      </c>
      <c r="C126">
        <v>39.700000000000003</v>
      </c>
      <c r="D126">
        <v>10.8</v>
      </c>
      <c r="E126">
        <v>7.2</v>
      </c>
      <c r="F126" s="1">
        <f t="shared" si="1"/>
        <v>0.45340050377833752</v>
      </c>
    </row>
    <row r="127" spans="1:6" x14ac:dyDescent="0.3">
      <c r="A127" t="s">
        <v>29</v>
      </c>
      <c r="B127" t="s">
        <v>13</v>
      </c>
      <c r="C127">
        <v>39.700000000000003</v>
      </c>
      <c r="D127">
        <v>11</v>
      </c>
      <c r="E127">
        <v>7.3</v>
      </c>
      <c r="F127" s="1">
        <f t="shared" si="1"/>
        <v>0.46095717884130982</v>
      </c>
    </row>
    <row r="128" spans="1:6" x14ac:dyDescent="0.3">
      <c r="A128" t="s">
        <v>29</v>
      </c>
      <c r="B128" t="s">
        <v>14</v>
      </c>
      <c r="C128">
        <v>39.700000000000003</v>
      </c>
      <c r="D128">
        <v>11.9</v>
      </c>
      <c r="E128">
        <v>7.9</v>
      </c>
      <c r="F128" s="1">
        <f t="shared" si="1"/>
        <v>0.49874055415617125</v>
      </c>
    </row>
    <row r="129" spans="1:6" x14ac:dyDescent="0.3">
      <c r="A129" t="s">
        <v>29</v>
      </c>
      <c r="B129" t="s">
        <v>15</v>
      </c>
      <c r="C129">
        <v>39.700000000000003</v>
      </c>
      <c r="D129">
        <v>12.3</v>
      </c>
      <c r="E129">
        <v>8.1999999999999993</v>
      </c>
      <c r="F129" s="1">
        <f t="shared" si="1"/>
        <v>0.51637279596977326</v>
      </c>
    </row>
    <row r="130" spans="1:6" x14ac:dyDescent="0.3">
      <c r="A130" t="s">
        <v>29</v>
      </c>
      <c r="B130" t="s">
        <v>16</v>
      </c>
      <c r="C130">
        <v>39.700000000000003</v>
      </c>
      <c r="D130">
        <v>13.6</v>
      </c>
      <c r="E130">
        <v>9.1</v>
      </c>
      <c r="F130" s="1">
        <f t="shared" si="1"/>
        <v>0.57178841309823669</v>
      </c>
    </row>
    <row r="131" spans="1:6" x14ac:dyDescent="0.3">
      <c r="A131" t="s">
        <v>29</v>
      </c>
      <c r="B131" t="s">
        <v>17</v>
      </c>
      <c r="C131">
        <v>39.700000000000003</v>
      </c>
      <c r="D131">
        <v>12.1</v>
      </c>
      <c r="E131">
        <v>8.1</v>
      </c>
      <c r="F131" s="1">
        <f t="shared" ref="F131:F194" si="2">(D131+E131)/C131</f>
        <v>0.50881612090680095</v>
      </c>
    </row>
    <row r="132" spans="1:6" x14ac:dyDescent="0.3">
      <c r="A132" t="s">
        <v>29</v>
      </c>
      <c r="B132" t="s">
        <v>18</v>
      </c>
      <c r="C132">
        <v>39.700000000000003</v>
      </c>
      <c r="D132">
        <v>13.5</v>
      </c>
      <c r="E132">
        <v>9</v>
      </c>
      <c r="F132" s="1">
        <f t="shared" si="2"/>
        <v>0.56675062972292189</v>
      </c>
    </row>
    <row r="133" spans="1:6" x14ac:dyDescent="0.3">
      <c r="A133" t="s">
        <v>29</v>
      </c>
      <c r="B133" t="s">
        <v>19</v>
      </c>
      <c r="C133">
        <v>39.700000000000003</v>
      </c>
      <c r="D133">
        <v>10.9</v>
      </c>
      <c r="E133">
        <v>7.2</v>
      </c>
      <c r="F133" s="1">
        <f t="shared" si="2"/>
        <v>0.45591939546599497</v>
      </c>
    </row>
    <row r="134" spans="1:6" x14ac:dyDescent="0.3">
      <c r="A134" t="s">
        <v>30</v>
      </c>
      <c r="B134" t="s">
        <v>8</v>
      </c>
      <c r="C134">
        <v>39.5</v>
      </c>
      <c r="D134">
        <v>6</v>
      </c>
      <c r="E134">
        <v>4</v>
      </c>
      <c r="F134" s="1">
        <f t="shared" si="2"/>
        <v>0.25316455696202533</v>
      </c>
    </row>
    <row r="135" spans="1:6" x14ac:dyDescent="0.3">
      <c r="A135" t="s">
        <v>30</v>
      </c>
      <c r="B135" t="s">
        <v>9</v>
      </c>
      <c r="C135">
        <v>39.5</v>
      </c>
      <c r="D135">
        <v>8.1999999999999993</v>
      </c>
      <c r="E135">
        <v>5.5</v>
      </c>
      <c r="F135" s="1">
        <f t="shared" si="2"/>
        <v>0.34683544303797464</v>
      </c>
    </row>
    <row r="136" spans="1:6" x14ac:dyDescent="0.3">
      <c r="A136" t="s">
        <v>30</v>
      </c>
      <c r="B136" t="s">
        <v>10</v>
      </c>
      <c r="C136">
        <v>39.5</v>
      </c>
      <c r="D136">
        <v>8.8000000000000007</v>
      </c>
      <c r="E136">
        <v>5.9</v>
      </c>
      <c r="F136" s="1">
        <f t="shared" si="2"/>
        <v>0.37215189873417726</v>
      </c>
    </row>
    <row r="137" spans="1:6" x14ac:dyDescent="0.3">
      <c r="A137" t="s">
        <v>30</v>
      </c>
      <c r="B137" t="s">
        <v>11</v>
      </c>
      <c r="C137">
        <v>39.5</v>
      </c>
      <c r="D137">
        <v>10.199999999999999</v>
      </c>
      <c r="E137">
        <v>6.8</v>
      </c>
      <c r="F137" s="1">
        <f t="shared" si="2"/>
        <v>0.43037974683544306</v>
      </c>
    </row>
    <row r="138" spans="1:6" x14ac:dyDescent="0.3">
      <c r="A138" t="s">
        <v>30</v>
      </c>
      <c r="B138" t="s">
        <v>12</v>
      </c>
      <c r="C138">
        <v>39.5</v>
      </c>
      <c r="D138">
        <v>5.9</v>
      </c>
      <c r="E138">
        <v>3.9</v>
      </c>
      <c r="F138" s="1">
        <f t="shared" si="2"/>
        <v>0.24810126582278483</v>
      </c>
    </row>
    <row r="139" spans="1:6" x14ac:dyDescent="0.3">
      <c r="A139" t="s">
        <v>30</v>
      </c>
      <c r="B139" t="s">
        <v>13</v>
      </c>
      <c r="C139">
        <v>39.5</v>
      </c>
      <c r="D139">
        <v>13</v>
      </c>
      <c r="E139">
        <v>8.6999999999999993</v>
      </c>
      <c r="F139" s="1">
        <f t="shared" si="2"/>
        <v>0.54936708860759487</v>
      </c>
    </row>
    <row r="140" spans="1:6" x14ac:dyDescent="0.3">
      <c r="A140" t="s">
        <v>30</v>
      </c>
      <c r="B140" t="s">
        <v>14</v>
      </c>
      <c r="C140">
        <v>39.5</v>
      </c>
      <c r="D140">
        <v>11.8</v>
      </c>
      <c r="E140">
        <v>7.9</v>
      </c>
      <c r="F140" s="1">
        <f t="shared" si="2"/>
        <v>0.49873417721518992</v>
      </c>
    </row>
    <row r="141" spans="1:6" x14ac:dyDescent="0.3">
      <c r="A141" t="s">
        <v>30</v>
      </c>
      <c r="B141" t="s">
        <v>15</v>
      </c>
      <c r="C141">
        <v>39.5</v>
      </c>
      <c r="D141">
        <v>14.4</v>
      </c>
      <c r="E141">
        <v>9.6</v>
      </c>
      <c r="F141" s="1">
        <f t="shared" si="2"/>
        <v>0.60759493670886078</v>
      </c>
    </row>
    <row r="142" spans="1:6" x14ac:dyDescent="0.3">
      <c r="A142" t="s">
        <v>30</v>
      </c>
      <c r="B142" t="s">
        <v>16</v>
      </c>
      <c r="C142">
        <v>39.5</v>
      </c>
      <c r="D142">
        <v>12.7</v>
      </c>
      <c r="E142">
        <v>8.4</v>
      </c>
      <c r="F142" s="1">
        <f t="shared" si="2"/>
        <v>0.53417721518987349</v>
      </c>
    </row>
    <row r="143" spans="1:6" x14ac:dyDescent="0.3">
      <c r="A143" t="s">
        <v>30</v>
      </c>
      <c r="B143" t="s">
        <v>17</v>
      </c>
      <c r="C143">
        <v>39.5</v>
      </c>
      <c r="D143">
        <v>12.6</v>
      </c>
      <c r="E143">
        <v>8.4</v>
      </c>
      <c r="F143" s="1">
        <f t="shared" si="2"/>
        <v>0.53164556962025311</v>
      </c>
    </row>
    <row r="144" spans="1:6" x14ac:dyDescent="0.3">
      <c r="A144" t="s">
        <v>30</v>
      </c>
      <c r="B144" t="s">
        <v>18</v>
      </c>
      <c r="C144">
        <v>39.5</v>
      </c>
      <c r="D144">
        <v>14.9</v>
      </c>
      <c r="E144">
        <v>9.9</v>
      </c>
      <c r="F144" s="1">
        <f t="shared" si="2"/>
        <v>0.6278481012658228</v>
      </c>
    </row>
    <row r="145" spans="1:6" x14ac:dyDescent="0.3">
      <c r="A145" t="s">
        <v>30</v>
      </c>
      <c r="B145" t="s">
        <v>19</v>
      </c>
      <c r="C145">
        <v>39.5</v>
      </c>
      <c r="D145">
        <v>9.6</v>
      </c>
      <c r="E145">
        <v>6.4</v>
      </c>
      <c r="F145" s="1">
        <f t="shared" si="2"/>
        <v>0.4050632911392405</v>
      </c>
    </row>
    <row r="146" spans="1:6" x14ac:dyDescent="0.3">
      <c r="A146" t="s">
        <v>31</v>
      </c>
      <c r="B146" t="s">
        <v>8</v>
      </c>
      <c r="C146">
        <v>40.700000000000003</v>
      </c>
      <c r="D146">
        <v>9.9</v>
      </c>
      <c r="E146">
        <v>6.6</v>
      </c>
      <c r="F146" s="1">
        <f t="shared" si="2"/>
        <v>0.40540540540540537</v>
      </c>
    </row>
    <row r="147" spans="1:6" x14ac:dyDescent="0.3">
      <c r="A147" t="s">
        <v>31</v>
      </c>
      <c r="B147" t="s">
        <v>9</v>
      </c>
      <c r="C147">
        <v>40.700000000000003</v>
      </c>
      <c r="D147">
        <v>8.5</v>
      </c>
      <c r="E147">
        <v>5.6</v>
      </c>
      <c r="F147" s="1">
        <f t="shared" si="2"/>
        <v>0.34643734643734642</v>
      </c>
    </row>
    <row r="148" spans="1:6" x14ac:dyDescent="0.3">
      <c r="A148" t="s">
        <v>31</v>
      </c>
      <c r="B148" t="s">
        <v>10</v>
      </c>
      <c r="C148">
        <v>40.700000000000003</v>
      </c>
      <c r="D148">
        <v>11.6</v>
      </c>
      <c r="E148">
        <v>7.7</v>
      </c>
      <c r="F148" s="1">
        <f t="shared" si="2"/>
        <v>0.47420147420147418</v>
      </c>
    </row>
    <row r="149" spans="1:6" x14ac:dyDescent="0.3">
      <c r="A149" t="s">
        <v>31</v>
      </c>
      <c r="B149" t="s">
        <v>11</v>
      </c>
      <c r="C149">
        <v>40.700000000000003</v>
      </c>
      <c r="D149">
        <v>9.6</v>
      </c>
      <c r="E149">
        <v>6.4</v>
      </c>
      <c r="F149" s="1">
        <f t="shared" si="2"/>
        <v>0.3931203931203931</v>
      </c>
    </row>
    <row r="150" spans="1:6" x14ac:dyDescent="0.3">
      <c r="A150" t="s">
        <v>31</v>
      </c>
      <c r="B150" t="s">
        <v>12</v>
      </c>
      <c r="C150">
        <v>40.700000000000003</v>
      </c>
      <c r="D150">
        <v>10.8</v>
      </c>
      <c r="E150">
        <v>7.2</v>
      </c>
      <c r="F150" s="1">
        <f t="shared" si="2"/>
        <v>0.44226044226044225</v>
      </c>
    </row>
    <row r="151" spans="1:6" x14ac:dyDescent="0.3">
      <c r="A151" t="s">
        <v>31</v>
      </c>
      <c r="B151" t="s">
        <v>13</v>
      </c>
      <c r="C151">
        <v>40.700000000000003</v>
      </c>
      <c r="D151">
        <v>8.3000000000000007</v>
      </c>
      <c r="E151">
        <v>5.5</v>
      </c>
      <c r="F151" s="1">
        <f t="shared" si="2"/>
        <v>0.33906633906633904</v>
      </c>
    </row>
    <row r="152" spans="1:6" x14ac:dyDescent="0.3">
      <c r="A152" t="s">
        <v>31</v>
      </c>
      <c r="B152" t="s">
        <v>14</v>
      </c>
      <c r="C152">
        <v>40.700000000000003</v>
      </c>
      <c r="D152">
        <v>10.1</v>
      </c>
      <c r="E152">
        <v>6.7</v>
      </c>
      <c r="F152" s="1">
        <f t="shared" si="2"/>
        <v>0.41277641277641275</v>
      </c>
    </row>
    <row r="153" spans="1:6" x14ac:dyDescent="0.3">
      <c r="A153" t="s">
        <v>31</v>
      </c>
      <c r="B153" t="s">
        <v>15</v>
      </c>
      <c r="C153">
        <v>40.700000000000003</v>
      </c>
      <c r="D153">
        <v>9.4</v>
      </c>
      <c r="E153">
        <v>6.3</v>
      </c>
      <c r="F153" s="1">
        <f t="shared" si="2"/>
        <v>0.38574938574938572</v>
      </c>
    </row>
    <row r="154" spans="1:6" x14ac:dyDescent="0.3">
      <c r="A154" t="s">
        <v>31</v>
      </c>
      <c r="B154" t="s">
        <v>16</v>
      </c>
      <c r="C154">
        <v>40.700000000000003</v>
      </c>
      <c r="D154">
        <v>11.5</v>
      </c>
      <c r="E154">
        <v>7.7</v>
      </c>
      <c r="F154" s="1">
        <f t="shared" si="2"/>
        <v>0.47174447174447171</v>
      </c>
    </row>
    <row r="155" spans="1:6" x14ac:dyDescent="0.3">
      <c r="A155" t="s">
        <v>31</v>
      </c>
      <c r="B155" t="s">
        <v>17</v>
      </c>
      <c r="C155">
        <v>40.700000000000003</v>
      </c>
      <c r="D155">
        <v>14.2</v>
      </c>
      <c r="E155">
        <v>9.5</v>
      </c>
      <c r="F155" s="1">
        <f t="shared" si="2"/>
        <v>0.5823095823095823</v>
      </c>
    </row>
    <row r="156" spans="1:6" x14ac:dyDescent="0.3">
      <c r="A156" t="s">
        <v>31</v>
      </c>
      <c r="B156" t="s">
        <v>18</v>
      </c>
      <c r="C156">
        <v>40.700000000000003</v>
      </c>
      <c r="D156">
        <v>14.2</v>
      </c>
      <c r="E156">
        <v>9.4</v>
      </c>
      <c r="F156" s="1">
        <f t="shared" si="2"/>
        <v>0.57985257985257987</v>
      </c>
    </row>
    <row r="157" spans="1:6" x14ac:dyDescent="0.3">
      <c r="A157" t="s">
        <v>31</v>
      </c>
      <c r="B157" t="s">
        <v>19</v>
      </c>
      <c r="C157">
        <v>40.700000000000003</v>
      </c>
      <c r="D157">
        <v>8.8000000000000007</v>
      </c>
      <c r="E157">
        <v>5.9</v>
      </c>
      <c r="F157" s="1">
        <f t="shared" si="2"/>
        <v>0.36117936117936117</v>
      </c>
    </row>
    <row r="158" spans="1:6" x14ac:dyDescent="0.3">
      <c r="A158" t="s">
        <v>32</v>
      </c>
      <c r="B158" t="s">
        <v>8</v>
      </c>
      <c r="C158">
        <v>41.9</v>
      </c>
      <c r="D158">
        <v>9.3000000000000007</v>
      </c>
      <c r="E158">
        <v>6.2</v>
      </c>
      <c r="F158" s="1">
        <f t="shared" si="2"/>
        <v>0.36992840095465396</v>
      </c>
    </row>
    <row r="159" spans="1:6" x14ac:dyDescent="0.3">
      <c r="A159" t="s">
        <v>32</v>
      </c>
      <c r="B159" t="s">
        <v>9</v>
      </c>
      <c r="C159">
        <v>41.9</v>
      </c>
      <c r="D159">
        <v>10.199999999999999</v>
      </c>
      <c r="E159">
        <v>6.8</v>
      </c>
      <c r="F159" s="1">
        <f t="shared" si="2"/>
        <v>0.40572792362768501</v>
      </c>
    </row>
    <row r="160" spans="1:6" x14ac:dyDescent="0.3">
      <c r="A160" t="s">
        <v>32</v>
      </c>
      <c r="B160" t="s">
        <v>10</v>
      </c>
      <c r="C160">
        <v>41.9</v>
      </c>
      <c r="D160">
        <v>7.9</v>
      </c>
      <c r="E160">
        <v>5.3</v>
      </c>
      <c r="F160" s="1">
        <f t="shared" si="2"/>
        <v>0.31503579952267302</v>
      </c>
    </row>
    <row r="161" spans="1:6" x14ac:dyDescent="0.3">
      <c r="A161" t="s">
        <v>32</v>
      </c>
      <c r="B161" t="s">
        <v>11</v>
      </c>
      <c r="C161">
        <v>41.9</v>
      </c>
      <c r="D161">
        <v>10.8</v>
      </c>
      <c r="E161">
        <v>7.2</v>
      </c>
      <c r="F161" s="1">
        <f t="shared" si="2"/>
        <v>0.42959427207637235</v>
      </c>
    </row>
    <row r="162" spans="1:6" x14ac:dyDescent="0.3">
      <c r="A162" t="s">
        <v>32</v>
      </c>
      <c r="B162" t="s">
        <v>12</v>
      </c>
      <c r="C162">
        <v>41.9</v>
      </c>
      <c r="D162">
        <v>12.1</v>
      </c>
      <c r="E162">
        <v>8.1</v>
      </c>
      <c r="F162" s="1">
        <f t="shared" si="2"/>
        <v>0.4821002386634845</v>
      </c>
    </row>
    <row r="163" spans="1:6" x14ac:dyDescent="0.3">
      <c r="A163" t="s">
        <v>32</v>
      </c>
      <c r="B163" t="s">
        <v>13</v>
      </c>
      <c r="C163">
        <v>41.9</v>
      </c>
      <c r="D163">
        <v>11</v>
      </c>
      <c r="E163">
        <v>7.4</v>
      </c>
      <c r="F163" s="1">
        <f t="shared" si="2"/>
        <v>0.43914081145584721</v>
      </c>
    </row>
    <row r="164" spans="1:6" x14ac:dyDescent="0.3">
      <c r="A164" t="s">
        <v>32</v>
      </c>
      <c r="B164" t="s">
        <v>14</v>
      </c>
      <c r="C164">
        <v>41.9</v>
      </c>
      <c r="D164">
        <v>15.2</v>
      </c>
      <c r="E164">
        <v>10.1</v>
      </c>
      <c r="F164" s="1">
        <f t="shared" si="2"/>
        <v>0.60381861575178997</v>
      </c>
    </row>
    <row r="165" spans="1:6" x14ac:dyDescent="0.3">
      <c r="A165" t="s">
        <v>32</v>
      </c>
      <c r="B165" t="s">
        <v>15</v>
      </c>
      <c r="C165">
        <v>41.9</v>
      </c>
      <c r="D165">
        <v>10.5</v>
      </c>
      <c r="E165">
        <v>7</v>
      </c>
      <c r="F165" s="1">
        <f t="shared" si="2"/>
        <v>0.41766109785202865</v>
      </c>
    </row>
    <row r="166" spans="1:6" x14ac:dyDescent="0.3">
      <c r="A166" t="s">
        <v>32</v>
      </c>
      <c r="B166" t="s">
        <v>16</v>
      </c>
      <c r="C166">
        <v>41.9</v>
      </c>
      <c r="D166">
        <v>9.1</v>
      </c>
      <c r="E166">
        <v>6.1</v>
      </c>
      <c r="F166" s="1">
        <f t="shared" si="2"/>
        <v>0.36276849642004771</v>
      </c>
    </row>
    <row r="167" spans="1:6" x14ac:dyDescent="0.3">
      <c r="A167" t="s">
        <v>32</v>
      </c>
      <c r="B167" t="s">
        <v>17</v>
      </c>
      <c r="C167">
        <v>41.9</v>
      </c>
      <c r="D167">
        <v>12.5</v>
      </c>
      <c r="E167">
        <v>8.3000000000000007</v>
      </c>
      <c r="F167" s="1">
        <f t="shared" si="2"/>
        <v>0.49642004773269693</v>
      </c>
    </row>
    <row r="168" spans="1:6" x14ac:dyDescent="0.3">
      <c r="A168" t="s">
        <v>32</v>
      </c>
      <c r="B168" t="s">
        <v>18</v>
      </c>
      <c r="C168">
        <v>41.9</v>
      </c>
      <c r="D168">
        <v>11.6</v>
      </c>
      <c r="E168">
        <v>7.7</v>
      </c>
      <c r="F168" s="1">
        <f t="shared" si="2"/>
        <v>0.46062052505966589</v>
      </c>
    </row>
    <row r="169" spans="1:6" x14ac:dyDescent="0.3">
      <c r="A169" t="s">
        <v>32</v>
      </c>
      <c r="B169" t="s">
        <v>19</v>
      </c>
      <c r="C169">
        <v>41.9</v>
      </c>
      <c r="D169">
        <v>12.4</v>
      </c>
      <c r="E169">
        <v>8.3000000000000007</v>
      </c>
      <c r="F169" s="1">
        <f t="shared" si="2"/>
        <v>0.49403341288782826</v>
      </c>
    </row>
    <row r="170" spans="1:6" x14ac:dyDescent="0.3">
      <c r="A170" t="s">
        <v>33</v>
      </c>
      <c r="B170" t="s">
        <v>8</v>
      </c>
      <c r="C170">
        <v>38.1</v>
      </c>
      <c r="D170">
        <v>11.5</v>
      </c>
      <c r="E170">
        <v>7.7</v>
      </c>
      <c r="F170" s="1">
        <f t="shared" si="2"/>
        <v>0.50393700787401574</v>
      </c>
    </row>
    <row r="171" spans="1:6" x14ac:dyDescent="0.3">
      <c r="A171" t="s">
        <v>33</v>
      </c>
      <c r="B171" t="s">
        <v>9</v>
      </c>
      <c r="C171">
        <v>38.1</v>
      </c>
      <c r="D171">
        <v>9.1999999999999993</v>
      </c>
      <c r="E171">
        <v>6.1</v>
      </c>
      <c r="F171" s="1">
        <f t="shared" si="2"/>
        <v>0.40157480314960625</v>
      </c>
    </row>
    <row r="172" spans="1:6" x14ac:dyDescent="0.3">
      <c r="A172" t="s">
        <v>33</v>
      </c>
      <c r="B172" t="s">
        <v>10</v>
      </c>
      <c r="C172">
        <v>38.1</v>
      </c>
      <c r="D172">
        <v>10.1</v>
      </c>
      <c r="E172">
        <v>6.7</v>
      </c>
      <c r="F172" s="1">
        <f t="shared" si="2"/>
        <v>0.44094488188976377</v>
      </c>
    </row>
    <row r="173" spans="1:6" x14ac:dyDescent="0.3">
      <c r="A173" t="s">
        <v>33</v>
      </c>
      <c r="B173" t="s">
        <v>11</v>
      </c>
      <c r="C173">
        <v>38.1</v>
      </c>
      <c r="D173">
        <v>12.2</v>
      </c>
      <c r="E173">
        <v>8.1</v>
      </c>
      <c r="F173" s="1">
        <f t="shared" si="2"/>
        <v>0.5328083989501311</v>
      </c>
    </row>
    <row r="174" spans="1:6" x14ac:dyDescent="0.3">
      <c r="A174" t="s">
        <v>33</v>
      </c>
      <c r="B174" t="s">
        <v>12</v>
      </c>
      <c r="C174">
        <v>38.1</v>
      </c>
      <c r="D174">
        <v>7.8</v>
      </c>
      <c r="E174">
        <v>5.2</v>
      </c>
      <c r="F174" s="1">
        <f t="shared" si="2"/>
        <v>0.3412073490813648</v>
      </c>
    </row>
    <row r="175" spans="1:6" x14ac:dyDescent="0.3">
      <c r="A175" t="s">
        <v>33</v>
      </c>
      <c r="B175" t="s">
        <v>13</v>
      </c>
      <c r="C175">
        <v>38.1</v>
      </c>
      <c r="D175">
        <v>8.8000000000000007</v>
      </c>
      <c r="E175">
        <v>5.9</v>
      </c>
      <c r="F175" s="1">
        <f t="shared" si="2"/>
        <v>0.38582677165354334</v>
      </c>
    </row>
    <row r="176" spans="1:6" x14ac:dyDescent="0.3">
      <c r="A176" t="s">
        <v>33</v>
      </c>
      <c r="B176" t="s">
        <v>14</v>
      </c>
      <c r="C176">
        <v>38.1</v>
      </c>
      <c r="D176">
        <v>9.5</v>
      </c>
      <c r="E176">
        <v>6.3</v>
      </c>
      <c r="F176" s="1">
        <f t="shared" si="2"/>
        <v>0.41469816272965881</v>
      </c>
    </row>
    <row r="177" spans="1:6" x14ac:dyDescent="0.3">
      <c r="A177" t="s">
        <v>33</v>
      </c>
      <c r="B177" t="s">
        <v>15</v>
      </c>
      <c r="C177">
        <v>38.1</v>
      </c>
      <c r="D177">
        <v>9.3000000000000007</v>
      </c>
      <c r="E177">
        <v>6.2</v>
      </c>
      <c r="F177" s="1">
        <f t="shared" si="2"/>
        <v>0.40682414698162728</v>
      </c>
    </row>
    <row r="178" spans="1:6" x14ac:dyDescent="0.3">
      <c r="A178" t="s">
        <v>33</v>
      </c>
      <c r="B178" t="s">
        <v>16</v>
      </c>
      <c r="C178">
        <v>38.1</v>
      </c>
      <c r="D178">
        <v>12.5</v>
      </c>
      <c r="E178">
        <v>8.3000000000000007</v>
      </c>
      <c r="F178" s="1">
        <f t="shared" si="2"/>
        <v>0.54593175853018372</v>
      </c>
    </row>
    <row r="179" spans="1:6" x14ac:dyDescent="0.3">
      <c r="A179" t="s">
        <v>33</v>
      </c>
      <c r="B179" t="s">
        <v>17</v>
      </c>
      <c r="C179">
        <v>38.1</v>
      </c>
      <c r="D179">
        <v>11.6</v>
      </c>
      <c r="E179">
        <v>7.7</v>
      </c>
      <c r="F179" s="1">
        <f t="shared" si="2"/>
        <v>0.5065616797900262</v>
      </c>
    </row>
    <row r="180" spans="1:6" x14ac:dyDescent="0.3">
      <c r="A180" t="s">
        <v>33</v>
      </c>
      <c r="B180" t="s">
        <v>18</v>
      </c>
      <c r="C180">
        <v>38.1</v>
      </c>
      <c r="D180">
        <v>9.5</v>
      </c>
      <c r="E180">
        <v>6.3</v>
      </c>
      <c r="F180" s="1">
        <f t="shared" si="2"/>
        <v>0.41469816272965881</v>
      </c>
    </row>
    <row r="181" spans="1:6" x14ac:dyDescent="0.3">
      <c r="A181" t="s">
        <v>33</v>
      </c>
      <c r="B181" t="s">
        <v>19</v>
      </c>
      <c r="C181">
        <v>38.1</v>
      </c>
      <c r="D181">
        <v>11</v>
      </c>
      <c r="E181">
        <v>7.3</v>
      </c>
      <c r="F181" s="1">
        <f t="shared" si="2"/>
        <v>0.48031496062992124</v>
      </c>
    </row>
    <row r="182" spans="1:6" x14ac:dyDescent="0.3">
      <c r="A182" t="s">
        <v>34</v>
      </c>
      <c r="B182" t="s">
        <v>8</v>
      </c>
      <c r="C182">
        <v>43.9</v>
      </c>
      <c r="D182">
        <v>12.8</v>
      </c>
      <c r="E182">
        <v>8.6</v>
      </c>
      <c r="F182" s="1">
        <f t="shared" si="2"/>
        <v>0.48747152619589973</v>
      </c>
    </row>
    <row r="183" spans="1:6" x14ac:dyDescent="0.3">
      <c r="A183" t="s">
        <v>34</v>
      </c>
      <c r="B183" t="s">
        <v>9</v>
      </c>
      <c r="C183">
        <v>43.9</v>
      </c>
      <c r="D183">
        <v>8.9</v>
      </c>
      <c r="E183">
        <v>5.9</v>
      </c>
      <c r="F183" s="1">
        <f t="shared" si="2"/>
        <v>0.33712984054669709</v>
      </c>
    </row>
    <row r="184" spans="1:6" x14ac:dyDescent="0.3">
      <c r="A184" t="s">
        <v>34</v>
      </c>
      <c r="B184" t="s">
        <v>10</v>
      </c>
      <c r="C184">
        <v>43.9</v>
      </c>
      <c r="D184">
        <v>12.8</v>
      </c>
      <c r="E184">
        <v>8.5</v>
      </c>
      <c r="F184" s="1">
        <f t="shared" si="2"/>
        <v>0.48519362186788156</v>
      </c>
    </row>
    <row r="185" spans="1:6" x14ac:dyDescent="0.3">
      <c r="A185" t="s">
        <v>34</v>
      </c>
      <c r="B185" t="s">
        <v>11</v>
      </c>
      <c r="C185">
        <v>43.9</v>
      </c>
      <c r="D185">
        <v>12</v>
      </c>
      <c r="E185">
        <v>8</v>
      </c>
      <c r="F185" s="1">
        <f t="shared" si="2"/>
        <v>0.45558086560364464</v>
      </c>
    </row>
    <row r="186" spans="1:6" x14ac:dyDescent="0.3">
      <c r="A186" t="s">
        <v>34</v>
      </c>
      <c r="B186" t="s">
        <v>12</v>
      </c>
      <c r="C186">
        <v>43.9</v>
      </c>
      <c r="D186">
        <v>13.9</v>
      </c>
      <c r="E186">
        <v>9.3000000000000007</v>
      </c>
      <c r="F186" s="1">
        <f t="shared" si="2"/>
        <v>0.52847380410022782</v>
      </c>
    </row>
    <row r="187" spans="1:6" x14ac:dyDescent="0.3">
      <c r="A187" t="s">
        <v>34</v>
      </c>
      <c r="B187" t="s">
        <v>13</v>
      </c>
      <c r="C187">
        <v>43.9</v>
      </c>
      <c r="D187">
        <v>15.6</v>
      </c>
      <c r="E187">
        <v>10.4</v>
      </c>
      <c r="F187" s="1">
        <f t="shared" si="2"/>
        <v>0.59225512528473812</v>
      </c>
    </row>
    <row r="188" spans="1:6" x14ac:dyDescent="0.3">
      <c r="A188" t="s">
        <v>34</v>
      </c>
      <c r="B188" t="s">
        <v>14</v>
      </c>
      <c r="C188">
        <v>43.9</v>
      </c>
      <c r="D188">
        <v>15.2</v>
      </c>
      <c r="E188">
        <v>10.1</v>
      </c>
      <c r="F188" s="1">
        <f t="shared" si="2"/>
        <v>0.57630979498861046</v>
      </c>
    </row>
    <row r="189" spans="1:6" x14ac:dyDescent="0.3">
      <c r="A189" t="s">
        <v>34</v>
      </c>
      <c r="B189" t="s">
        <v>15</v>
      </c>
      <c r="C189">
        <v>43.9</v>
      </c>
      <c r="D189">
        <v>12.1</v>
      </c>
      <c r="E189">
        <v>8.1</v>
      </c>
      <c r="F189" s="1">
        <f t="shared" si="2"/>
        <v>0.46013667425968108</v>
      </c>
    </row>
    <row r="190" spans="1:6" x14ac:dyDescent="0.3">
      <c r="A190" t="s">
        <v>34</v>
      </c>
      <c r="B190" t="s">
        <v>16</v>
      </c>
      <c r="C190">
        <v>43.9</v>
      </c>
      <c r="D190">
        <v>11.9</v>
      </c>
      <c r="E190">
        <v>7.9</v>
      </c>
      <c r="F190" s="1">
        <f t="shared" si="2"/>
        <v>0.45102505694760825</v>
      </c>
    </row>
    <row r="191" spans="1:6" x14ac:dyDescent="0.3">
      <c r="A191" t="s">
        <v>34</v>
      </c>
      <c r="B191" t="s">
        <v>17</v>
      </c>
      <c r="C191">
        <v>43.9</v>
      </c>
      <c r="D191">
        <v>13.2</v>
      </c>
      <c r="E191">
        <v>8.8000000000000007</v>
      </c>
      <c r="F191" s="1">
        <f t="shared" si="2"/>
        <v>0.50113895216400917</v>
      </c>
    </row>
    <row r="192" spans="1:6" x14ac:dyDescent="0.3">
      <c r="A192" t="s">
        <v>34</v>
      </c>
      <c r="B192" t="s">
        <v>18</v>
      </c>
      <c r="C192">
        <v>43.9</v>
      </c>
      <c r="D192">
        <v>9.5</v>
      </c>
      <c r="E192">
        <v>6.3</v>
      </c>
      <c r="F192" s="1">
        <f t="shared" si="2"/>
        <v>0.3599088838268793</v>
      </c>
    </row>
    <row r="193" spans="1:6" x14ac:dyDescent="0.3">
      <c r="A193" t="s">
        <v>34</v>
      </c>
      <c r="B193" t="s">
        <v>19</v>
      </c>
      <c r="C193">
        <v>43.9</v>
      </c>
      <c r="D193">
        <v>8.8000000000000007</v>
      </c>
      <c r="E193">
        <v>5.9</v>
      </c>
      <c r="F193" s="1">
        <f t="shared" si="2"/>
        <v>0.33485193621867887</v>
      </c>
    </row>
    <row r="194" spans="1:6" x14ac:dyDescent="0.3">
      <c r="A194" t="s">
        <v>35</v>
      </c>
      <c r="B194" t="s">
        <v>8</v>
      </c>
      <c r="C194">
        <v>42.8</v>
      </c>
      <c r="D194">
        <v>14.3</v>
      </c>
      <c r="E194">
        <v>9.5</v>
      </c>
      <c r="F194" s="1">
        <f t="shared" si="2"/>
        <v>0.55607476635514019</v>
      </c>
    </row>
    <row r="195" spans="1:6" x14ac:dyDescent="0.3">
      <c r="A195" t="s">
        <v>35</v>
      </c>
      <c r="B195" t="s">
        <v>9</v>
      </c>
      <c r="C195">
        <v>42.8</v>
      </c>
      <c r="D195">
        <v>10.4</v>
      </c>
      <c r="E195">
        <v>6.9</v>
      </c>
      <c r="F195" s="1">
        <f t="shared" ref="F195:F258" si="3">(D195+E195)/C195</f>
        <v>0.40420560747663553</v>
      </c>
    </row>
    <row r="196" spans="1:6" x14ac:dyDescent="0.3">
      <c r="A196" t="s">
        <v>35</v>
      </c>
      <c r="B196" t="s">
        <v>10</v>
      </c>
      <c r="C196">
        <v>42.8</v>
      </c>
      <c r="D196">
        <v>14</v>
      </c>
      <c r="E196">
        <v>9.3000000000000007</v>
      </c>
      <c r="F196" s="1">
        <f t="shared" si="3"/>
        <v>0.54439252336448607</v>
      </c>
    </row>
    <row r="197" spans="1:6" x14ac:dyDescent="0.3">
      <c r="A197" t="s">
        <v>35</v>
      </c>
      <c r="B197" t="s">
        <v>11</v>
      </c>
      <c r="C197">
        <v>42.8</v>
      </c>
      <c r="D197">
        <v>11.1</v>
      </c>
      <c r="E197">
        <v>7.4</v>
      </c>
      <c r="F197" s="1">
        <f t="shared" si="3"/>
        <v>0.43224299065420563</v>
      </c>
    </row>
    <row r="198" spans="1:6" x14ac:dyDescent="0.3">
      <c r="A198" t="s">
        <v>35</v>
      </c>
      <c r="B198" t="s">
        <v>12</v>
      </c>
      <c r="C198">
        <v>42.8</v>
      </c>
      <c r="D198">
        <v>11.5</v>
      </c>
      <c r="E198">
        <v>7.7</v>
      </c>
      <c r="F198" s="1">
        <f t="shared" si="3"/>
        <v>0.44859813084112149</v>
      </c>
    </row>
    <row r="199" spans="1:6" x14ac:dyDescent="0.3">
      <c r="A199" t="s">
        <v>35</v>
      </c>
      <c r="B199" t="s">
        <v>13</v>
      </c>
      <c r="C199">
        <v>42.8</v>
      </c>
      <c r="D199">
        <v>9.9</v>
      </c>
      <c r="E199">
        <v>6.6</v>
      </c>
      <c r="F199" s="1">
        <f t="shared" si="3"/>
        <v>0.3855140186915888</v>
      </c>
    </row>
    <row r="200" spans="1:6" x14ac:dyDescent="0.3">
      <c r="A200" t="s">
        <v>35</v>
      </c>
      <c r="B200" t="s">
        <v>14</v>
      </c>
      <c r="C200">
        <v>42.8</v>
      </c>
      <c r="D200">
        <v>8.1</v>
      </c>
      <c r="E200">
        <v>5.4</v>
      </c>
      <c r="F200" s="1">
        <f t="shared" si="3"/>
        <v>0.31542056074766356</v>
      </c>
    </row>
    <row r="201" spans="1:6" x14ac:dyDescent="0.3">
      <c r="A201" t="s">
        <v>35</v>
      </c>
      <c r="B201" t="s">
        <v>15</v>
      </c>
      <c r="C201">
        <v>42.8</v>
      </c>
      <c r="D201">
        <v>11.1</v>
      </c>
      <c r="E201">
        <v>7.4</v>
      </c>
      <c r="F201" s="1">
        <f t="shared" si="3"/>
        <v>0.43224299065420563</v>
      </c>
    </row>
    <row r="202" spans="1:6" x14ac:dyDescent="0.3">
      <c r="A202" t="s">
        <v>35</v>
      </c>
      <c r="B202" t="s">
        <v>16</v>
      </c>
      <c r="C202">
        <v>42.8</v>
      </c>
      <c r="D202">
        <v>9.6999999999999993</v>
      </c>
      <c r="E202">
        <v>6.5</v>
      </c>
      <c r="F202" s="1">
        <f t="shared" si="3"/>
        <v>0.37850467289719625</v>
      </c>
    </row>
    <row r="203" spans="1:6" x14ac:dyDescent="0.3">
      <c r="A203" t="s">
        <v>35</v>
      </c>
      <c r="B203" t="s">
        <v>17</v>
      </c>
      <c r="C203">
        <v>42.8</v>
      </c>
      <c r="D203">
        <v>11.3</v>
      </c>
      <c r="E203">
        <v>7.5</v>
      </c>
      <c r="F203" s="1">
        <f t="shared" si="3"/>
        <v>0.43925233644859818</v>
      </c>
    </row>
    <row r="204" spans="1:6" x14ac:dyDescent="0.3">
      <c r="A204" t="s">
        <v>35</v>
      </c>
      <c r="B204" t="s">
        <v>18</v>
      </c>
      <c r="C204">
        <v>42.8</v>
      </c>
      <c r="D204">
        <v>10.199999999999999</v>
      </c>
      <c r="E204">
        <v>6.8</v>
      </c>
      <c r="F204" s="1">
        <f t="shared" si="3"/>
        <v>0.39719626168224303</v>
      </c>
    </row>
    <row r="205" spans="1:6" x14ac:dyDescent="0.3">
      <c r="A205" t="s">
        <v>35</v>
      </c>
      <c r="B205" t="s">
        <v>19</v>
      </c>
      <c r="C205">
        <v>42.8</v>
      </c>
      <c r="D205">
        <v>9.8000000000000007</v>
      </c>
      <c r="E205">
        <v>6.5</v>
      </c>
      <c r="F205" s="1">
        <f t="shared" si="3"/>
        <v>0.38084112149532712</v>
      </c>
    </row>
    <row r="206" spans="1:6" x14ac:dyDescent="0.3">
      <c r="A206" t="s">
        <v>36</v>
      </c>
      <c r="B206" t="s">
        <v>8</v>
      </c>
      <c r="C206">
        <v>40.9</v>
      </c>
      <c r="D206">
        <v>13.3</v>
      </c>
      <c r="E206">
        <v>8.9</v>
      </c>
      <c r="F206" s="1">
        <f t="shared" si="3"/>
        <v>0.54278728606356974</v>
      </c>
    </row>
    <row r="207" spans="1:6" x14ac:dyDescent="0.3">
      <c r="A207" t="s">
        <v>36</v>
      </c>
      <c r="B207" t="s">
        <v>9</v>
      </c>
      <c r="C207">
        <v>40.9</v>
      </c>
      <c r="D207">
        <v>9.6999999999999993</v>
      </c>
      <c r="E207">
        <v>6.5</v>
      </c>
      <c r="F207" s="1">
        <f t="shared" si="3"/>
        <v>0.39608801955990219</v>
      </c>
    </row>
    <row r="208" spans="1:6" x14ac:dyDescent="0.3">
      <c r="A208" t="s">
        <v>36</v>
      </c>
      <c r="B208" t="s">
        <v>10</v>
      </c>
      <c r="C208">
        <v>40.9</v>
      </c>
      <c r="D208">
        <v>13.2</v>
      </c>
      <c r="E208">
        <v>8.8000000000000007</v>
      </c>
      <c r="F208" s="1">
        <f t="shared" si="3"/>
        <v>0.53789731051344747</v>
      </c>
    </row>
    <row r="209" spans="1:6" x14ac:dyDescent="0.3">
      <c r="A209" t="s">
        <v>36</v>
      </c>
      <c r="B209" t="s">
        <v>11</v>
      </c>
      <c r="C209">
        <v>40.9</v>
      </c>
      <c r="D209">
        <v>10.9</v>
      </c>
      <c r="E209">
        <v>7.3</v>
      </c>
      <c r="F209" s="1">
        <f t="shared" si="3"/>
        <v>0.44498777506112469</v>
      </c>
    </row>
    <row r="210" spans="1:6" x14ac:dyDescent="0.3">
      <c r="A210" t="s">
        <v>36</v>
      </c>
      <c r="B210" t="s">
        <v>12</v>
      </c>
      <c r="C210">
        <v>40.9</v>
      </c>
      <c r="D210">
        <v>13.1</v>
      </c>
      <c r="E210">
        <v>8.8000000000000007</v>
      </c>
      <c r="F210" s="1">
        <f t="shared" si="3"/>
        <v>0.53545232273838628</v>
      </c>
    </row>
    <row r="211" spans="1:6" x14ac:dyDescent="0.3">
      <c r="A211" t="s">
        <v>36</v>
      </c>
      <c r="B211" t="s">
        <v>13</v>
      </c>
      <c r="C211">
        <v>40.9</v>
      </c>
      <c r="D211">
        <v>11.7</v>
      </c>
      <c r="E211">
        <v>7.8</v>
      </c>
      <c r="F211" s="1">
        <f t="shared" si="3"/>
        <v>0.47677261613691935</v>
      </c>
    </row>
    <row r="212" spans="1:6" x14ac:dyDescent="0.3">
      <c r="A212" t="s">
        <v>36</v>
      </c>
      <c r="B212" t="s">
        <v>14</v>
      </c>
      <c r="C212">
        <v>40.9</v>
      </c>
      <c r="D212">
        <v>10.8</v>
      </c>
      <c r="E212">
        <v>7.2</v>
      </c>
      <c r="F212" s="1">
        <f t="shared" si="3"/>
        <v>0.44009779951100247</v>
      </c>
    </row>
    <row r="213" spans="1:6" x14ac:dyDescent="0.3">
      <c r="A213" t="s">
        <v>36</v>
      </c>
      <c r="B213" t="s">
        <v>15</v>
      </c>
      <c r="C213">
        <v>40.9</v>
      </c>
      <c r="D213">
        <v>11.5</v>
      </c>
      <c r="E213">
        <v>7.7</v>
      </c>
      <c r="F213" s="1">
        <f t="shared" si="3"/>
        <v>0.46943765281173594</v>
      </c>
    </row>
    <row r="214" spans="1:6" x14ac:dyDescent="0.3">
      <c r="A214" t="s">
        <v>36</v>
      </c>
      <c r="B214" t="s">
        <v>16</v>
      </c>
      <c r="C214">
        <v>40.9</v>
      </c>
      <c r="D214">
        <v>8.1999999999999993</v>
      </c>
      <c r="E214">
        <v>5.4</v>
      </c>
      <c r="F214" s="1">
        <f t="shared" si="3"/>
        <v>0.33251833740831294</v>
      </c>
    </row>
    <row r="215" spans="1:6" x14ac:dyDescent="0.3">
      <c r="A215" t="s">
        <v>36</v>
      </c>
      <c r="B215" t="s">
        <v>17</v>
      </c>
      <c r="C215">
        <v>40.9</v>
      </c>
      <c r="D215">
        <v>11.1</v>
      </c>
      <c r="E215">
        <v>7.4</v>
      </c>
      <c r="F215" s="1">
        <f t="shared" si="3"/>
        <v>0.4523227383863081</v>
      </c>
    </row>
    <row r="216" spans="1:6" x14ac:dyDescent="0.3">
      <c r="A216" t="s">
        <v>36</v>
      </c>
      <c r="B216" t="s">
        <v>18</v>
      </c>
      <c r="C216">
        <v>40.9</v>
      </c>
      <c r="D216">
        <v>14.4</v>
      </c>
      <c r="E216">
        <v>9.6</v>
      </c>
      <c r="F216" s="1">
        <f t="shared" si="3"/>
        <v>0.58679706601466997</v>
      </c>
    </row>
    <row r="217" spans="1:6" x14ac:dyDescent="0.3">
      <c r="A217" t="s">
        <v>36</v>
      </c>
      <c r="B217" t="s">
        <v>19</v>
      </c>
      <c r="C217">
        <v>40.9</v>
      </c>
      <c r="D217">
        <v>13.6</v>
      </c>
      <c r="E217">
        <v>9.1</v>
      </c>
      <c r="F217" s="1">
        <f t="shared" si="3"/>
        <v>0.55501222493887525</v>
      </c>
    </row>
    <row r="218" spans="1:6" x14ac:dyDescent="0.3">
      <c r="A218" t="s">
        <v>37</v>
      </c>
      <c r="B218" t="s">
        <v>8</v>
      </c>
      <c r="C218">
        <v>42</v>
      </c>
      <c r="D218">
        <v>10.4</v>
      </c>
      <c r="E218">
        <v>6.9</v>
      </c>
      <c r="F218" s="1">
        <f t="shared" si="3"/>
        <v>0.41190476190476194</v>
      </c>
    </row>
    <row r="219" spans="1:6" x14ac:dyDescent="0.3">
      <c r="A219" t="s">
        <v>37</v>
      </c>
      <c r="B219" t="s">
        <v>9</v>
      </c>
      <c r="C219">
        <v>42</v>
      </c>
      <c r="D219">
        <v>11.6</v>
      </c>
      <c r="E219">
        <v>7.7</v>
      </c>
      <c r="F219" s="1">
        <f t="shared" si="3"/>
        <v>0.45952380952380956</v>
      </c>
    </row>
    <row r="220" spans="1:6" x14ac:dyDescent="0.3">
      <c r="A220" t="s">
        <v>37</v>
      </c>
      <c r="B220" t="s">
        <v>10</v>
      </c>
      <c r="C220">
        <v>42</v>
      </c>
      <c r="D220">
        <v>9.3000000000000007</v>
      </c>
      <c r="E220">
        <v>6.2</v>
      </c>
      <c r="F220" s="1">
        <f t="shared" si="3"/>
        <v>0.36904761904761907</v>
      </c>
    </row>
    <row r="221" spans="1:6" x14ac:dyDescent="0.3">
      <c r="A221" t="s">
        <v>37</v>
      </c>
      <c r="B221" t="s">
        <v>11</v>
      </c>
      <c r="C221">
        <v>42</v>
      </c>
      <c r="D221">
        <v>12.6</v>
      </c>
      <c r="E221">
        <v>8.4</v>
      </c>
      <c r="F221" s="1">
        <f t="shared" si="3"/>
        <v>0.5</v>
      </c>
    </row>
    <row r="222" spans="1:6" x14ac:dyDescent="0.3">
      <c r="A222" t="s">
        <v>37</v>
      </c>
      <c r="B222" t="s">
        <v>12</v>
      </c>
      <c r="C222">
        <v>42</v>
      </c>
      <c r="D222">
        <v>11.4</v>
      </c>
      <c r="E222">
        <v>7.6</v>
      </c>
      <c r="F222" s="1">
        <f t="shared" si="3"/>
        <v>0.45238095238095238</v>
      </c>
    </row>
    <row r="223" spans="1:6" x14ac:dyDescent="0.3">
      <c r="A223" t="s">
        <v>37</v>
      </c>
      <c r="B223" t="s">
        <v>13</v>
      </c>
      <c r="C223">
        <v>42</v>
      </c>
      <c r="D223">
        <v>10.4</v>
      </c>
      <c r="E223">
        <v>7</v>
      </c>
      <c r="F223" s="1">
        <f t="shared" si="3"/>
        <v>0.41428571428571426</v>
      </c>
    </row>
    <row r="224" spans="1:6" x14ac:dyDescent="0.3">
      <c r="A224" t="s">
        <v>37</v>
      </c>
      <c r="B224" t="s">
        <v>14</v>
      </c>
      <c r="C224">
        <v>42</v>
      </c>
      <c r="D224">
        <v>12</v>
      </c>
      <c r="E224">
        <v>8</v>
      </c>
      <c r="F224" s="1">
        <f t="shared" si="3"/>
        <v>0.47619047619047616</v>
      </c>
    </row>
    <row r="225" spans="1:6" x14ac:dyDescent="0.3">
      <c r="A225" t="s">
        <v>37</v>
      </c>
      <c r="B225" t="s">
        <v>15</v>
      </c>
      <c r="C225">
        <v>42</v>
      </c>
      <c r="D225">
        <v>11.9</v>
      </c>
      <c r="E225">
        <v>7.9</v>
      </c>
      <c r="F225" s="1">
        <f t="shared" si="3"/>
        <v>0.47142857142857142</v>
      </c>
    </row>
    <row r="226" spans="1:6" x14ac:dyDescent="0.3">
      <c r="A226" t="s">
        <v>37</v>
      </c>
      <c r="B226" t="s">
        <v>16</v>
      </c>
      <c r="C226">
        <v>42</v>
      </c>
      <c r="D226">
        <v>11.9</v>
      </c>
      <c r="E226">
        <v>8</v>
      </c>
      <c r="F226" s="1">
        <f t="shared" si="3"/>
        <v>0.47380952380952379</v>
      </c>
    </row>
    <row r="227" spans="1:6" x14ac:dyDescent="0.3">
      <c r="A227" t="s">
        <v>37</v>
      </c>
      <c r="B227" t="s">
        <v>17</v>
      </c>
      <c r="C227">
        <v>42</v>
      </c>
      <c r="D227">
        <v>9.9</v>
      </c>
      <c r="E227">
        <v>6.6</v>
      </c>
      <c r="F227" s="1">
        <f t="shared" si="3"/>
        <v>0.39285714285714285</v>
      </c>
    </row>
    <row r="228" spans="1:6" x14ac:dyDescent="0.3">
      <c r="A228" t="s">
        <v>37</v>
      </c>
      <c r="B228" t="s">
        <v>18</v>
      </c>
      <c r="C228">
        <v>42</v>
      </c>
      <c r="D228">
        <v>9.3000000000000007</v>
      </c>
      <c r="E228">
        <v>6.2</v>
      </c>
      <c r="F228" s="1">
        <f t="shared" si="3"/>
        <v>0.36904761904761907</v>
      </c>
    </row>
    <row r="229" spans="1:6" x14ac:dyDescent="0.3">
      <c r="A229" t="s">
        <v>37</v>
      </c>
      <c r="B229" t="s">
        <v>19</v>
      </c>
      <c r="C229">
        <v>42</v>
      </c>
      <c r="D229">
        <v>13.4</v>
      </c>
      <c r="E229">
        <v>9</v>
      </c>
      <c r="F229" s="1">
        <f t="shared" si="3"/>
        <v>0.53333333333333333</v>
      </c>
    </row>
    <row r="230" spans="1:6" x14ac:dyDescent="0.3">
      <c r="A230" t="s">
        <v>38</v>
      </c>
      <c r="B230" t="s">
        <v>8</v>
      </c>
      <c r="C230">
        <v>43.8</v>
      </c>
      <c r="D230">
        <v>11.2</v>
      </c>
      <c r="E230">
        <v>7.4</v>
      </c>
      <c r="F230" s="1">
        <f t="shared" si="3"/>
        <v>0.42465753424657543</v>
      </c>
    </row>
    <row r="231" spans="1:6" x14ac:dyDescent="0.3">
      <c r="A231" t="s">
        <v>38</v>
      </c>
      <c r="B231" t="s">
        <v>9</v>
      </c>
      <c r="C231">
        <v>43.8</v>
      </c>
      <c r="D231">
        <v>11.5</v>
      </c>
      <c r="E231">
        <v>7.7</v>
      </c>
      <c r="F231" s="1">
        <f t="shared" si="3"/>
        <v>0.43835616438356168</v>
      </c>
    </row>
    <row r="232" spans="1:6" x14ac:dyDescent="0.3">
      <c r="A232" t="s">
        <v>38</v>
      </c>
      <c r="B232" t="s">
        <v>10</v>
      </c>
      <c r="C232">
        <v>43.8</v>
      </c>
      <c r="D232">
        <v>15.9</v>
      </c>
      <c r="E232">
        <v>10.6</v>
      </c>
      <c r="F232" s="1">
        <f t="shared" si="3"/>
        <v>0.60502283105022836</v>
      </c>
    </row>
    <row r="233" spans="1:6" x14ac:dyDescent="0.3">
      <c r="A233" t="s">
        <v>38</v>
      </c>
      <c r="B233" t="s">
        <v>11</v>
      </c>
      <c r="C233">
        <v>43.8</v>
      </c>
      <c r="D233">
        <v>12.2</v>
      </c>
      <c r="E233">
        <v>8.1999999999999993</v>
      </c>
      <c r="F233" s="1">
        <f t="shared" si="3"/>
        <v>0.46575342465753422</v>
      </c>
    </row>
    <row r="234" spans="1:6" x14ac:dyDescent="0.3">
      <c r="A234" t="s">
        <v>38</v>
      </c>
      <c r="B234" t="s">
        <v>12</v>
      </c>
      <c r="C234">
        <v>43.8</v>
      </c>
      <c r="D234">
        <v>10.199999999999999</v>
      </c>
      <c r="E234">
        <v>6.8</v>
      </c>
      <c r="F234" s="1">
        <f t="shared" si="3"/>
        <v>0.38812785388127857</v>
      </c>
    </row>
    <row r="235" spans="1:6" x14ac:dyDescent="0.3">
      <c r="A235" t="s">
        <v>38</v>
      </c>
      <c r="B235" t="s">
        <v>13</v>
      </c>
      <c r="C235">
        <v>43.8</v>
      </c>
      <c r="D235">
        <v>9.3000000000000007</v>
      </c>
      <c r="E235">
        <v>6.2</v>
      </c>
      <c r="F235" s="1">
        <f t="shared" si="3"/>
        <v>0.35388127853881279</v>
      </c>
    </row>
    <row r="236" spans="1:6" x14ac:dyDescent="0.3">
      <c r="A236" t="s">
        <v>38</v>
      </c>
      <c r="B236" t="s">
        <v>14</v>
      </c>
      <c r="C236">
        <v>43.8</v>
      </c>
      <c r="D236">
        <v>13.9</v>
      </c>
      <c r="E236">
        <v>9.3000000000000007</v>
      </c>
      <c r="F236" s="1">
        <f t="shared" si="3"/>
        <v>0.52968036529680373</v>
      </c>
    </row>
    <row r="237" spans="1:6" x14ac:dyDescent="0.3">
      <c r="A237" t="s">
        <v>38</v>
      </c>
      <c r="B237" t="s">
        <v>15</v>
      </c>
      <c r="C237">
        <v>43.8</v>
      </c>
      <c r="D237">
        <v>12.2</v>
      </c>
      <c r="E237">
        <v>8.1</v>
      </c>
      <c r="F237" s="1">
        <f t="shared" si="3"/>
        <v>0.46347031963470314</v>
      </c>
    </row>
    <row r="238" spans="1:6" x14ac:dyDescent="0.3">
      <c r="A238" t="s">
        <v>38</v>
      </c>
      <c r="B238" t="s">
        <v>16</v>
      </c>
      <c r="C238">
        <v>43.8</v>
      </c>
      <c r="D238">
        <v>10.199999999999999</v>
      </c>
      <c r="E238">
        <v>6.8</v>
      </c>
      <c r="F238" s="1">
        <f t="shared" si="3"/>
        <v>0.38812785388127857</v>
      </c>
    </row>
    <row r="239" spans="1:6" x14ac:dyDescent="0.3">
      <c r="A239" t="s">
        <v>38</v>
      </c>
      <c r="B239" t="s">
        <v>17</v>
      </c>
      <c r="C239">
        <v>43.8</v>
      </c>
      <c r="D239">
        <v>13.3</v>
      </c>
      <c r="E239">
        <v>8.8000000000000007</v>
      </c>
      <c r="F239" s="1">
        <f t="shared" si="3"/>
        <v>0.50456621004566216</v>
      </c>
    </row>
    <row r="240" spans="1:6" x14ac:dyDescent="0.3">
      <c r="A240" t="s">
        <v>38</v>
      </c>
      <c r="B240" t="s">
        <v>18</v>
      </c>
      <c r="C240">
        <v>43.8</v>
      </c>
      <c r="D240">
        <v>12.2</v>
      </c>
      <c r="E240">
        <v>8.1</v>
      </c>
      <c r="F240" s="1">
        <f t="shared" si="3"/>
        <v>0.46347031963470314</v>
      </c>
    </row>
    <row r="241" spans="1:6" x14ac:dyDescent="0.3">
      <c r="A241" t="s">
        <v>38</v>
      </c>
      <c r="B241" t="s">
        <v>19</v>
      </c>
      <c r="C241">
        <v>43.8</v>
      </c>
      <c r="D241">
        <v>8.3000000000000007</v>
      </c>
      <c r="E241">
        <v>5.6</v>
      </c>
      <c r="F241" s="1">
        <f t="shared" si="3"/>
        <v>0.31735159817351599</v>
      </c>
    </row>
    <row r="242" spans="1:6" x14ac:dyDescent="0.3">
      <c r="A242" t="s">
        <v>39</v>
      </c>
      <c r="B242" t="s">
        <v>8</v>
      </c>
      <c r="C242">
        <v>42.6</v>
      </c>
      <c r="D242">
        <v>11.6</v>
      </c>
      <c r="E242">
        <v>7.7</v>
      </c>
      <c r="F242" s="1">
        <f t="shared" si="3"/>
        <v>0.45305164319248825</v>
      </c>
    </row>
    <row r="243" spans="1:6" x14ac:dyDescent="0.3">
      <c r="A243" t="s">
        <v>39</v>
      </c>
      <c r="B243" t="s">
        <v>9</v>
      </c>
      <c r="C243">
        <v>42.6</v>
      </c>
      <c r="D243">
        <v>16.399999999999999</v>
      </c>
      <c r="E243">
        <v>10.9</v>
      </c>
      <c r="F243" s="1">
        <f t="shared" si="3"/>
        <v>0.64084507042253513</v>
      </c>
    </row>
    <row r="244" spans="1:6" x14ac:dyDescent="0.3">
      <c r="A244" t="s">
        <v>39</v>
      </c>
      <c r="B244" t="s">
        <v>10</v>
      </c>
      <c r="C244">
        <v>42.6</v>
      </c>
      <c r="D244">
        <v>14.5</v>
      </c>
      <c r="E244">
        <v>9.6</v>
      </c>
      <c r="F244" s="1">
        <f t="shared" si="3"/>
        <v>0.56572769953051649</v>
      </c>
    </row>
    <row r="245" spans="1:6" x14ac:dyDescent="0.3">
      <c r="A245" t="s">
        <v>39</v>
      </c>
      <c r="B245" t="s">
        <v>11</v>
      </c>
      <c r="C245">
        <v>42.6</v>
      </c>
      <c r="D245">
        <v>12.6</v>
      </c>
      <c r="E245">
        <v>8.4</v>
      </c>
      <c r="F245" s="1">
        <f t="shared" si="3"/>
        <v>0.49295774647887325</v>
      </c>
    </row>
    <row r="246" spans="1:6" x14ac:dyDescent="0.3">
      <c r="A246" t="s">
        <v>39</v>
      </c>
      <c r="B246" t="s">
        <v>12</v>
      </c>
      <c r="C246">
        <v>42.6</v>
      </c>
      <c r="D246">
        <v>13.4</v>
      </c>
      <c r="E246">
        <v>9</v>
      </c>
      <c r="F246" s="1">
        <f t="shared" si="3"/>
        <v>0.52582159624413138</v>
      </c>
    </row>
    <row r="247" spans="1:6" x14ac:dyDescent="0.3">
      <c r="A247" t="s">
        <v>39</v>
      </c>
      <c r="B247" t="s">
        <v>13</v>
      </c>
      <c r="C247">
        <v>42.6</v>
      </c>
      <c r="D247">
        <v>11.7</v>
      </c>
      <c r="E247">
        <v>7.8</v>
      </c>
      <c r="F247" s="1">
        <f t="shared" si="3"/>
        <v>0.45774647887323944</v>
      </c>
    </row>
    <row r="248" spans="1:6" x14ac:dyDescent="0.3">
      <c r="A248" t="s">
        <v>39</v>
      </c>
      <c r="B248" t="s">
        <v>14</v>
      </c>
      <c r="C248">
        <v>42.6</v>
      </c>
      <c r="D248">
        <v>9.8000000000000007</v>
      </c>
      <c r="E248">
        <v>6.6</v>
      </c>
      <c r="F248" s="1">
        <f t="shared" si="3"/>
        <v>0.38497652582159619</v>
      </c>
    </row>
    <row r="249" spans="1:6" x14ac:dyDescent="0.3">
      <c r="A249" t="s">
        <v>39</v>
      </c>
      <c r="B249" t="s">
        <v>15</v>
      </c>
      <c r="C249">
        <v>42.6</v>
      </c>
      <c r="D249">
        <v>13.2</v>
      </c>
      <c r="E249">
        <v>8.8000000000000007</v>
      </c>
      <c r="F249" s="1">
        <f t="shared" si="3"/>
        <v>0.51643192488262912</v>
      </c>
    </row>
    <row r="250" spans="1:6" x14ac:dyDescent="0.3">
      <c r="A250" t="s">
        <v>39</v>
      </c>
      <c r="B250" t="s">
        <v>16</v>
      </c>
      <c r="C250">
        <v>42.6</v>
      </c>
      <c r="D250">
        <v>8.5</v>
      </c>
      <c r="E250">
        <v>5.6</v>
      </c>
      <c r="F250" s="1">
        <f t="shared" si="3"/>
        <v>0.33098591549295775</v>
      </c>
    </row>
    <row r="251" spans="1:6" x14ac:dyDescent="0.3">
      <c r="A251" t="s">
        <v>39</v>
      </c>
      <c r="B251" t="s">
        <v>17</v>
      </c>
      <c r="C251">
        <v>42.6</v>
      </c>
      <c r="D251">
        <v>9.9</v>
      </c>
      <c r="E251">
        <v>6.6</v>
      </c>
      <c r="F251" s="1">
        <f t="shared" si="3"/>
        <v>0.38732394366197181</v>
      </c>
    </row>
    <row r="252" spans="1:6" x14ac:dyDescent="0.3">
      <c r="A252" t="s">
        <v>39</v>
      </c>
      <c r="B252" t="s">
        <v>18</v>
      </c>
      <c r="C252">
        <v>42.6</v>
      </c>
      <c r="D252">
        <v>8.9</v>
      </c>
      <c r="E252">
        <v>5.9</v>
      </c>
      <c r="F252" s="1">
        <f t="shared" si="3"/>
        <v>0.34741784037558687</v>
      </c>
    </row>
    <row r="253" spans="1:6" x14ac:dyDescent="0.3">
      <c r="A253" t="s">
        <v>39</v>
      </c>
      <c r="B253" t="s">
        <v>19</v>
      </c>
      <c r="C253">
        <v>42.6</v>
      </c>
      <c r="D253">
        <v>13.9</v>
      </c>
      <c r="E253">
        <v>9.1999999999999993</v>
      </c>
      <c r="F253" s="1">
        <f t="shared" si="3"/>
        <v>0.54225352112676062</v>
      </c>
    </row>
    <row r="254" spans="1:6" x14ac:dyDescent="0.3">
      <c r="A254" t="s">
        <v>40</v>
      </c>
      <c r="B254" t="s">
        <v>8</v>
      </c>
      <c r="C254">
        <v>42.5</v>
      </c>
      <c r="D254">
        <v>12</v>
      </c>
      <c r="E254">
        <v>8</v>
      </c>
      <c r="F254" s="1">
        <f t="shared" si="3"/>
        <v>0.47058823529411764</v>
      </c>
    </row>
    <row r="255" spans="1:6" x14ac:dyDescent="0.3">
      <c r="A255" t="s">
        <v>40</v>
      </c>
      <c r="B255" t="s">
        <v>9</v>
      </c>
      <c r="C255">
        <v>42.5</v>
      </c>
      <c r="D255">
        <v>10.7</v>
      </c>
      <c r="E255">
        <v>7.1</v>
      </c>
      <c r="F255" s="1">
        <f t="shared" si="3"/>
        <v>0.41882352941176465</v>
      </c>
    </row>
    <row r="256" spans="1:6" x14ac:dyDescent="0.3">
      <c r="A256" t="s">
        <v>40</v>
      </c>
      <c r="B256" t="s">
        <v>10</v>
      </c>
      <c r="C256">
        <v>42.5</v>
      </c>
      <c r="D256">
        <v>13.9</v>
      </c>
      <c r="E256">
        <v>9.3000000000000007</v>
      </c>
      <c r="F256" s="1">
        <f t="shared" si="3"/>
        <v>0.54588235294117649</v>
      </c>
    </row>
    <row r="257" spans="1:6" x14ac:dyDescent="0.3">
      <c r="A257" t="s">
        <v>40</v>
      </c>
      <c r="B257" t="s">
        <v>11</v>
      </c>
      <c r="C257">
        <v>42.5</v>
      </c>
      <c r="D257">
        <v>12.1</v>
      </c>
      <c r="E257">
        <v>8.1</v>
      </c>
      <c r="F257" s="1">
        <f t="shared" si="3"/>
        <v>0.47529411764705881</v>
      </c>
    </row>
    <row r="258" spans="1:6" x14ac:dyDescent="0.3">
      <c r="A258" t="s">
        <v>40</v>
      </c>
      <c r="B258" t="s">
        <v>12</v>
      </c>
      <c r="C258">
        <v>42.5</v>
      </c>
      <c r="D258">
        <v>15.5</v>
      </c>
      <c r="E258">
        <v>10.3</v>
      </c>
      <c r="F258" s="1">
        <f t="shared" si="3"/>
        <v>0.60705882352941176</v>
      </c>
    </row>
    <row r="259" spans="1:6" x14ac:dyDescent="0.3">
      <c r="A259" t="s">
        <v>40</v>
      </c>
      <c r="B259" t="s">
        <v>13</v>
      </c>
      <c r="C259">
        <v>42.5</v>
      </c>
      <c r="D259">
        <v>9.3000000000000007</v>
      </c>
      <c r="E259">
        <v>6.2</v>
      </c>
      <c r="F259" s="1">
        <f t="shared" ref="F259:F301" si="4">(D259+E259)/C259</f>
        <v>0.36470588235294116</v>
      </c>
    </row>
    <row r="260" spans="1:6" x14ac:dyDescent="0.3">
      <c r="A260" t="s">
        <v>40</v>
      </c>
      <c r="B260" t="s">
        <v>14</v>
      </c>
      <c r="C260">
        <v>42.5</v>
      </c>
      <c r="D260">
        <v>12.3</v>
      </c>
      <c r="E260">
        <v>8.1999999999999993</v>
      </c>
      <c r="F260" s="1">
        <f t="shared" si="4"/>
        <v>0.4823529411764706</v>
      </c>
    </row>
    <row r="261" spans="1:6" x14ac:dyDescent="0.3">
      <c r="A261" t="s">
        <v>40</v>
      </c>
      <c r="B261" t="s">
        <v>15</v>
      </c>
      <c r="C261">
        <v>42.5</v>
      </c>
      <c r="D261">
        <v>11.6</v>
      </c>
      <c r="E261">
        <v>7.7</v>
      </c>
      <c r="F261" s="1">
        <f t="shared" si="4"/>
        <v>0.45411764705882357</v>
      </c>
    </row>
    <row r="262" spans="1:6" x14ac:dyDescent="0.3">
      <c r="A262" t="s">
        <v>40</v>
      </c>
      <c r="B262" t="s">
        <v>16</v>
      </c>
      <c r="C262">
        <v>42.5</v>
      </c>
      <c r="D262">
        <v>12.1</v>
      </c>
      <c r="E262">
        <v>8</v>
      </c>
      <c r="F262" s="1">
        <f t="shared" si="4"/>
        <v>0.47294117647058825</v>
      </c>
    </row>
    <row r="263" spans="1:6" x14ac:dyDescent="0.3">
      <c r="A263" t="s">
        <v>40</v>
      </c>
      <c r="B263" t="s">
        <v>17</v>
      </c>
      <c r="C263">
        <v>42.5</v>
      </c>
      <c r="D263">
        <v>14.7</v>
      </c>
      <c r="E263">
        <v>9.8000000000000007</v>
      </c>
      <c r="F263" s="1">
        <f t="shared" si="4"/>
        <v>0.57647058823529407</v>
      </c>
    </row>
    <row r="264" spans="1:6" x14ac:dyDescent="0.3">
      <c r="A264" t="s">
        <v>40</v>
      </c>
      <c r="B264" t="s">
        <v>18</v>
      </c>
      <c r="C264">
        <v>42.5</v>
      </c>
      <c r="D264">
        <v>12.7</v>
      </c>
      <c r="E264">
        <v>8.5</v>
      </c>
      <c r="F264" s="1">
        <f t="shared" si="4"/>
        <v>0.49882352941176467</v>
      </c>
    </row>
    <row r="265" spans="1:6" x14ac:dyDescent="0.3">
      <c r="A265" t="s">
        <v>40</v>
      </c>
      <c r="B265" t="s">
        <v>19</v>
      </c>
      <c r="C265">
        <v>42.5</v>
      </c>
      <c r="D265">
        <v>9.1</v>
      </c>
      <c r="E265">
        <v>6.1</v>
      </c>
      <c r="F265" s="1">
        <f t="shared" si="4"/>
        <v>0.35764705882352937</v>
      </c>
    </row>
    <row r="266" spans="1:6" x14ac:dyDescent="0.3">
      <c r="A266" t="s">
        <v>41</v>
      </c>
      <c r="B266" t="s">
        <v>8</v>
      </c>
      <c r="C266">
        <v>43.6</v>
      </c>
      <c r="D266">
        <v>10.3</v>
      </c>
      <c r="E266">
        <v>6.9</v>
      </c>
      <c r="F266" s="1">
        <f t="shared" si="4"/>
        <v>0.39449541284403677</v>
      </c>
    </row>
    <row r="267" spans="1:6" x14ac:dyDescent="0.3">
      <c r="A267" t="s">
        <v>41</v>
      </c>
      <c r="B267" t="s">
        <v>9</v>
      </c>
      <c r="C267">
        <v>43.6</v>
      </c>
      <c r="D267">
        <v>10.3</v>
      </c>
      <c r="E267">
        <v>6.9</v>
      </c>
      <c r="F267" s="1">
        <f t="shared" si="4"/>
        <v>0.39449541284403677</v>
      </c>
    </row>
    <row r="268" spans="1:6" x14ac:dyDescent="0.3">
      <c r="A268" t="s">
        <v>41</v>
      </c>
      <c r="B268" t="s">
        <v>10</v>
      </c>
      <c r="C268">
        <v>43.6</v>
      </c>
      <c r="D268">
        <v>12.3</v>
      </c>
      <c r="E268">
        <v>8.1999999999999993</v>
      </c>
      <c r="F268" s="1">
        <f t="shared" si="4"/>
        <v>0.47018348623853212</v>
      </c>
    </row>
    <row r="269" spans="1:6" x14ac:dyDescent="0.3">
      <c r="A269" t="s">
        <v>41</v>
      </c>
      <c r="B269" t="s">
        <v>11</v>
      </c>
      <c r="C269">
        <v>43.6</v>
      </c>
      <c r="D269">
        <v>12.4</v>
      </c>
      <c r="E269">
        <v>8.3000000000000007</v>
      </c>
      <c r="F269" s="1">
        <f t="shared" si="4"/>
        <v>0.4747706422018349</v>
      </c>
    </row>
    <row r="270" spans="1:6" x14ac:dyDescent="0.3">
      <c r="A270" t="s">
        <v>41</v>
      </c>
      <c r="B270" t="s">
        <v>12</v>
      </c>
      <c r="C270">
        <v>43.6</v>
      </c>
      <c r="D270">
        <v>9.1</v>
      </c>
      <c r="E270">
        <v>6</v>
      </c>
      <c r="F270" s="1">
        <f t="shared" si="4"/>
        <v>0.34633027522935778</v>
      </c>
    </row>
    <row r="271" spans="1:6" x14ac:dyDescent="0.3">
      <c r="A271" t="s">
        <v>41</v>
      </c>
      <c r="B271" t="s">
        <v>13</v>
      </c>
      <c r="C271">
        <v>43.6</v>
      </c>
      <c r="D271">
        <v>10.1</v>
      </c>
      <c r="E271">
        <v>6.7</v>
      </c>
      <c r="F271" s="1">
        <f t="shared" si="4"/>
        <v>0.38532110091743121</v>
      </c>
    </row>
    <row r="272" spans="1:6" x14ac:dyDescent="0.3">
      <c r="A272" t="s">
        <v>41</v>
      </c>
      <c r="B272" t="s">
        <v>14</v>
      </c>
      <c r="C272">
        <v>43.6</v>
      </c>
      <c r="D272">
        <v>9.6</v>
      </c>
      <c r="E272">
        <v>6.4</v>
      </c>
      <c r="F272" s="1">
        <f t="shared" si="4"/>
        <v>0.36697247706422015</v>
      </c>
    </row>
    <row r="273" spans="1:6" x14ac:dyDescent="0.3">
      <c r="A273" t="s">
        <v>41</v>
      </c>
      <c r="B273" t="s">
        <v>15</v>
      </c>
      <c r="C273">
        <v>43.6</v>
      </c>
      <c r="D273">
        <v>11.9</v>
      </c>
      <c r="E273">
        <v>7.9</v>
      </c>
      <c r="F273" s="1">
        <f t="shared" si="4"/>
        <v>0.45412844036697247</v>
      </c>
    </row>
    <row r="274" spans="1:6" x14ac:dyDescent="0.3">
      <c r="A274" t="s">
        <v>41</v>
      </c>
      <c r="B274" t="s">
        <v>16</v>
      </c>
      <c r="C274">
        <v>43.6</v>
      </c>
      <c r="D274">
        <v>11.5</v>
      </c>
      <c r="E274">
        <v>7.6</v>
      </c>
      <c r="F274" s="1">
        <f t="shared" si="4"/>
        <v>0.43807339449541288</v>
      </c>
    </row>
    <row r="275" spans="1:6" x14ac:dyDescent="0.3">
      <c r="A275" t="s">
        <v>41</v>
      </c>
      <c r="B275" t="s">
        <v>17</v>
      </c>
      <c r="C275">
        <v>43.6</v>
      </c>
      <c r="D275">
        <v>11</v>
      </c>
      <c r="E275">
        <v>7.3</v>
      </c>
      <c r="F275" s="1">
        <f t="shared" si="4"/>
        <v>0.41972477064220182</v>
      </c>
    </row>
    <row r="276" spans="1:6" x14ac:dyDescent="0.3">
      <c r="A276" t="s">
        <v>41</v>
      </c>
      <c r="B276" t="s">
        <v>18</v>
      </c>
      <c r="C276">
        <v>43.6</v>
      </c>
      <c r="D276">
        <v>11.2</v>
      </c>
      <c r="E276">
        <v>7.5</v>
      </c>
      <c r="F276" s="1">
        <f t="shared" si="4"/>
        <v>0.42889908256880732</v>
      </c>
    </row>
    <row r="277" spans="1:6" x14ac:dyDescent="0.3">
      <c r="A277" t="s">
        <v>41</v>
      </c>
      <c r="B277" t="s">
        <v>19</v>
      </c>
      <c r="C277">
        <v>43.6</v>
      </c>
      <c r="D277">
        <v>12.3</v>
      </c>
      <c r="E277">
        <v>8.1999999999999993</v>
      </c>
      <c r="F277" s="1">
        <f t="shared" si="4"/>
        <v>0.47018348623853212</v>
      </c>
    </row>
    <row r="278" spans="1:6" x14ac:dyDescent="0.3">
      <c r="A278" t="s">
        <v>42</v>
      </c>
      <c r="B278" t="s">
        <v>8</v>
      </c>
      <c r="C278">
        <v>40.5</v>
      </c>
      <c r="D278">
        <v>9.5</v>
      </c>
      <c r="E278">
        <v>6.3</v>
      </c>
      <c r="F278" s="1">
        <f t="shared" si="4"/>
        <v>0.3901234567901235</v>
      </c>
    </row>
    <row r="279" spans="1:6" x14ac:dyDescent="0.3">
      <c r="A279" t="s">
        <v>42</v>
      </c>
      <c r="B279" t="s">
        <v>9</v>
      </c>
      <c r="C279">
        <v>40.5</v>
      </c>
      <c r="D279">
        <v>9.6999999999999993</v>
      </c>
      <c r="E279">
        <v>6.4</v>
      </c>
      <c r="F279" s="1">
        <f t="shared" si="4"/>
        <v>0.39753086419753092</v>
      </c>
    </row>
    <row r="280" spans="1:6" x14ac:dyDescent="0.3">
      <c r="A280" t="s">
        <v>42</v>
      </c>
      <c r="B280" t="s">
        <v>10</v>
      </c>
      <c r="C280">
        <v>40.5</v>
      </c>
      <c r="D280">
        <v>10.6</v>
      </c>
      <c r="E280">
        <v>7.1</v>
      </c>
      <c r="F280" s="1">
        <f t="shared" si="4"/>
        <v>0.437037037037037</v>
      </c>
    </row>
    <row r="281" spans="1:6" x14ac:dyDescent="0.3">
      <c r="A281" t="s">
        <v>42</v>
      </c>
      <c r="B281" t="s">
        <v>11</v>
      </c>
      <c r="C281">
        <v>40.5</v>
      </c>
      <c r="D281">
        <v>14.8</v>
      </c>
      <c r="E281">
        <v>9.9</v>
      </c>
      <c r="F281" s="1">
        <f t="shared" si="4"/>
        <v>0.60987654320987661</v>
      </c>
    </row>
    <row r="282" spans="1:6" x14ac:dyDescent="0.3">
      <c r="A282" t="s">
        <v>42</v>
      </c>
      <c r="B282" t="s">
        <v>12</v>
      </c>
      <c r="C282">
        <v>40.5</v>
      </c>
      <c r="D282">
        <v>9.6</v>
      </c>
      <c r="E282">
        <v>6.4</v>
      </c>
      <c r="F282" s="1">
        <f t="shared" si="4"/>
        <v>0.39506172839506171</v>
      </c>
    </row>
    <row r="283" spans="1:6" x14ac:dyDescent="0.3">
      <c r="A283" t="s">
        <v>42</v>
      </c>
      <c r="B283" t="s">
        <v>13</v>
      </c>
      <c r="C283">
        <v>40.5</v>
      </c>
      <c r="D283">
        <v>10.4</v>
      </c>
      <c r="E283">
        <v>6.9</v>
      </c>
      <c r="F283" s="1">
        <f t="shared" si="4"/>
        <v>0.42716049382716054</v>
      </c>
    </row>
    <row r="284" spans="1:6" x14ac:dyDescent="0.3">
      <c r="A284" t="s">
        <v>42</v>
      </c>
      <c r="B284" t="s">
        <v>14</v>
      </c>
      <c r="C284">
        <v>40.5</v>
      </c>
      <c r="D284">
        <v>6.9</v>
      </c>
      <c r="E284">
        <v>4.5999999999999996</v>
      </c>
      <c r="F284" s="1">
        <f t="shared" si="4"/>
        <v>0.2839506172839506</v>
      </c>
    </row>
    <row r="285" spans="1:6" x14ac:dyDescent="0.3">
      <c r="A285" t="s">
        <v>42</v>
      </c>
      <c r="B285" t="s">
        <v>15</v>
      </c>
      <c r="C285">
        <v>40.5</v>
      </c>
      <c r="D285">
        <v>12.1</v>
      </c>
      <c r="E285">
        <v>8.1</v>
      </c>
      <c r="F285" s="1">
        <f t="shared" si="4"/>
        <v>0.49876543209876539</v>
      </c>
    </row>
    <row r="286" spans="1:6" x14ac:dyDescent="0.3">
      <c r="A286" t="s">
        <v>42</v>
      </c>
      <c r="B286" t="s">
        <v>16</v>
      </c>
      <c r="C286">
        <v>40.5</v>
      </c>
      <c r="D286">
        <v>7.9</v>
      </c>
      <c r="E286">
        <v>5.2</v>
      </c>
      <c r="F286" s="1">
        <f t="shared" si="4"/>
        <v>0.32345679012345685</v>
      </c>
    </row>
    <row r="287" spans="1:6" x14ac:dyDescent="0.3">
      <c r="A287" t="s">
        <v>42</v>
      </c>
      <c r="B287" t="s">
        <v>17</v>
      </c>
      <c r="C287">
        <v>40.5</v>
      </c>
      <c r="D287">
        <v>9.1999999999999993</v>
      </c>
      <c r="E287">
        <v>6.1</v>
      </c>
      <c r="F287" s="1">
        <f t="shared" si="4"/>
        <v>0.37777777777777777</v>
      </c>
    </row>
    <row r="288" spans="1:6" x14ac:dyDescent="0.3">
      <c r="A288" t="s">
        <v>42</v>
      </c>
      <c r="B288" t="s">
        <v>18</v>
      </c>
      <c r="C288">
        <v>40.5</v>
      </c>
      <c r="D288">
        <v>13</v>
      </c>
      <c r="E288">
        <v>8.6</v>
      </c>
      <c r="F288" s="1">
        <f t="shared" si="4"/>
        <v>0.53333333333333333</v>
      </c>
    </row>
    <row r="289" spans="1:6" x14ac:dyDescent="0.3">
      <c r="A289" t="s">
        <v>42</v>
      </c>
      <c r="B289" t="s">
        <v>19</v>
      </c>
      <c r="C289">
        <v>40.5</v>
      </c>
      <c r="D289">
        <v>6.8</v>
      </c>
      <c r="E289">
        <v>4.5999999999999996</v>
      </c>
      <c r="F289" s="1">
        <f t="shared" si="4"/>
        <v>0.28148148148148144</v>
      </c>
    </row>
    <row r="290" spans="1:6" x14ac:dyDescent="0.3">
      <c r="A290" t="s">
        <v>43</v>
      </c>
      <c r="B290" t="s">
        <v>8</v>
      </c>
      <c r="C290">
        <v>38.1</v>
      </c>
      <c r="D290">
        <v>7.2</v>
      </c>
      <c r="E290">
        <v>4.8</v>
      </c>
      <c r="F290" s="1">
        <f t="shared" si="4"/>
        <v>0.31496062992125984</v>
      </c>
    </row>
    <row r="291" spans="1:6" x14ac:dyDescent="0.3">
      <c r="A291" t="s">
        <v>43</v>
      </c>
      <c r="B291" t="s">
        <v>9</v>
      </c>
      <c r="C291">
        <v>38.1</v>
      </c>
      <c r="D291">
        <v>11</v>
      </c>
      <c r="E291">
        <v>7.3</v>
      </c>
      <c r="F291" s="1">
        <f t="shared" si="4"/>
        <v>0.48031496062992124</v>
      </c>
    </row>
    <row r="292" spans="1:6" x14ac:dyDescent="0.3">
      <c r="A292" t="s">
        <v>43</v>
      </c>
      <c r="B292" t="s">
        <v>10</v>
      </c>
      <c r="C292">
        <v>38.1</v>
      </c>
      <c r="D292">
        <v>12.3</v>
      </c>
      <c r="E292">
        <v>8.1999999999999993</v>
      </c>
      <c r="F292" s="1">
        <f t="shared" si="4"/>
        <v>0.53805774278215224</v>
      </c>
    </row>
    <row r="293" spans="1:6" x14ac:dyDescent="0.3">
      <c r="A293" t="s">
        <v>43</v>
      </c>
      <c r="B293" t="s">
        <v>11</v>
      </c>
      <c r="C293">
        <v>38.1</v>
      </c>
      <c r="D293">
        <v>12.3</v>
      </c>
      <c r="E293">
        <v>8.1999999999999993</v>
      </c>
      <c r="F293" s="1">
        <f t="shared" si="4"/>
        <v>0.53805774278215224</v>
      </c>
    </row>
    <row r="294" spans="1:6" x14ac:dyDescent="0.3">
      <c r="A294" t="s">
        <v>43</v>
      </c>
      <c r="B294" t="s">
        <v>12</v>
      </c>
      <c r="C294">
        <v>38.1</v>
      </c>
      <c r="D294">
        <v>7.8</v>
      </c>
      <c r="E294">
        <v>5.2</v>
      </c>
      <c r="F294" s="1">
        <f t="shared" si="4"/>
        <v>0.3412073490813648</v>
      </c>
    </row>
    <row r="295" spans="1:6" x14ac:dyDescent="0.3">
      <c r="A295" t="s">
        <v>43</v>
      </c>
      <c r="B295" t="s">
        <v>13</v>
      </c>
      <c r="C295">
        <v>38.1</v>
      </c>
      <c r="D295">
        <v>9.6999999999999993</v>
      </c>
      <c r="E295">
        <v>6.5</v>
      </c>
      <c r="F295" s="1">
        <f t="shared" si="4"/>
        <v>0.42519685039370075</v>
      </c>
    </row>
    <row r="296" spans="1:6" x14ac:dyDescent="0.3">
      <c r="A296" t="s">
        <v>43</v>
      </c>
      <c r="B296" t="s">
        <v>14</v>
      </c>
      <c r="C296">
        <v>38.1</v>
      </c>
      <c r="D296">
        <v>7.5</v>
      </c>
      <c r="E296">
        <v>5</v>
      </c>
      <c r="F296" s="1">
        <f t="shared" si="4"/>
        <v>0.32808398950131235</v>
      </c>
    </row>
    <row r="297" spans="1:6" x14ac:dyDescent="0.3">
      <c r="A297" t="s">
        <v>43</v>
      </c>
      <c r="B297" t="s">
        <v>15</v>
      </c>
      <c r="C297">
        <v>38.1</v>
      </c>
      <c r="D297">
        <v>10.1</v>
      </c>
      <c r="E297">
        <v>6.8</v>
      </c>
      <c r="F297" s="1">
        <f t="shared" si="4"/>
        <v>0.44356955380577423</v>
      </c>
    </row>
    <row r="298" spans="1:6" x14ac:dyDescent="0.3">
      <c r="A298" t="s">
        <v>43</v>
      </c>
      <c r="B298" t="s">
        <v>16</v>
      </c>
      <c r="C298">
        <v>38.1</v>
      </c>
      <c r="D298">
        <v>11.8</v>
      </c>
      <c r="E298">
        <v>7.9</v>
      </c>
      <c r="F298" s="1">
        <f t="shared" si="4"/>
        <v>0.51706036745406825</v>
      </c>
    </row>
    <row r="299" spans="1:6" x14ac:dyDescent="0.3">
      <c r="A299" t="s">
        <v>43</v>
      </c>
      <c r="B299" t="s">
        <v>17</v>
      </c>
      <c r="C299">
        <v>38.1</v>
      </c>
      <c r="D299">
        <v>9.3000000000000007</v>
      </c>
      <c r="E299">
        <v>6.2</v>
      </c>
      <c r="F299" s="1">
        <f t="shared" si="4"/>
        <v>0.40682414698162728</v>
      </c>
    </row>
    <row r="300" spans="1:6" x14ac:dyDescent="0.3">
      <c r="A300" t="s">
        <v>43</v>
      </c>
      <c r="B300" t="s">
        <v>18</v>
      </c>
      <c r="C300">
        <v>38.1</v>
      </c>
      <c r="D300">
        <v>9</v>
      </c>
      <c r="E300">
        <v>6</v>
      </c>
      <c r="F300" s="1">
        <f t="shared" si="4"/>
        <v>0.39370078740157477</v>
      </c>
    </row>
    <row r="301" spans="1:6" x14ac:dyDescent="0.3">
      <c r="A301" t="s">
        <v>43</v>
      </c>
      <c r="B301" t="s">
        <v>19</v>
      </c>
      <c r="C301">
        <v>38.1</v>
      </c>
      <c r="D301">
        <v>9.9</v>
      </c>
      <c r="E301">
        <v>6.6</v>
      </c>
      <c r="F301" s="1">
        <f t="shared" si="4"/>
        <v>0.43307086614173229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workbookViewId="0">
      <selection activeCell="F1" sqref="F1"/>
    </sheetView>
  </sheetViews>
  <sheetFormatPr defaultRowHeight="14.4" x14ac:dyDescent="0.3"/>
  <cols>
    <col min="1" max="1" width="16.21875" bestFit="1" customWidth="1"/>
    <col min="2" max="2" width="25.44140625" bestFit="1" customWidth="1"/>
    <col min="3" max="3" width="19.5546875" bestFit="1" customWidth="1"/>
    <col min="4" max="4" width="29.21875" bestFit="1" customWidth="1"/>
    <col min="6" max="6" width="11.88671875" bestFit="1" customWidth="1"/>
  </cols>
  <sheetData>
    <row r="1" spans="1:6" x14ac:dyDescent="0.3">
      <c r="A1" s="5" t="s">
        <v>121</v>
      </c>
      <c r="B1" s="5" t="s">
        <v>122</v>
      </c>
      <c r="C1" s="5" t="s">
        <v>123</v>
      </c>
      <c r="D1" s="5" t="s">
        <v>124</v>
      </c>
      <c r="E1" s="5" t="s">
        <v>61</v>
      </c>
      <c r="F1" s="6" t="s">
        <v>125</v>
      </c>
    </row>
    <row r="2" spans="1:6" x14ac:dyDescent="0.3">
      <c r="A2" t="s">
        <v>126</v>
      </c>
      <c r="B2">
        <v>19.600000000000001</v>
      </c>
      <c r="C2">
        <v>7</v>
      </c>
      <c r="D2">
        <v>7</v>
      </c>
      <c r="E2" t="s">
        <v>67</v>
      </c>
      <c r="F2" s="4">
        <f>(C2* 0.4) + (D2* 0.4)+ ((25 - B2) * 0.2)</f>
        <v>6.6800000000000006</v>
      </c>
    </row>
    <row r="3" spans="1:6" x14ac:dyDescent="0.3">
      <c r="A3" t="s">
        <v>126</v>
      </c>
      <c r="B3">
        <v>19.600000000000001</v>
      </c>
      <c r="C3">
        <v>7</v>
      </c>
      <c r="D3">
        <v>7</v>
      </c>
      <c r="E3" t="s">
        <v>68</v>
      </c>
      <c r="F3" s="4">
        <f t="shared" ref="F3:F11" si="0">(C3* 0.4) + (D3* 0.4)+ ((25 - B3) * 0.2)</f>
        <v>6.6800000000000006</v>
      </c>
    </row>
    <row r="4" spans="1:6" x14ac:dyDescent="0.3">
      <c r="A4" t="s">
        <v>127</v>
      </c>
      <c r="B4">
        <v>15.2</v>
      </c>
      <c r="C4">
        <v>7.2</v>
      </c>
      <c r="D4">
        <v>6.9</v>
      </c>
      <c r="E4" t="s">
        <v>67</v>
      </c>
      <c r="F4" s="4">
        <f t="shared" si="0"/>
        <v>7.6000000000000005</v>
      </c>
    </row>
    <row r="5" spans="1:6" x14ac:dyDescent="0.3">
      <c r="A5" t="s">
        <v>127</v>
      </c>
      <c r="B5">
        <v>15.2</v>
      </c>
      <c r="C5">
        <v>7.2</v>
      </c>
      <c r="D5">
        <v>6.9</v>
      </c>
      <c r="E5" t="s">
        <v>68</v>
      </c>
      <c r="F5" s="4">
        <f t="shared" si="0"/>
        <v>7.6000000000000005</v>
      </c>
    </row>
    <row r="6" spans="1:6" x14ac:dyDescent="0.3">
      <c r="A6" t="s">
        <v>128</v>
      </c>
      <c r="B6">
        <v>13</v>
      </c>
      <c r="C6">
        <v>8.5</v>
      </c>
      <c r="D6">
        <v>7.8</v>
      </c>
      <c r="E6" t="s">
        <v>67</v>
      </c>
      <c r="F6" s="4">
        <f t="shared" si="0"/>
        <v>8.9200000000000017</v>
      </c>
    </row>
    <row r="7" spans="1:6" x14ac:dyDescent="0.3">
      <c r="A7" t="s">
        <v>128</v>
      </c>
      <c r="B7">
        <v>13</v>
      </c>
      <c r="C7">
        <v>8.5</v>
      </c>
      <c r="D7">
        <v>7.8</v>
      </c>
      <c r="E7" t="s">
        <v>68</v>
      </c>
      <c r="F7" s="4">
        <f t="shared" si="0"/>
        <v>8.9200000000000017</v>
      </c>
    </row>
    <row r="8" spans="1:6" x14ac:dyDescent="0.3">
      <c r="A8" t="s">
        <v>129</v>
      </c>
      <c r="B8">
        <v>16.8</v>
      </c>
      <c r="C8">
        <v>6.8</v>
      </c>
      <c r="D8">
        <v>6.3</v>
      </c>
      <c r="E8" t="s">
        <v>67</v>
      </c>
      <c r="F8" s="4">
        <f t="shared" si="0"/>
        <v>6.88</v>
      </c>
    </row>
    <row r="9" spans="1:6" x14ac:dyDescent="0.3">
      <c r="A9" t="s">
        <v>129</v>
      </c>
      <c r="B9">
        <v>16.8</v>
      </c>
      <c r="C9">
        <v>6.8</v>
      </c>
      <c r="D9">
        <v>6.3</v>
      </c>
      <c r="E9" t="s">
        <v>68</v>
      </c>
      <c r="F9" s="4">
        <f t="shared" si="0"/>
        <v>6.88</v>
      </c>
    </row>
    <row r="10" spans="1:6" x14ac:dyDescent="0.3">
      <c r="A10" t="s">
        <v>130</v>
      </c>
      <c r="B10">
        <v>12.5</v>
      </c>
      <c r="C10">
        <v>7.3</v>
      </c>
      <c r="D10">
        <v>7.7</v>
      </c>
      <c r="E10" t="s">
        <v>67</v>
      </c>
      <c r="F10" s="4">
        <f t="shared" si="0"/>
        <v>8.5</v>
      </c>
    </row>
    <row r="11" spans="1:6" x14ac:dyDescent="0.3">
      <c r="A11" t="s">
        <v>130</v>
      </c>
      <c r="B11">
        <v>12.5</v>
      </c>
      <c r="C11">
        <v>7.3</v>
      </c>
      <c r="D11">
        <v>7.7</v>
      </c>
      <c r="E11" t="s">
        <v>68</v>
      </c>
      <c r="F11" s="4">
        <f t="shared" si="0"/>
        <v>8.5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1"/>
  <sheetViews>
    <sheetView workbookViewId="0">
      <selection activeCell="F10" sqref="F10"/>
    </sheetView>
  </sheetViews>
  <sheetFormatPr defaultRowHeight="14.4" x14ac:dyDescent="0.3"/>
  <cols>
    <col min="1" max="1" width="12.109375" bestFit="1" customWidth="1"/>
    <col min="2" max="2" width="15.77734375" bestFit="1" customWidth="1"/>
    <col min="3" max="3" width="22.33203125" bestFit="1" customWidth="1"/>
    <col min="4" max="4" width="26.88671875" bestFit="1" customWidth="1"/>
    <col min="5" max="5" width="19.21875" bestFit="1" customWidth="1"/>
    <col min="6" max="6" width="24.88671875" bestFit="1" customWidth="1"/>
    <col min="7" max="7" width="21.5546875" bestFit="1" customWidth="1"/>
    <col min="8" max="8" width="23" style="1" bestFit="1" customWidth="1"/>
  </cols>
  <sheetData>
    <row r="1" spans="1:8" x14ac:dyDescent="0.3">
      <c r="A1" s="5" t="s">
        <v>0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6" t="s">
        <v>53</v>
      </c>
      <c r="H1" s="7" t="s">
        <v>54</v>
      </c>
    </row>
    <row r="2" spans="1:8" x14ac:dyDescent="0.3">
      <c r="A2" t="s">
        <v>7</v>
      </c>
      <c r="B2" t="s">
        <v>8</v>
      </c>
      <c r="C2">
        <v>0.15</v>
      </c>
      <c r="D2">
        <v>24.6</v>
      </c>
      <c r="E2">
        <v>10</v>
      </c>
      <c r="F2">
        <v>7.8</v>
      </c>
      <c r="G2" s="1">
        <f>1- (C2 + (D2 + E2 +F2)/500)</f>
        <v>0.76519999999999999</v>
      </c>
      <c r="H2" s="1">
        <f>1-G2</f>
        <v>0.23480000000000001</v>
      </c>
    </row>
    <row r="3" spans="1:8" x14ac:dyDescent="0.3">
      <c r="A3" t="s">
        <v>7</v>
      </c>
      <c r="B3" t="s">
        <v>10</v>
      </c>
      <c r="C3">
        <v>0.15</v>
      </c>
      <c r="D3">
        <v>24.6</v>
      </c>
      <c r="E3">
        <v>10</v>
      </c>
      <c r="F3">
        <v>7.8</v>
      </c>
      <c r="G3" s="1">
        <f t="shared" ref="G3:G66" si="0">1- (C3 + (D3 + E3 +F3)/500)</f>
        <v>0.76519999999999999</v>
      </c>
      <c r="H3" s="1">
        <f t="shared" ref="H3:H66" si="1">1-G3</f>
        <v>0.23480000000000001</v>
      </c>
    </row>
    <row r="4" spans="1:8" x14ac:dyDescent="0.3">
      <c r="A4" t="s">
        <v>7</v>
      </c>
      <c r="B4" t="s">
        <v>12</v>
      </c>
      <c r="C4">
        <v>0.15</v>
      </c>
      <c r="D4">
        <v>24.6</v>
      </c>
      <c r="E4">
        <v>10</v>
      </c>
      <c r="F4">
        <v>7.8</v>
      </c>
      <c r="G4" s="1">
        <f t="shared" si="0"/>
        <v>0.76519999999999999</v>
      </c>
      <c r="H4" s="1">
        <f t="shared" si="1"/>
        <v>0.23480000000000001</v>
      </c>
    </row>
    <row r="5" spans="1:8" x14ac:dyDescent="0.3">
      <c r="A5" t="s">
        <v>7</v>
      </c>
      <c r="B5" t="s">
        <v>14</v>
      </c>
      <c r="C5">
        <v>0.15</v>
      </c>
      <c r="D5">
        <v>24.6</v>
      </c>
      <c r="E5">
        <v>10</v>
      </c>
      <c r="F5">
        <v>7.8</v>
      </c>
      <c r="G5" s="1">
        <f t="shared" si="0"/>
        <v>0.76519999999999999</v>
      </c>
      <c r="H5" s="1">
        <f t="shared" si="1"/>
        <v>0.23480000000000001</v>
      </c>
    </row>
    <row r="6" spans="1:8" x14ac:dyDescent="0.3">
      <c r="A6" t="s">
        <v>7</v>
      </c>
      <c r="B6" t="s">
        <v>16</v>
      </c>
      <c r="C6">
        <v>0.15</v>
      </c>
      <c r="D6">
        <v>24.6</v>
      </c>
      <c r="E6">
        <v>10</v>
      </c>
      <c r="F6">
        <v>7.8</v>
      </c>
      <c r="G6" s="1">
        <f t="shared" si="0"/>
        <v>0.76519999999999999</v>
      </c>
      <c r="H6" s="1">
        <f t="shared" si="1"/>
        <v>0.23480000000000001</v>
      </c>
    </row>
    <row r="7" spans="1:8" x14ac:dyDescent="0.3">
      <c r="A7" t="s">
        <v>7</v>
      </c>
      <c r="B7" t="s">
        <v>18</v>
      </c>
      <c r="C7">
        <v>0.15</v>
      </c>
      <c r="D7">
        <v>24.6</v>
      </c>
      <c r="E7">
        <v>10</v>
      </c>
      <c r="F7">
        <v>7.8</v>
      </c>
      <c r="G7" s="1">
        <f t="shared" si="0"/>
        <v>0.76519999999999999</v>
      </c>
      <c r="H7" s="1">
        <f t="shared" si="1"/>
        <v>0.23480000000000001</v>
      </c>
    </row>
    <row r="8" spans="1:8" x14ac:dyDescent="0.3">
      <c r="A8" t="s">
        <v>7</v>
      </c>
      <c r="B8" t="s">
        <v>55</v>
      </c>
      <c r="C8">
        <v>0.15</v>
      </c>
      <c r="D8">
        <v>24.6</v>
      </c>
      <c r="E8">
        <v>10</v>
      </c>
      <c r="F8">
        <v>7.8</v>
      </c>
      <c r="G8" s="1">
        <f t="shared" si="0"/>
        <v>0.76519999999999999</v>
      </c>
      <c r="H8" s="1">
        <f t="shared" si="1"/>
        <v>0.23480000000000001</v>
      </c>
    </row>
    <row r="9" spans="1:8" x14ac:dyDescent="0.3">
      <c r="A9" t="s">
        <v>7</v>
      </c>
      <c r="B9" t="s">
        <v>56</v>
      </c>
      <c r="C9">
        <v>0.15</v>
      </c>
      <c r="D9">
        <v>24.6</v>
      </c>
      <c r="E9">
        <v>10</v>
      </c>
      <c r="F9">
        <v>7.8</v>
      </c>
      <c r="G9" s="1">
        <f t="shared" si="0"/>
        <v>0.76519999999999999</v>
      </c>
      <c r="H9" s="1">
        <f t="shared" si="1"/>
        <v>0.23480000000000001</v>
      </c>
    </row>
    <row r="10" spans="1:8" x14ac:dyDescent="0.3">
      <c r="A10" t="s">
        <v>7</v>
      </c>
      <c r="B10" t="s">
        <v>57</v>
      </c>
      <c r="C10">
        <v>0.15</v>
      </c>
      <c r="D10">
        <v>24.6</v>
      </c>
      <c r="E10">
        <v>10</v>
      </c>
      <c r="F10">
        <v>7.8</v>
      </c>
      <c r="G10" s="1">
        <f t="shared" si="0"/>
        <v>0.76519999999999999</v>
      </c>
      <c r="H10" s="1">
        <f t="shared" si="1"/>
        <v>0.23480000000000001</v>
      </c>
    </row>
    <row r="11" spans="1:8" x14ac:dyDescent="0.3">
      <c r="A11" t="s">
        <v>7</v>
      </c>
      <c r="B11" t="s">
        <v>58</v>
      </c>
      <c r="C11">
        <v>0.15</v>
      </c>
      <c r="D11">
        <v>24.6</v>
      </c>
      <c r="E11">
        <v>10</v>
      </c>
      <c r="F11">
        <v>7.8</v>
      </c>
      <c r="G11" s="1">
        <f t="shared" si="0"/>
        <v>0.76519999999999999</v>
      </c>
      <c r="H11" s="1">
        <f t="shared" si="1"/>
        <v>0.23480000000000001</v>
      </c>
    </row>
    <row r="12" spans="1:8" x14ac:dyDescent="0.3">
      <c r="A12" t="s">
        <v>7</v>
      </c>
      <c r="B12" t="s">
        <v>59</v>
      </c>
      <c r="C12">
        <v>0.15</v>
      </c>
      <c r="D12">
        <v>24.6</v>
      </c>
      <c r="E12">
        <v>10</v>
      </c>
      <c r="F12">
        <v>7.8</v>
      </c>
      <c r="G12" s="1">
        <f t="shared" si="0"/>
        <v>0.76519999999999999</v>
      </c>
      <c r="H12" s="1">
        <f t="shared" si="1"/>
        <v>0.23480000000000001</v>
      </c>
    </row>
    <row r="13" spans="1:8" x14ac:dyDescent="0.3">
      <c r="A13" t="s">
        <v>7</v>
      </c>
      <c r="B13" t="s">
        <v>60</v>
      </c>
      <c r="C13">
        <v>0.15</v>
      </c>
      <c r="D13">
        <v>24.6</v>
      </c>
      <c r="E13">
        <v>10</v>
      </c>
      <c r="F13">
        <v>7.8</v>
      </c>
      <c r="G13" s="1">
        <f t="shared" si="0"/>
        <v>0.76519999999999999</v>
      </c>
      <c r="H13" s="1">
        <f t="shared" si="1"/>
        <v>0.23480000000000001</v>
      </c>
    </row>
    <row r="14" spans="1:8" x14ac:dyDescent="0.3">
      <c r="A14" t="s">
        <v>20</v>
      </c>
      <c r="B14" t="s">
        <v>8</v>
      </c>
      <c r="C14">
        <v>0.11799999999999999</v>
      </c>
      <c r="D14">
        <v>39</v>
      </c>
      <c r="E14">
        <v>13.3</v>
      </c>
      <c r="F14">
        <v>6.4</v>
      </c>
      <c r="G14" s="1">
        <f t="shared" si="0"/>
        <v>0.76459999999999995</v>
      </c>
      <c r="H14" s="1">
        <f t="shared" si="1"/>
        <v>0.23540000000000005</v>
      </c>
    </row>
    <row r="15" spans="1:8" x14ac:dyDescent="0.3">
      <c r="A15" t="s">
        <v>20</v>
      </c>
      <c r="B15" t="s">
        <v>10</v>
      </c>
      <c r="C15">
        <v>0.11799999999999999</v>
      </c>
      <c r="D15">
        <v>39</v>
      </c>
      <c r="E15">
        <v>13.3</v>
      </c>
      <c r="F15">
        <v>6.4</v>
      </c>
      <c r="G15" s="1">
        <f t="shared" si="0"/>
        <v>0.76459999999999995</v>
      </c>
      <c r="H15" s="1">
        <f t="shared" si="1"/>
        <v>0.23540000000000005</v>
      </c>
    </row>
    <row r="16" spans="1:8" x14ac:dyDescent="0.3">
      <c r="A16" t="s">
        <v>20</v>
      </c>
      <c r="B16" t="s">
        <v>12</v>
      </c>
      <c r="C16">
        <v>0.11799999999999999</v>
      </c>
      <c r="D16">
        <v>39</v>
      </c>
      <c r="E16">
        <v>13.3</v>
      </c>
      <c r="F16">
        <v>6.4</v>
      </c>
      <c r="G16" s="1">
        <f t="shared" si="0"/>
        <v>0.76459999999999995</v>
      </c>
      <c r="H16" s="1">
        <f t="shared" si="1"/>
        <v>0.23540000000000005</v>
      </c>
    </row>
    <row r="17" spans="1:8" x14ac:dyDescent="0.3">
      <c r="A17" t="s">
        <v>20</v>
      </c>
      <c r="B17" t="s">
        <v>14</v>
      </c>
      <c r="C17">
        <v>0.11799999999999999</v>
      </c>
      <c r="D17">
        <v>39</v>
      </c>
      <c r="E17">
        <v>13.3</v>
      </c>
      <c r="F17">
        <v>6.4</v>
      </c>
      <c r="G17" s="1">
        <f t="shared" si="0"/>
        <v>0.76459999999999995</v>
      </c>
      <c r="H17" s="1">
        <f t="shared" si="1"/>
        <v>0.23540000000000005</v>
      </c>
    </row>
    <row r="18" spans="1:8" x14ac:dyDescent="0.3">
      <c r="A18" t="s">
        <v>20</v>
      </c>
      <c r="B18" t="s">
        <v>16</v>
      </c>
      <c r="C18">
        <v>0.11799999999999999</v>
      </c>
      <c r="D18">
        <v>39</v>
      </c>
      <c r="E18">
        <v>13.3</v>
      </c>
      <c r="F18">
        <v>6.4</v>
      </c>
      <c r="G18" s="1">
        <f t="shared" si="0"/>
        <v>0.76459999999999995</v>
      </c>
      <c r="H18" s="1">
        <f t="shared" si="1"/>
        <v>0.23540000000000005</v>
      </c>
    </row>
    <row r="19" spans="1:8" x14ac:dyDescent="0.3">
      <c r="A19" t="s">
        <v>20</v>
      </c>
      <c r="B19" t="s">
        <v>18</v>
      </c>
      <c r="C19">
        <v>0.11799999999999999</v>
      </c>
      <c r="D19">
        <v>39</v>
      </c>
      <c r="E19">
        <v>13.3</v>
      </c>
      <c r="F19">
        <v>6.4</v>
      </c>
      <c r="G19" s="1">
        <f t="shared" si="0"/>
        <v>0.76459999999999995</v>
      </c>
      <c r="H19" s="1">
        <f t="shared" si="1"/>
        <v>0.23540000000000005</v>
      </c>
    </row>
    <row r="20" spans="1:8" x14ac:dyDescent="0.3">
      <c r="A20" t="s">
        <v>20</v>
      </c>
      <c r="B20" t="s">
        <v>55</v>
      </c>
      <c r="C20">
        <v>0.11799999999999999</v>
      </c>
      <c r="D20">
        <v>39</v>
      </c>
      <c r="E20">
        <v>13.3</v>
      </c>
      <c r="F20">
        <v>6.4</v>
      </c>
      <c r="G20" s="1">
        <f t="shared" si="0"/>
        <v>0.76459999999999995</v>
      </c>
      <c r="H20" s="1">
        <f t="shared" si="1"/>
        <v>0.23540000000000005</v>
      </c>
    </row>
    <row r="21" spans="1:8" x14ac:dyDescent="0.3">
      <c r="A21" t="s">
        <v>20</v>
      </c>
      <c r="B21" t="s">
        <v>56</v>
      </c>
      <c r="C21">
        <v>0.11799999999999999</v>
      </c>
      <c r="D21">
        <v>39</v>
      </c>
      <c r="E21">
        <v>13.3</v>
      </c>
      <c r="F21">
        <v>6.4</v>
      </c>
      <c r="G21" s="1">
        <f t="shared" si="0"/>
        <v>0.76459999999999995</v>
      </c>
      <c r="H21" s="1">
        <f t="shared" si="1"/>
        <v>0.23540000000000005</v>
      </c>
    </row>
    <row r="22" spans="1:8" x14ac:dyDescent="0.3">
      <c r="A22" t="s">
        <v>20</v>
      </c>
      <c r="B22" t="s">
        <v>57</v>
      </c>
      <c r="C22">
        <v>0.11799999999999999</v>
      </c>
      <c r="D22">
        <v>39</v>
      </c>
      <c r="E22">
        <v>13.3</v>
      </c>
      <c r="F22">
        <v>6.4</v>
      </c>
      <c r="G22" s="1">
        <f t="shared" si="0"/>
        <v>0.76459999999999995</v>
      </c>
      <c r="H22" s="1">
        <f t="shared" si="1"/>
        <v>0.23540000000000005</v>
      </c>
    </row>
    <row r="23" spans="1:8" x14ac:dyDescent="0.3">
      <c r="A23" t="s">
        <v>20</v>
      </c>
      <c r="B23" t="s">
        <v>58</v>
      </c>
      <c r="C23">
        <v>0.11799999999999999</v>
      </c>
      <c r="D23">
        <v>39</v>
      </c>
      <c r="E23">
        <v>13.3</v>
      </c>
      <c r="F23">
        <v>6.4</v>
      </c>
      <c r="G23" s="1">
        <f t="shared" si="0"/>
        <v>0.76459999999999995</v>
      </c>
      <c r="H23" s="1">
        <f t="shared" si="1"/>
        <v>0.23540000000000005</v>
      </c>
    </row>
    <row r="24" spans="1:8" x14ac:dyDescent="0.3">
      <c r="A24" t="s">
        <v>20</v>
      </c>
      <c r="B24" t="s">
        <v>59</v>
      </c>
      <c r="C24">
        <v>0.11799999999999999</v>
      </c>
      <c r="D24">
        <v>39</v>
      </c>
      <c r="E24">
        <v>13.3</v>
      </c>
      <c r="F24">
        <v>6.4</v>
      </c>
      <c r="G24" s="1">
        <f t="shared" si="0"/>
        <v>0.76459999999999995</v>
      </c>
      <c r="H24" s="1">
        <f t="shared" si="1"/>
        <v>0.23540000000000005</v>
      </c>
    </row>
    <row r="25" spans="1:8" x14ac:dyDescent="0.3">
      <c r="A25" t="s">
        <v>20</v>
      </c>
      <c r="B25" t="s">
        <v>60</v>
      </c>
      <c r="C25">
        <v>0.11799999999999999</v>
      </c>
      <c r="D25">
        <v>39</v>
      </c>
      <c r="E25">
        <v>13.3</v>
      </c>
      <c r="F25">
        <v>6.4</v>
      </c>
      <c r="G25" s="1">
        <f t="shared" si="0"/>
        <v>0.76459999999999995</v>
      </c>
      <c r="H25" s="1">
        <f t="shared" si="1"/>
        <v>0.23540000000000005</v>
      </c>
    </row>
    <row r="26" spans="1:8" x14ac:dyDescent="0.3">
      <c r="A26" t="s">
        <v>21</v>
      </c>
      <c r="B26" t="s">
        <v>8</v>
      </c>
      <c r="C26">
        <v>0.16600000000000001</v>
      </c>
      <c r="D26">
        <v>26.1</v>
      </c>
      <c r="E26">
        <v>15.5</v>
      </c>
      <c r="F26">
        <v>7</v>
      </c>
      <c r="G26" s="1">
        <f t="shared" si="0"/>
        <v>0.73680000000000001</v>
      </c>
      <c r="H26" s="1">
        <f t="shared" si="1"/>
        <v>0.26319999999999999</v>
      </c>
    </row>
    <row r="27" spans="1:8" x14ac:dyDescent="0.3">
      <c r="A27" t="s">
        <v>21</v>
      </c>
      <c r="B27" t="s">
        <v>10</v>
      </c>
      <c r="C27">
        <v>0.16600000000000001</v>
      </c>
      <c r="D27">
        <v>26.1</v>
      </c>
      <c r="E27">
        <v>15.5</v>
      </c>
      <c r="F27">
        <v>7</v>
      </c>
      <c r="G27" s="1">
        <f t="shared" si="0"/>
        <v>0.73680000000000001</v>
      </c>
      <c r="H27" s="1">
        <f t="shared" si="1"/>
        <v>0.26319999999999999</v>
      </c>
    </row>
    <row r="28" spans="1:8" x14ac:dyDescent="0.3">
      <c r="A28" t="s">
        <v>21</v>
      </c>
      <c r="B28" t="s">
        <v>12</v>
      </c>
      <c r="C28">
        <v>0.16600000000000001</v>
      </c>
      <c r="D28">
        <v>26.1</v>
      </c>
      <c r="E28">
        <v>15.5</v>
      </c>
      <c r="F28">
        <v>7</v>
      </c>
      <c r="G28" s="1">
        <f t="shared" si="0"/>
        <v>0.73680000000000001</v>
      </c>
      <c r="H28" s="1">
        <f t="shared" si="1"/>
        <v>0.26319999999999999</v>
      </c>
    </row>
    <row r="29" spans="1:8" x14ac:dyDescent="0.3">
      <c r="A29" t="s">
        <v>21</v>
      </c>
      <c r="B29" t="s">
        <v>14</v>
      </c>
      <c r="C29">
        <v>0.16600000000000001</v>
      </c>
      <c r="D29">
        <v>26.1</v>
      </c>
      <c r="E29">
        <v>15.5</v>
      </c>
      <c r="F29">
        <v>7</v>
      </c>
      <c r="G29" s="1">
        <f t="shared" si="0"/>
        <v>0.73680000000000001</v>
      </c>
      <c r="H29" s="1">
        <f t="shared" si="1"/>
        <v>0.26319999999999999</v>
      </c>
    </row>
    <row r="30" spans="1:8" x14ac:dyDescent="0.3">
      <c r="A30" t="s">
        <v>21</v>
      </c>
      <c r="B30" t="s">
        <v>16</v>
      </c>
      <c r="C30">
        <v>0.16600000000000001</v>
      </c>
      <c r="D30">
        <v>26.1</v>
      </c>
      <c r="E30">
        <v>15.5</v>
      </c>
      <c r="F30">
        <v>7</v>
      </c>
      <c r="G30" s="1">
        <f t="shared" si="0"/>
        <v>0.73680000000000001</v>
      </c>
      <c r="H30" s="1">
        <f t="shared" si="1"/>
        <v>0.26319999999999999</v>
      </c>
    </row>
    <row r="31" spans="1:8" x14ac:dyDescent="0.3">
      <c r="A31" t="s">
        <v>21</v>
      </c>
      <c r="B31" t="s">
        <v>18</v>
      </c>
      <c r="C31">
        <v>0.16600000000000001</v>
      </c>
      <c r="D31">
        <v>26.1</v>
      </c>
      <c r="E31">
        <v>15.5</v>
      </c>
      <c r="F31">
        <v>7</v>
      </c>
      <c r="G31" s="1">
        <f t="shared" si="0"/>
        <v>0.73680000000000001</v>
      </c>
      <c r="H31" s="1">
        <f t="shared" si="1"/>
        <v>0.26319999999999999</v>
      </c>
    </row>
    <row r="32" spans="1:8" x14ac:dyDescent="0.3">
      <c r="A32" t="s">
        <v>21</v>
      </c>
      <c r="B32" t="s">
        <v>55</v>
      </c>
      <c r="C32">
        <v>0.16600000000000001</v>
      </c>
      <c r="D32">
        <v>26.1</v>
      </c>
      <c r="E32">
        <v>15.5</v>
      </c>
      <c r="F32">
        <v>7</v>
      </c>
      <c r="G32" s="1">
        <f t="shared" si="0"/>
        <v>0.73680000000000001</v>
      </c>
      <c r="H32" s="1">
        <f t="shared" si="1"/>
        <v>0.26319999999999999</v>
      </c>
    </row>
    <row r="33" spans="1:8" x14ac:dyDescent="0.3">
      <c r="A33" t="s">
        <v>21</v>
      </c>
      <c r="B33" t="s">
        <v>56</v>
      </c>
      <c r="C33">
        <v>0.16600000000000001</v>
      </c>
      <c r="D33">
        <v>26.1</v>
      </c>
      <c r="E33">
        <v>15.5</v>
      </c>
      <c r="F33">
        <v>7</v>
      </c>
      <c r="G33" s="1">
        <f t="shared" si="0"/>
        <v>0.73680000000000001</v>
      </c>
      <c r="H33" s="1">
        <f t="shared" si="1"/>
        <v>0.26319999999999999</v>
      </c>
    </row>
    <row r="34" spans="1:8" x14ac:dyDescent="0.3">
      <c r="A34" t="s">
        <v>21</v>
      </c>
      <c r="B34" t="s">
        <v>57</v>
      </c>
      <c r="C34">
        <v>0.16600000000000001</v>
      </c>
      <c r="D34">
        <v>26.1</v>
      </c>
      <c r="E34">
        <v>15.5</v>
      </c>
      <c r="F34">
        <v>7</v>
      </c>
      <c r="G34" s="1">
        <f t="shared" si="0"/>
        <v>0.73680000000000001</v>
      </c>
      <c r="H34" s="1">
        <f t="shared" si="1"/>
        <v>0.26319999999999999</v>
      </c>
    </row>
    <row r="35" spans="1:8" x14ac:dyDescent="0.3">
      <c r="A35" t="s">
        <v>21</v>
      </c>
      <c r="B35" t="s">
        <v>58</v>
      </c>
      <c r="C35">
        <v>0.16600000000000001</v>
      </c>
      <c r="D35">
        <v>26.1</v>
      </c>
      <c r="E35">
        <v>15.5</v>
      </c>
      <c r="F35">
        <v>7</v>
      </c>
      <c r="G35" s="1">
        <f t="shared" si="0"/>
        <v>0.73680000000000001</v>
      </c>
      <c r="H35" s="1">
        <f t="shared" si="1"/>
        <v>0.26319999999999999</v>
      </c>
    </row>
    <row r="36" spans="1:8" x14ac:dyDescent="0.3">
      <c r="A36" t="s">
        <v>21</v>
      </c>
      <c r="B36" t="s">
        <v>59</v>
      </c>
      <c r="C36">
        <v>0.16600000000000001</v>
      </c>
      <c r="D36">
        <v>26.1</v>
      </c>
      <c r="E36">
        <v>15.5</v>
      </c>
      <c r="F36">
        <v>7</v>
      </c>
      <c r="G36" s="1">
        <f t="shared" si="0"/>
        <v>0.73680000000000001</v>
      </c>
      <c r="H36" s="1">
        <f t="shared" si="1"/>
        <v>0.26319999999999999</v>
      </c>
    </row>
    <row r="37" spans="1:8" x14ac:dyDescent="0.3">
      <c r="A37" t="s">
        <v>21</v>
      </c>
      <c r="B37" t="s">
        <v>60</v>
      </c>
      <c r="C37">
        <v>0.16600000000000001</v>
      </c>
      <c r="D37">
        <v>26.1</v>
      </c>
      <c r="E37">
        <v>15.5</v>
      </c>
      <c r="F37">
        <v>7</v>
      </c>
      <c r="G37" s="1">
        <f t="shared" si="0"/>
        <v>0.73680000000000001</v>
      </c>
      <c r="H37" s="1">
        <f t="shared" si="1"/>
        <v>0.26319999999999999</v>
      </c>
    </row>
    <row r="38" spans="1:8" x14ac:dyDescent="0.3">
      <c r="A38" t="s">
        <v>22</v>
      </c>
      <c r="B38" t="s">
        <v>8</v>
      </c>
      <c r="C38">
        <v>0.13900000000000001</v>
      </c>
      <c r="D38">
        <v>23.7</v>
      </c>
      <c r="E38">
        <v>8.8000000000000007</v>
      </c>
      <c r="F38">
        <v>4.3</v>
      </c>
      <c r="G38" s="1">
        <f t="shared" si="0"/>
        <v>0.78739999999999999</v>
      </c>
      <c r="H38" s="1">
        <f t="shared" si="1"/>
        <v>0.21260000000000001</v>
      </c>
    </row>
    <row r="39" spans="1:8" x14ac:dyDescent="0.3">
      <c r="A39" t="s">
        <v>22</v>
      </c>
      <c r="B39" t="s">
        <v>10</v>
      </c>
      <c r="C39">
        <v>0.13900000000000001</v>
      </c>
      <c r="D39">
        <v>23.7</v>
      </c>
      <c r="E39">
        <v>8.8000000000000007</v>
      </c>
      <c r="F39">
        <v>4.3</v>
      </c>
      <c r="G39" s="1">
        <f t="shared" si="0"/>
        <v>0.78739999999999999</v>
      </c>
      <c r="H39" s="1">
        <f t="shared" si="1"/>
        <v>0.21260000000000001</v>
      </c>
    </row>
    <row r="40" spans="1:8" x14ac:dyDescent="0.3">
      <c r="A40" t="s">
        <v>22</v>
      </c>
      <c r="B40" t="s">
        <v>12</v>
      </c>
      <c r="C40">
        <v>0.13900000000000001</v>
      </c>
      <c r="D40">
        <v>23.7</v>
      </c>
      <c r="E40">
        <v>8.8000000000000007</v>
      </c>
      <c r="F40">
        <v>4.3</v>
      </c>
      <c r="G40" s="1">
        <f t="shared" si="0"/>
        <v>0.78739999999999999</v>
      </c>
      <c r="H40" s="1">
        <f t="shared" si="1"/>
        <v>0.21260000000000001</v>
      </c>
    </row>
    <row r="41" spans="1:8" x14ac:dyDescent="0.3">
      <c r="A41" t="s">
        <v>22</v>
      </c>
      <c r="B41" t="s">
        <v>14</v>
      </c>
      <c r="C41">
        <v>0.13900000000000001</v>
      </c>
      <c r="D41">
        <v>23.7</v>
      </c>
      <c r="E41">
        <v>8.8000000000000007</v>
      </c>
      <c r="F41">
        <v>4.3</v>
      </c>
      <c r="G41" s="1">
        <f t="shared" si="0"/>
        <v>0.78739999999999999</v>
      </c>
      <c r="H41" s="1">
        <f t="shared" si="1"/>
        <v>0.21260000000000001</v>
      </c>
    </row>
    <row r="42" spans="1:8" x14ac:dyDescent="0.3">
      <c r="A42" t="s">
        <v>22</v>
      </c>
      <c r="B42" t="s">
        <v>16</v>
      </c>
      <c r="C42">
        <v>0.13900000000000001</v>
      </c>
      <c r="D42">
        <v>23.7</v>
      </c>
      <c r="E42">
        <v>8.8000000000000007</v>
      </c>
      <c r="F42">
        <v>4.3</v>
      </c>
      <c r="G42" s="1">
        <f t="shared" si="0"/>
        <v>0.78739999999999999</v>
      </c>
      <c r="H42" s="1">
        <f t="shared" si="1"/>
        <v>0.21260000000000001</v>
      </c>
    </row>
    <row r="43" spans="1:8" x14ac:dyDescent="0.3">
      <c r="A43" t="s">
        <v>22</v>
      </c>
      <c r="B43" t="s">
        <v>18</v>
      </c>
      <c r="C43">
        <v>0.13900000000000001</v>
      </c>
      <c r="D43">
        <v>23.7</v>
      </c>
      <c r="E43">
        <v>8.8000000000000007</v>
      </c>
      <c r="F43">
        <v>4.3</v>
      </c>
      <c r="G43" s="1">
        <f t="shared" si="0"/>
        <v>0.78739999999999999</v>
      </c>
      <c r="H43" s="1">
        <f t="shared" si="1"/>
        <v>0.21260000000000001</v>
      </c>
    </row>
    <row r="44" spans="1:8" x14ac:dyDescent="0.3">
      <c r="A44" t="s">
        <v>22</v>
      </c>
      <c r="B44" t="s">
        <v>55</v>
      </c>
      <c r="C44">
        <v>0.13900000000000001</v>
      </c>
      <c r="D44">
        <v>23.7</v>
      </c>
      <c r="E44">
        <v>8.8000000000000007</v>
      </c>
      <c r="F44">
        <v>4.3</v>
      </c>
      <c r="G44" s="1">
        <f t="shared" si="0"/>
        <v>0.78739999999999999</v>
      </c>
      <c r="H44" s="1">
        <f t="shared" si="1"/>
        <v>0.21260000000000001</v>
      </c>
    </row>
    <row r="45" spans="1:8" x14ac:dyDescent="0.3">
      <c r="A45" t="s">
        <v>22</v>
      </c>
      <c r="B45" t="s">
        <v>56</v>
      </c>
      <c r="C45">
        <v>0.13900000000000001</v>
      </c>
      <c r="D45">
        <v>23.7</v>
      </c>
      <c r="E45">
        <v>8.8000000000000007</v>
      </c>
      <c r="F45">
        <v>4.3</v>
      </c>
      <c r="G45" s="1">
        <f t="shared" si="0"/>
        <v>0.78739999999999999</v>
      </c>
      <c r="H45" s="1">
        <f t="shared" si="1"/>
        <v>0.21260000000000001</v>
      </c>
    </row>
    <row r="46" spans="1:8" x14ac:dyDescent="0.3">
      <c r="A46" t="s">
        <v>22</v>
      </c>
      <c r="B46" t="s">
        <v>57</v>
      </c>
      <c r="C46">
        <v>0.13900000000000001</v>
      </c>
      <c r="D46">
        <v>23.7</v>
      </c>
      <c r="E46">
        <v>8.8000000000000007</v>
      </c>
      <c r="F46">
        <v>4.3</v>
      </c>
      <c r="G46" s="1">
        <f t="shared" si="0"/>
        <v>0.78739999999999999</v>
      </c>
      <c r="H46" s="1">
        <f t="shared" si="1"/>
        <v>0.21260000000000001</v>
      </c>
    </row>
    <row r="47" spans="1:8" x14ac:dyDescent="0.3">
      <c r="A47" t="s">
        <v>22</v>
      </c>
      <c r="B47" t="s">
        <v>58</v>
      </c>
      <c r="C47">
        <v>0.13900000000000001</v>
      </c>
      <c r="D47">
        <v>23.7</v>
      </c>
      <c r="E47">
        <v>8.8000000000000007</v>
      </c>
      <c r="F47">
        <v>4.3</v>
      </c>
      <c r="G47" s="1">
        <f t="shared" si="0"/>
        <v>0.78739999999999999</v>
      </c>
      <c r="H47" s="1">
        <f t="shared" si="1"/>
        <v>0.21260000000000001</v>
      </c>
    </row>
    <row r="48" spans="1:8" x14ac:dyDescent="0.3">
      <c r="A48" t="s">
        <v>22</v>
      </c>
      <c r="B48" t="s">
        <v>59</v>
      </c>
      <c r="C48">
        <v>0.13900000000000001</v>
      </c>
      <c r="D48">
        <v>23.7</v>
      </c>
      <c r="E48">
        <v>8.8000000000000007</v>
      </c>
      <c r="F48">
        <v>4.3</v>
      </c>
      <c r="G48" s="1">
        <f t="shared" si="0"/>
        <v>0.78739999999999999</v>
      </c>
      <c r="H48" s="1">
        <f t="shared" si="1"/>
        <v>0.21260000000000001</v>
      </c>
    </row>
    <row r="49" spans="1:8" x14ac:dyDescent="0.3">
      <c r="A49" t="s">
        <v>22</v>
      </c>
      <c r="B49" t="s">
        <v>60</v>
      </c>
      <c r="C49">
        <v>0.13900000000000001</v>
      </c>
      <c r="D49">
        <v>23.7</v>
      </c>
      <c r="E49">
        <v>8.8000000000000007</v>
      </c>
      <c r="F49">
        <v>4.3</v>
      </c>
      <c r="G49" s="1">
        <f t="shared" si="0"/>
        <v>0.78739999999999999</v>
      </c>
      <c r="H49" s="1">
        <f t="shared" si="1"/>
        <v>0.21260000000000001</v>
      </c>
    </row>
    <row r="50" spans="1:8" x14ac:dyDescent="0.3">
      <c r="A50" t="s">
        <v>23</v>
      </c>
      <c r="B50" t="s">
        <v>8</v>
      </c>
      <c r="C50">
        <v>0.192</v>
      </c>
      <c r="D50">
        <v>37.4</v>
      </c>
      <c r="E50">
        <v>14.9</v>
      </c>
      <c r="F50">
        <v>7.6</v>
      </c>
      <c r="G50" s="1">
        <f t="shared" si="0"/>
        <v>0.68819999999999992</v>
      </c>
      <c r="H50" s="1">
        <f t="shared" si="1"/>
        <v>0.31180000000000008</v>
      </c>
    </row>
    <row r="51" spans="1:8" x14ac:dyDescent="0.3">
      <c r="A51" t="s">
        <v>23</v>
      </c>
      <c r="B51" t="s">
        <v>10</v>
      </c>
      <c r="C51">
        <v>0.192</v>
      </c>
      <c r="D51">
        <v>37.4</v>
      </c>
      <c r="E51">
        <v>14.9</v>
      </c>
      <c r="F51">
        <v>7.6</v>
      </c>
      <c r="G51" s="1">
        <f t="shared" si="0"/>
        <v>0.68819999999999992</v>
      </c>
      <c r="H51" s="1">
        <f t="shared" si="1"/>
        <v>0.31180000000000008</v>
      </c>
    </row>
    <row r="52" spans="1:8" x14ac:dyDescent="0.3">
      <c r="A52" t="s">
        <v>23</v>
      </c>
      <c r="B52" t="s">
        <v>12</v>
      </c>
      <c r="C52">
        <v>0.192</v>
      </c>
      <c r="D52">
        <v>37.4</v>
      </c>
      <c r="E52">
        <v>14.9</v>
      </c>
      <c r="F52">
        <v>7.6</v>
      </c>
      <c r="G52" s="1">
        <f t="shared" si="0"/>
        <v>0.68819999999999992</v>
      </c>
      <c r="H52" s="1">
        <f t="shared" si="1"/>
        <v>0.31180000000000008</v>
      </c>
    </row>
    <row r="53" spans="1:8" x14ac:dyDescent="0.3">
      <c r="A53" t="s">
        <v>23</v>
      </c>
      <c r="B53" t="s">
        <v>14</v>
      </c>
      <c r="C53">
        <v>0.192</v>
      </c>
      <c r="D53">
        <v>37.4</v>
      </c>
      <c r="E53">
        <v>14.9</v>
      </c>
      <c r="F53">
        <v>7.6</v>
      </c>
      <c r="G53" s="1">
        <f t="shared" si="0"/>
        <v>0.68819999999999992</v>
      </c>
      <c r="H53" s="1">
        <f t="shared" si="1"/>
        <v>0.31180000000000008</v>
      </c>
    </row>
    <row r="54" spans="1:8" x14ac:dyDescent="0.3">
      <c r="A54" t="s">
        <v>23</v>
      </c>
      <c r="B54" t="s">
        <v>16</v>
      </c>
      <c r="C54">
        <v>0.192</v>
      </c>
      <c r="D54">
        <v>37.4</v>
      </c>
      <c r="E54">
        <v>14.9</v>
      </c>
      <c r="F54">
        <v>7.6</v>
      </c>
      <c r="G54" s="1">
        <f t="shared" si="0"/>
        <v>0.68819999999999992</v>
      </c>
      <c r="H54" s="1">
        <f t="shared" si="1"/>
        <v>0.31180000000000008</v>
      </c>
    </row>
    <row r="55" spans="1:8" x14ac:dyDescent="0.3">
      <c r="A55" t="s">
        <v>23</v>
      </c>
      <c r="B55" t="s">
        <v>18</v>
      </c>
      <c r="C55">
        <v>0.192</v>
      </c>
      <c r="D55">
        <v>37.4</v>
      </c>
      <c r="E55">
        <v>14.9</v>
      </c>
      <c r="F55">
        <v>7.6</v>
      </c>
      <c r="G55" s="1">
        <f t="shared" si="0"/>
        <v>0.68819999999999992</v>
      </c>
      <c r="H55" s="1">
        <f t="shared" si="1"/>
        <v>0.31180000000000008</v>
      </c>
    </row>
    <row r="56" spans="1:8" x14ac:dyDescent="0.3">
      <c r="A56" t="s">
        <v>23</v>
      </c>
      <c r="B56" t="s">
        <v>55</v>
      </c>
      <c r="C56">
        <v>0.192</v>
      </c>
      <c r="D56">
        <v>37.4</v>
      </c>
      <c r="E56">
        <v>14.9</v>
      </c>
      <c r="F56">
        <v>7.6</v>
      </c>
      <c r="G56" s="1">
        <f t="shared" si="0"/>
        <v>0.68819999999999992</v>
      </c>
      <c r="H56" s="1">
        <f t="shared" si="1"/>
        <v>0.31180000000000008</v>
      </c>
    </row>
    <row r="57" spans="1:8" x14ac:dyDescent="0.3">
      <c r="A57" t="s">
        <v>23</v>
      </c>
      <c r="B57" t="s">
        <v>56</v>
      </c>
      <c r="C57">
        <v>0.192</v>
      </c>
      <c r="D57">
        <v>37.4</v>
      </c>
      <c r="E57">
        <v>14.9</v>
      </c>
      <c r="F57">
        <v>7.6</v>
      </c>
      <c r="G57" s="1">
        <f t="shared" si="0"/>
        <v>0.68819999999999992</v>
      </c>
      <c r="H57" s="1">
        <f t="shared" si="1"/>
        <v>0.31180000000000008</v>
      </c>
    </row>
    <row r="58" spans="1:8" x14ac:dyDescent="0.3">
      <c r="A58" t="s">
        <v>23</v>
      </c>
      <c r="B58" t="s">
        <v>57</v>
      </c>
      <c r="C58">
        <v>0.192</v>
      </c>
      <c r="D58">
        <v>37.4</v>
      </c>
      <c r="E58">
        <v>14.9</v>
      </c>
      <c r="F58">
        <v>7.6</v>
      </c>
      <c r="G58" s="1">
        <f t="shared" si="0"/>
        <v>0.68819999999999992</v>
      </c>
      <c r="H58" s="1">
        <f t="shared" si="1"/>
        <v>0.31180000000000008</v>
      </c>
    </row>
    <row r="59" spans="1:8" x14ac:dyDescent="0.3">
      <c r="A59" t="s">
        <v>23</v>
      </c>
      <c r="B59" t="s">
        <v>58</v>
      </c>
      <c r="C59">
        <v>0.192</v>
      </c>
      <c r="D59">
        <v>37.4</v>
      </c>
      <c r="E59">
        <v>14.9</v>
      </c>
      <c r="F59">
        <v>7.6</v>
      </c>
      <c r="G59" s="1">
        <f t="shared" si="0"/>
        <v>0.68819999999999992</v>
      </c>
      <c r="H59" s="1">
        <f t="shared" si="1"/>
        <v>0.31180000000000008</v>
      </c>
    </row>
    <row r="60" spans="1:8" x14ac:dyDescent="0.3">
      <c r="A60" t="s">
        <v>23</v>
      </c>
      <c r="B60" t="s">
        <v>59</v>
      </c>
      <c r="C60">
        <v>0.192</v>
      </c>
      <c r="D60">
        <v>37.4</v>
      </c>
      <c r="E60">
        <v>14.9</v>
      </c>
      <c r="F60">
        <v>7.6</v>
      </c>
      <c r="G60" s="1">
        <f t="shared" si="0"/>
        <v>0.68819999999999992</v>
      </c>
      <c r="H60" s="1">
        <f t="shared" si="1"/>
        <v>0.31180000000000008</v>
      </c>
    </row>
    <row r="61" spans="1:8" x14ac:dyDescent="0.3">
      <c r="A61" t="s">
        <v>23</v>
      </c>
      <c r="B61" t="s">
        <v>60</v>
      </c>
      <c r="C61">
        <v>0.192</v>
      </c>
      <c r="D61">
        <v>37.4</v>
      </c>
      <c r="E61">
        <v>14.9</v>
      </c>
      <c r="F61">
        <v>7.6</v>
      </c>
      <c r="G61" s="1">
        <f t="shared" si="0"/>
        <v>0.68819999999999992</v>
      </c>
      <c r="H61" s="1">
        <f t="shared" si="1"/>
        <v>0.31180000000000008</v>
      </c>
    </row>
    <row r="62" spans="1:8" x14ac:dyDescent="0.3">
      <c r="A62" t="s">
        <v>24</v>
      </c>
      <c r="B62" t="s">
        <v>8</v>
      </c>
      <c r="C62">
        <v>0.11</v>
      </c>
      <c r="D62">
        <v>28.5</v>
      </c>
      <c r="E62">
        <v>8.1999999999999993</v>
      </c>
      <c r="F62">
        <v>4.0999999999999996</v>
      </c>
      <c r="G62" s="1">
        <f t="shared" si="0"/>
        <v>0.80840000000000001</v>
      </c>
      <c r="H62" s="1">
        <f t="shared" si="1"/>
        <v>0.19159999999999999</v>
      </c>
    </row>
    <row r="63" spans="1:8" x14ac:dyDescent="0.3">
      <c r="A63" t="s">
        <v>24</v>
      </c>
      <c r="B63" t="s">
        <v>10</v>
      </c>
      <c r="C63">
        <v>0.11</v>
      </c>
      <c r="D63">
        <v>28.5</v>
      </c>
      <c r="E63">
        <v>8.1999999999999993</v>
      </c>
      <c r="F63">
        <v>4.0999999999999996</v>
      </c>
      <c r="G63" s="1">
        <f t="shared" si="0"/>
        <v>0.80840000000000001</v>
      </c>
      <c r="H63" s="1">
        <f t="shared" si="1"/>
        <v>0.19159999999999999</v>
      </c>
    </row>
    <row r="64" spans="1:8" x14ac:dyDescent="0.3">
      <c r="A64" t="s">
        <v>24</v>
      </c>
      <c r="B64" t="s">
        <v>12</v>
      </c>
      <c r="C64">
        <v>0.11</v>
      </c>
      <c r="D64">
        <v>28.5</v>
      </c>
      <c r="E64">
        <v>8.1999999999999993</v>
      </c>
      <c r="F64">
        <v>4.0999999999999996</v>
      </c>
      <c r="G64" s="1">
        <f t="shared" si="0"/>
        <v>0.80840000000000001</v>
      </c>
      <c r="H64" s="1">
        <f t="shared" si="1"/>
        <v>0.19159999999999999</v>
      </c>
    </row>
    <row r="65" spans="1:8" x14ac:dyDescent="0.3">
      <c r="A65" t="s">
        <v>24</v>
      </c>
      <c r="B65" t="s">
        <v>14</v>
      </c>
      <c r="C65">
        <v>0.11</v>
      </c>
      <c r="D65">
        <v>28.5</v>
      </c>
      <c r="E65">
        <v>8.1999999999999993</v>
      </c>
      <c r="F65">
        <v>4.0999999999999996</v>
      </c>
      <c r="G65" s="1">
        <f t="shared" si="0"/>
        <v>0.80840000000000001</v>
      </c>
      <c r="H65" s="1">
        <f t="shared" si="1"/>
        <v>0.19159999999999999</v>
      </c>
    </row>
    <row r="66" spans="1:8" x14ac:dyDescent="0.3">
      <c r="A66" t="s">
        <v>24</v>
      </c>
      <c r="B66" t="s">
        <v>16</v>
      </c>
      <c r="C66">
        <v>0.11</v>
      </c>
      <c r="D66">
        <v>28.5</v>
      </c>
      <c r="E66">
        <v>8.1999999999999993</v>
      </c>
      <c r="F66">
        <v>4.0999999999999996</v>
      </c>
      <c r="G66" s="1">
        <f t="shared" si="0"/>
        <v>0.80840000000000001</v>
      </c>
      <c r="H66" s="1">
        <f t="shared" si="1"/>
        <v>0.19159999999999999</v>
      </c>
    </row>
    <row r="67" spans="1:8" x14ac:dyDescent="0.3">
      <c r="A67" t="s">
        <v>24</v>
      </c>
      <c r="B67" t="s">
        <v>18</v>
      </c>
      <c r="C67">
        <v>0.11</v>
      </c>
      <c r="D67">
        <v>28.5</v>
      </c>
      <c r="E67">
        <v>8.1999999999999993</v>
      </c>
      <c r="F67">
        <v>4.0999999999999996</v>
      </c>
      <c r="G67" s="1">
        <f t="shared" ref="G67:G130" si="2">1- (C67 + (D67 + E67 +F67)/500)</f>
        <v>0.80840000000000001</v>
      </c>
      <c r="H67" s="1">
        <f t="shared" ref="H67:H130" si="3">1-G67</f>
        <v>0.19159999999999999</v>
      </c>
    </row>
    <row r="68" spans="1:8" x14ac:dyDescent="0.3">
      <c r="A68" t="s">
        <v>24</v>
      </c>
      <c r="B68" t="s">
        <v>55</v>
      </c>
      <c r="C68">
        <v>0.11</v>
      </c>
      <c r="D68">
        <v>28.5</v>
      </c>
      <c r="E68">
        <v>8.1999999999999993</v>
      </c>
      <c r="F68">
        <v>4.0999999999999996</v>
      </c>
      <c r="G68" s="1">
        <f t="shared" si="2"/>
        <v>0.80840000000000001</v>
      </c>
      <c r="H68" s="1">
        <f t="shared" si="3"/>
        <v>0.19159999999999999</v>
      </c>
    </row>
    <row r="69" spans="1:8" x14ac:dyDescent="0.3">
      <c r="A69" t="s">
        <v>24</v>
      </c>
      <c r="B69" t="s">
        <v>56</v>
      </c>
      <c r="C69">
        <v>0.11</v>
      </c>
      <c r="D69">
        <v>28.5</v>
      </c>
      <c r="E69">
        <v>8.1999999999999993</v>
      </c>
      <c r="F69">
        <v>4.0999999999999996</v>
      </c>
      <c r="G69" s="1">
        <f t="shared" si="2"/>
        <v>0.80840000000000001</v>
      </c>
      <c r="H69" s="1">
        <f t="shared" si="3"/>
        <v>0.19159999999999999</v>
      </c>
    </row>
    <row r="70" spans="1:8" x14ac:dyDescent="0.3">
      <c r="A70" t="s">
        <v>24</v>
      </c>
      <c r="B70" t="s">
        <v>57</v>
      </c>
      <c r="C70">
        <v>0.11</v>
      </c>
      <c r="D70">
        <v>28.5</v>
      </c>
      <c r="E70">
        <v>8.1999999999999993</v>
      </c>
      <c r="F70">
        <v>4.0999999999999996</v>
      </c>
      <c r="G70" s="1">
        <f t="shared" si="2"/>
        <v>0.80840000000000001</v>
      </c>
      <c r="H70" s="1">
        <f t="shared" si="3"/>
        <v>0.19159999999999999</v>
      </c>
    </row>
    <row r="71" spans="1:8" x14ac:dyDescent="0.3">
      <c r="A71" t="s">
        <v>24</v>
      </c>
      <c r="B71" t="s">
        <v>58</v>
      </c>
      <c r="C71">
        <v>0.11</v>
      </c>
      <c r="D71">
        <v>28.5</v>
      </c>
      <c r="E71">
        <v>8.1999999999999993</v>
      </c>
      <c r="F71">
        <v>4.0999999999999996</v>
      </c>
      <c r="G71" s="1">
        <f t="shared" si="2"/>
        <v>0.80840000000000001</v>
      </c>
      <c r="H71" s="1">
        <f t="shared" si="3"/>
        <v>0.19159999999999999</v>
      </c>
    </row>
    <row r="72" spans="1:8" x14ac:dyDescent="0.3">
      <c r="A72" t="s">
        <v>24</v>
      </c>
      <c r="B72" t="s">
        <v>59</v>
      </c>
      <c r="C72">
        <v>0.11</v>
      </c>
      <c r="D72">
        <v>28.5</v>
      </c>
      <c r="E72">
        <v>8.1999999999999993</v>
      </c>
      <c r="F72">
        <v>4.0999999999999996</v>
      </c>
      <c r="G72" s="1">
        <f t="shared" si="2"/>
        <v>0.80840000000000001</v>
      </c>
      <c r="H72" s="1">
        <f t="shared" si="3"/>
        <v>0.19159999999999999</v>
      </c>
    </row>
    <row r="73" spans="1:8" x14ac:dyDescent="0.3">
      <c r="A73" t="s">
        <v>24</v>
      </c>
      <c r="B73" t="s">
        <v>60</v>
      </c>
      <c r="C73">
        <v>0.11</v>
      </c>
      <c r="D73">
        <v>28.5</v>
      </c>
      <c r="E73">
        <v>8.1999999999999993</v>
      </c>
      <c r="F73">
        <v>4.0999999999999996</v>
      </c>
      <c r="G73" s="1">
        <f t="shared" si="2"/>
        <v>0.80840000000000001</v>
      </c>
      <c r="H73" s="1">
        <f t="shared" si="3"/>
        <v>0.19159999999999999</v>
      </c>
    </row>
    <row r="74" spans="1:8" x14ac:dyDescent="0.3">
      <c r="A74" t="s">
        <v>25</v>
      </c>
      <c r="B74" t="s">
        <v>8</v>
      </c>
      <c r="C74">
        <v>0.245</v>
      </c>
      <c r="D74">
        <v>31.6</v>
      </c>
      <c r="E74">
        <v>11.6</v>
      </c>
      <c r="F74">
        <v>4.3</v>
      </c>
      <c r="G74" s="1">
        <f t="shared" si="2"/>
        <v>0.66</v>
      </c>
      <c r="H74" s="1">
        <f t="shared" si="3"/>
        <v>0.33999999999999997</v>
      </c>
    </row>
    <row r="75" spans="1:8" x14ac:dyDescent="0.3">
      <c r="A75" t="s">
        <v>25</v>
      </c>
      <c r="B75" t="s">
        <v>10</v>
      </c>
      <c r="C75">
        <v>0.245</v>
      </c>
      <c r="D75">
        <v>31.6</v>
      </c>
      <c r="E75">
        <v>11.6</v>
      </c>
      <c r="F75">
        <v>4.3</v>
      </c>
      <c r="G75" s="1">
        <f t="shared" si="2"/>
        <v>0.66</v>
      </c>
      <c r="H75" s="1">
        <f t="shared" si="3"/>
        <v>0.33999999999999997</v>
      </c>
    </row>
    <row r="76" spans="1:8" x14ac:dyDescent="0.3">
      <c r="A76" t="s">
        <v>25</v>
      </c>
      <c r="B76" t="s">
        <v>12</v>
      </c>
      <c r="C76">
        <v>0.245</v>
      </c>
      <c r="D76">
        <v>31.6</v>
      </c>
      <c r="E76">
        <v>11.6</v>
      </c>
      <c r="F76">
        <v>4.3</v>
      </c>
      <c r="G76" s="1">
        <f t="shared" si="2"/>
        <v>0.66</v>
      </c>
      <c r="H76" s="1">
        <f t="shared" si="3"/>
        <v>0.33999999999999997</v>
      </c>
    </row>
    <row r="77" spans="1:8" x14ac:dyDescent="0.3">
      <c r="A77" t="s">
        <v>25</v>
      </c>
      <c r="B77" t="s">
        <v>14</v>
      </c>
      <c r="C77">
        <v>0.245</v>
      </c>
      <c r="D77">
        <v>31.6</v>
      </c>
      <c r="E77">
        <v>11.6</v>
      </c>
      <c r="F77">
        <v>4.3</v>
      </c>
      <c r="G77" s="1">
        <f t="shared" si="2"/>
        <v>0.66</v>
      </c>
      <c r="H77" s="1">
        <f t="shared" si="3"/>
        <v>0.33999999999999997</v>
      </c>
    </row>
    <row r="78" spans="1:8" x14ac:dyDescent="0.3">
      <c r="A78" t="s">
        <v>25</v>
      </c>
      <c r="B78" t="s">
        <v>16</v>
      </c>
      <c r="C78">
        <v>0.245</v>
      </c>
      <c r="D78">
        <v>31.6</v>
      </c>
      <c r="E78">
        <v>11.6</v>
      </c>
      <c r="F78">
        <v>4.3</v>
      </c>
      <c r="G78" s="1">
        <f t="shared" si="2"/>
        <v>0.66</v>
      </c>
      <c r="H78" s="1">
        <f t="shared" si="3"/>
        <v>0.33999999999999997</v>
      </c>
    </row>
    <row r="79" spans="1:8" x14ac:dyDescent="0.3">
      <c r="A79" t="s">
        <v>25</v>
      </c>
      <c r="B79" t="s">
        <v>18</v>
      </c>
      <c r="C79">
        <v>0.245</v>
      </c>
      <c r="D79">
        <v>31.6</v>
      </c>
      <c r="E79">
        <v>11.6</v>
      </c>
      <c r="F79">
        <v>4.3</v>
      </c>
      <c r="G79" s="1">
        <f t="shared" si="2"/>
        <v>0.66</v>
      </c>
      <c r="H79" s="1">
        <f t="shared" si="3"/>
        <v>0.33999999999999997</v>
      </c>
    </row>
    <row r="80" spans="1:8" x14ac:dyDescent="0.3">
      <c r="A80" t="s">
        <v>25</v>
      </c>
      <c r="B80" t="s">
        <v>55</v>
      </c>
      <c r="C80">
        <v>0.245</v>
      </c>
      <c r="D80">
        <v>31.6</v>
      </c>
      <c r="E80">
        <v>11.6</v>
      </c>
      <c r="F80">
        <v>4.3</v>
      </c>
      <c r="G80" s="1">
        <f t="shared" si="2"/>
        <v>0.66</v>
      </c>
      <c r="H80" s="1">
        <f t="shared" si="3"/>
        <v>0.33999999999999997</v>
      </c>
    </row>
    <row r="81" spans="1:8" x14ac:dyDescent="0.3">
      <c r="A81" t="s">
        <v>25</v>
      </c>
      <c r="B81" t="s">
        <v>56</v>
      </c>
      <c r="C81">
        <v>0.245</v>
      </c>
      <c r="D81">
        <v>31.6</v>
      </c>
      <c r="E81">
        <v>11.6</v>
      </c>
      <c r="F81">
        <v>4.3</v>
      </c>
      <c r="G81" s="1">
        <f t="shared" si="2"/>
        <v>0.66</v>
      </c>
      <c r="H81" s="1">
        <f t="shared" si="3"/>
        <v>0.33999999999999997</v>
      </c>
    </row>
    <row r="82" spans="1:8" x14ac:dyDescent="0.3">
      <c r="A82" t="s">
        <v>25</v>
      </c>
      <c r="B82" t="s">
        <v>57</v>
      </c>
      <c r="C82">
        <v>0.245</v>
      </c>
      <c r="D82">
        <v>31.6</v>
      </c>
      <c r="E82">
        <v>11.6</v>
      </c>
      <c r="F82">
        <v>4.3</v>
      </c>
      <c r="G82" s="1">
        <f t="shared" si="2"/>
        <v>0.66</v>
      </c>
      <c r="H82" s="1">
        <f t="shared" si="3"/>
        <v>0.33999999999999997</v>
      </c>
    </row>
    <row r="83" spans="1:8" x14ac:dyDescent="0.3">
      <c r="A83" t="s">
        <v>25</v>
      </c>
      <c r="B83" t="s">
        <v>58</v>
      </c>
      <c r="C83">
        <v>0.245</v>
      </c>
      <c r="D83">
        <v>31.6</v>
      </c>
      <c r="E83">
        <v>11.6</v>
      </c>
      <c r="F83">
        <v>4.3</v>
      </c>
      <c r="G83" s="1">
        <f t="shared" si="2"/>
        <v>0.66</v>
      </c>
      <c r="H83" s="1">
        <f t="shared" si="3"/>
        <v>0.33999999999999997</v>
      </c>
    </row>
    <row r="84" spans="1:8" x14ac:dyDescent="0.3">
      <c r="A84" t="s">
        <v>25</v>
      </c>
      <c r="B84" t="s">
        <v>59</v>
      </c>
      <c r="C84">
        <v>0.245</v>
      </c>
      <c r="D84">
        <v>31.6</v>
      </c>
      <c r="E84">
        <v>11.6</v>
      </c>
      <c r="F84">
        <v>4.3</v>
      </c>
      <c r="G84" s="1">
        <f t="shared" si="2"/>
        <v>0.66</v>
      </c>
      <c r="H84" s="1">
        <f t="shared" si="3"/>
        <v>0.33999999999999997</v>
      </c>
    </row>
    <row r="85" spans="1:8" x14ac:dyDescent="0.3">
      <c r="A85" t="s">
        <v>25</v>
      </c>
      <c r="B85" t="s">
        <v>60</v>
      </c>
      <c r="C85">
        <v>0.245</v>
      </c>
      <c r="D85">
        <v>31.6</v>
      </c>
      <c r="E85">
        <v>11.6</v>
      </c>
      <c r="F85">
        <v>4.3</v>
      </c>
      <c r="G85" s="1">
        <f t="shared" si="2"/>
        <v>0.66</v>
      </c>
      <c r="H85" s="1">
        <f t="shared" si="3"/>
        <v>0.33999999999999997</v>
      </c>
    </row>
    <row r="86" spans="1:8" x14ac:dyDescent="0.3">
      <c r="A86" t="s">
        <v>26</v>
      </c>
      <c r="B86" t="s">
        <v>8</v>
      </c>
      <c r="C86">
        <v>0.16900000000000001</v>
      </c>
      <c r="D86">
        <v>29.1</v>
      </c>
      <c r="E86">
        <v>12</v>
      </c>
      <c r="F86">
        <v>6.1</v>
      </c>
      <c r="G86" s="1">
        <f t="shared" si="2"/>
        <v>0.73659999999999992</v>
      </c>
      <c r="H86" s="1">
        <f t="shared" si="3"/>
        <v>0.26340000000000008</v>
      </c>
    </row>
    <row r="87" spans="1:8" x14ac:dyDescent="0.3">
      <c r="A87" t="s">
        <v>26</v>
      </c>
      <c r="B87" t="s">
        <v>10</v>
      </c>
      <c r="C87">
        <v>0.16900000000000001</v>
      </c>
      <c r="D87">
        <v>29.1</v>
      </c>
      <c r="E87">
        <v>12</v>
      </c>
      <c r="F87">
        <v>6.1</v>
      </c>
      <c r="G87" s="1">
        <f t="shared" si="2"/>
        <v>0.73659999999999992</v>
      </c>
      <c r="H87" s="1">
        <f t="shared" si="3"/>
        <v>0.26340000000000008</v>
      </c>
    </row>
    <row r="88" spans="1:8" x14ac:dyDescent="0.3">
      <c r="A88" t="s">
        <v>26</v>
      </c>
      <c r="B88" t="s">
        <v>12</v>
      </c>
      <c r="C88">
        <v>0.16900000000000001</v>
      </c>
      <c r="D88">
        <v>29.1</v>
      </c>
      <c r="E88">
        <v>12</v>
      </c>
      <c r="F88">
        <v>6.1</v>
      </c>
      <c r="G88" s="1">
        <f t="shared" si="2"/>
        <v>0.73659999999999992</v>
      </c>
      <c r="H88" s="1">
        <f t="shared" si="3"/>
        <v>0.26340000000000008</v>
      </c>
    </row>
    <row r="89" spans="1:8" x14ac:dyDescent="0.3">
      <c r="A89" t="s">
        <v>26</v>
      </c>
      <c r="B89" t="s">
        <v>14</v>
      </c>
      <c r="C89">
        <v>0.16900000000000001</v>
      </c>
      <c r="D89">
        <v>29.1</v>
      </c>
      <c r="E89">
        <v>12</v>
      </c>
      <c r="F89">
        <v>6.1</v>
      </c>
      <c r="G89" s="1">
        <f t="shared" si="2"/>
        <v>0.73659999999999992</v>
      </c>
      <c r="H89" s="1">
        <f t="shared" si="3"/>
        <v>0.26340000000000008</v>
      </c>
    </row>
    <row r="90" spans="1:8" x14ac:dyDescent="0.3">
      <c r="A90" t="s">
        <v>26</v>
      </c>
      <c r="B90" t="s">
        <v>16</v>
      </c>
      <c r="C90">
        <v>0.16900000000000001</v>
      </c>
      <c r="D90">
        <v>29.1</v>
      </c>
      <c r="E90">
        <v>12</v>
      </c>
      <c r="F90">
        <v>6.1</v>
      </c>
      <c r="G90" s="1">
        <f t="shared" si="2"/>
        <v>0.73659999999999992</v>
      </c>
      <c r="H90" s="1">
        <f t="shared" si="3"/>
        <v>0.26340000000000008</v>
      </c>
    </row>
    <row r="91" spans="1:8" x14ac:dyDescent="0.3">
      <c r="A91" t="s">
        <v>26</v>
      </c>
      <c r="B91" t="s">
        <v>18</v>
      </c>
      <c r="C91">
        <v>0.16900000000000001</v>
      </c>
      <c r="D91">
        <v>29.1</v>
      </c>
      <c r="E91">
        <v>12</v>
      </c>
      <c r="F91">
        <v>6.1</v>
      </c>
      <c r="G91" s="1">
        <f t="shared" si="2"/>
        <v>0.73659999999999992</v>
      </c>
      <c r="H91" s="1">
        <f t="shared" si="3"/>
        <v>0.26340000000000008</v>
      </c>
    </row>
    <row r="92" spans="1:8" x14ac:dyDescent="0.3">
      <c r="A92" t="s">
        <v>26</v>
      </c>
      <c r="B92" t="s">
        <v>55</v>
      </c>
      <c r="C92">
        <v>0.16900000000000001</v>
      </c>
      <c r="D92">
        <v>29.1</v>
      </c>
      <c r="E92">
        <v>12</v>
      </c>
      <c r="F92">
        <v>6.1</v>
      </c>
      <c r="G92" s="1">
        <f t="shared" si="2"/>
        <v>0.73659999999999992</v>
      </c>
      <c r="H92" s="1">
        <f t="shared" si="3"/>
        <v>0.26340000000000008</v>
      </c>
    </row>
    <row r="93" spans="1:8" x14ac:dyDescent="0.3">
      <c r="A93" t="s">
        <v>26</v>
      </c>
      <c r="B93" t="s">
        <v>56</v>
      </c>
      <c r="C93">
        <v>0.16900000000000001</v>
      </c>
      <c r="D93">
        <v>29.1</v>
      </c>
      <c r="E93">
        <v>12</v>
      </c>
      <c r="F93">
        <v>6.1</v>
      </c>
      <c r="G93" s="1">
        <f t="shared" si="2"/>
        <v>0.73659999999999992</v>
      </c>
      <c r="H93" s="1">
        <f t="shared" si="3"/>
        <v>0.26340000000000008</v>
      </c>
    </row>
    <row r="94" spans="1:8" x14ac:dyDescent="0.3">
      <c r="A94" t="s">
        <v>26</v>
      </c>
      <c r="B94" t="s">
        <v>57</v>
      </c>
      <c r="C94">
        <v>0.16900000000000001</v>
      </c>
      <c r="D94">
        <v>29.1</v>
      </c>
      <c r="E94">
        <v>12</v>
      </c>
      <c r="F94">
        <v>6.1</v>
      </c>
      <c r="G94" s="1">
        <f t="shared" si="2"/>
        <v>0.73659999999999992</v>
      </c>
      <c r="H94" s="1">
        <f t="shared" si="3"/>
        <v>0.26340000000000008</v>
      </c>
    </row>
    <row r="95" spans="1:8" x14ac:dyDescent="0.3">
      <c r="A95" t="s">
        <v>26</v>
      </c>
      <c r="B95" t="s">
        <v>58</v>
      </c>
      <c r="C95">
        <v>0.16900000000000001</v>
      </c>
      <c r="D95">
        <v>29.1</v>
      </c>
      <c r="E95">
        <v>12</v>
      </c>
      <c r="F95">
        <v>6.1</v>
      </c>
      <c r="G95" s="1">
        <f t="shared" si="2"/>
        <v>0.73659999999999992</v>
      </c>
      <c r="H95" s="1">
        <f t="shared" si="3"/>
        <v>0.26340000000000008</v>
      </c>
    </row>
    <row r="96" spans="1:8" x14ac:dyDescent="0.3">
      <c r="A96" t="s">
        <v>26</v>
      </c>
      <c r="B96" t="s">
        <v>59</v>
      </c>
      <c r="C96">
        <v>0.16900000000000001</v>
      </c>
      <c r="D96">
        <v>29.1</v>
      </c>
      <c r="E96">
        <v>12</v>
      </c>
      <c r="F96">
        <v>6.1</v>
      </c>
      <c r="G96" s="1">
        <f t="shared" si="2"/>
        <v>0.73659999999999992</v>
      </c>
      <c r="H96" s="1">
        <f t="shared" si="3"/>
        <v>0.26340000000000008</v>
      </c>
    </row>
    <row r="97" spans="1:8" x14ac:dyDescent="0.3">
      <c r="A97" t="s">
        <v>26</v>
      </c>
      <c r="B97" t="s">
        <v>60</v>
      </c>
      <c r="C97">
        <v>0.16900000000000001</v>
      </c>
      <c r="D97">
        <v>29.1</v>
      </c>
      <c r="E97">
        <v>12</v>
      </c>
      <c r="F97">
        <v>6.1</v>
      </c>
      <c r="G97" s="1">
        <f t="shared" si="2"/>
        <v>0.73659999999999992</v>
      </c>
      <c r="H97" s="1">
        <f t="shared" si="3"/>
        <v>0.26340000000000008</v>
      </c>
    </row>
    <row r="98" spans="1:8" x14ac:dyDescent="0.3">
      <c r="A98" t="s">
        <v>27</v>
      </c>
      <c r="B98" t="s">
        <v>8</v>
      </c>
      <c r="C98">
        <v>0.16200000000000001</v>
      </c>
      <c r="D98">
        <v>32.799999999999997</v>
      </c>
      <c r="E98">
        <v>11.2</v>
      </c>
      <c r="F98">
        <v>4.8</v>
      </c>
      <c r="G98" s="1">
        <f t="shared" si="2"/>
        <v>0.74039999999999995</v>
      </c>
      <c r="H98" s="1">
        <f t="shared" si="3"/>
        <v>0.25960000000000005</v>
      </c>
    </row>
    <row r="99" spans="1:8" x14ac:dyDescent="0.3">
      <c r="A99" t="s">
        <v>27</v>
      </c>
      <c r="B99" t="s">
        <v>10</v>
      </c>
      <c r="C99">
        <v>0.16200000000000001</v>
      </c>
      <c r="D99">
        <v>32.799999999999997</v>
      </c>
      <c r="E99">
        <v>11.2</v>
      </c>
      <c r="F99">
        <v>4.8</v>
      </c>
      <c r="G99" s="1">
        <f t="shared" si="2"/>
        <v>0.74039999999999995</v>
      </c>
      <c r="H99" s="1">
        <f t="shared" si="3"/>
        <v>0.25960000000000005</v>
      </c>
    </row>
    <row r="100" spans="1:8" x14ac:dyDescent="0.3">
      <c r="A100" t="s">
        <v>27</v>
      </c>
      <c r="B100" t="s">
        <v>12</v>
      </c>
      <c r="C100">
        <v>0.16200000000000001</v>
      </c>
      <c r="D100">
        <v>32.799999999999997</v>
      </c>
      <c r="E100">
        <v>11.2</v>
      </c>
      <c r="F100">
        <v>4.8</v>
      </c>
      <c r="G100" s="1">
        <f t="shared" si="2"/>
        <v>0.74039999999999995</v>
      </c>
      <c r="H100" s="1">
        <f t="shared" si="3"/>
        <v>0.25960000000000005</v>
      </c>
    </row>
    <row r="101" spans="1:8" x14ac:dyDescent="0.3">
      <c r="A101" t="s">
        <v>27</v>
      </c>
      <c r="B101" t="s">
        <v>14</v>
      </c>
      <c r="C101">
        <v>0.16200000000000001</v>
      </c>
      <c r="D101">
        <v>32.799999999999997</v>
      </c>
      <c r="E101">
        <v>11.2</v>
      </c>
      <c r="F101">
        <v>4.8</v>
      </c>
      <c r="G101" s="1">
        <f t="shared" si="2"/>
        <v>0.74039999999999995</v>
      </c>
      <c r="H101" s="1">
        <f t="shared" si="3"/>
        <v>0.25960000000000005</v>
      </c>
    </row>
    <row r="102" spans="1:8" x14ac:dyDescent="0.3">
      <c r="A102" t="s">
        <v>27</v>
      </c>
      <c r="B102" t="s">
        <v>16</v>
      </c>
      <c r="C102">
        <v>0.16200000000000001</v>
      </c>
      <c r="D102">
        <v>32.799999999999997</v>
      </c>
      <c r="E102">
        <v>11.2</v>
      </c>
      <c r="F102">
        <v>4.8</v>
      </c>
      <c r="G102" s="1">
        <f t="shared" si="2"/>
        <v>0.74039999999999995</v>
      </c>
      <c r="H102" s="1">
        <f t="shared" si="3"/>
        <v>0.25960000000000005</v>
      </c>
    </row>
    <row r="103" spans="1:8" x14ac:dyDescent="0.3">
      <c r="A103" t="s">
        <v>27</v>
      </c>
      <c r="B103" t="s">
        <v>18</v>
      </c>
      <c r="C103">
        <v>0.16200000000000001</v>
      </c>
      <c r="D103">
        <v>32.799999999999997</v>
      </c>
      <c r="E103">
        <v>11.2</v>
      </c>
      <c r="F103">
        <v>4.8</v>
      </c>
      <c r="G103" s="1">
        <f t="shared" si="2"/>
        <v>0.74039999999999995</v>
      </c>
      <c r="H103" s="1">
        <f t="shared" si="3"/>
        <v>0.25960000000000005</v>
      </c>
    </row>
    <row r="104" spans="1:8" x14ac:dyDescent="0.3">
      <c r="A104" t="s">
        <v>27</v>
      </c>
      <c r="B104" t="s">
        <v>55</v>
      </c>
      <c r="C104">
        <v>0.16200000000000001</v>
      </c>
      <c r="D104">
        <v>32.799999999999997</v>
      </c>
      <c r="E104">
        <v>11.2</v>
      </c>
      <c r="F104">
        <v>4.8</v>
      </c>
      <c r="G104" s="1">
        <f t="shared" si="2"/>
        <v>0.74039999999999995</v>
      </c>
      <c r="H104" s="1">
        <f t="shared" si="3"/>
        <v>0.25960000000000005</v>
      </c>
    </row>
    <row r="105" spans="1:8" x14ac:dyDescent="0.3">
      <c r="A105" t="s">
        <v>27</v>
      </c>
      <c r="B105" t="s">
        <v>56</v>
      </c>
      <c r="C105">
        <v>0.16200000000000001</v>
      </c>
      <c r="D105">
        <v>32.799999999999997</v>
      </c>
      <c r="E105">
        <v>11.2</v>
      </c>
      <c r="F105">
        <v>4.8</v>
      </c>
      <c r="G105" s="1">
        <f t="shared" si="2"/>
        <v>0.74039999999999995</v>
      </c>
      <c r="H105" s="1">
        <f t="shared" si="3"/>
        <v>0.25960000000000005</v>
      </c>
    </row>
    <row r="106" spans="1:8" x14ac:dyDescent="0.3">
      <c r="A106" t="s">
        <v>27</v>
      </c>
      <c r="B106" t="s">
        <v>57</v>
      </c>
      <c r="C106">
        <v>0.16200000000000001</v>
      </c>
      <c r="D106">
        <v>32.799999999999997</v>
      </c>
      <c r="E106">
        <v>11.2</v>
      </c>
      <c r="F106">
        <v>4.8</v>
      </c>
      <c r="G106" s="1">
        <f t="shared" si="2"/>
        <v>0.74039999999999995</v>
      </c>
      <c r="H106" s="1">
        <f t="shared" si="3"/>
        <v>0.25960000000000005</v>
      </c>
    </row>
    <row r="107" spans="1:8" x14ac:dyDescent="0.3">
      <c r="A107" t="s">
        <v>27</v>
      </c>
      <c r="B107" t="s">
        <v>58</v>
      </c>
      <c r="C107">
        <v>0.16200000000000001</v>
      </c>
      <c r="D107">
        <v>32.799999999999997</v>
      </c>
      <c r="E107">
        <v>11.2</v>
      </c>
      <c r="F107">
        <v>4.8</v>
      </c>
      <c r="G107" s="1">
        <f t="shared" si="2"/>
        <v>0.74039999999999995</v>
      </c>
      <c r="H107" s="1">
        <f t="shared" si="3"/>
        <v>0.25960000000000005</v>
      </c>
    </row>
    <row r="108" spans="1:8" x14ac:dyDescent="0.3">
      <c r="A108" t="s">
        <v>27</v>
      </c>
      <c r="B108" t="s">
        <v>59</v>
      </c>
      <c r="C108">
        <v>0.16200000000000001</v>
      </c>
      <c r="D108">
        <v>32.799999999999997</v>
      </c>
      <c r="E108">
        <v>11.2</v>
      </c>
      <c r="F108">
        <v>4.8</v>
      </c>
      <c r="G108" s="1">
        <f t="shared" si="2"/>
        <v>0.74039999999999995</v>
      </c>
      <c r="H108" s="1">
        <f t="shared" si="3"/>
        <v>0.25960000000000005</v>
      </c>
    </row>
    <row r="109" spans="1:8" x14ac:dyDescent="0.3">
      <c r="A109" t="s">
        <v>27</v>
      </c>
      <c r="B109" t="s">
        <v>60</v>
      </c>
      <c r="C109">
        <v>0.16200000000000001</v>
      </c>
      <c r="D109">
        <v>32.799999999999997</v>
      </c>
      <c r="E109">
        <v>11.2</v>
      </c>
      <c r="F109">
        <v>4.8</v>
      </c>
      <c r="G109" s="1">
        <f t="shared" si="2"/>
        <v>0.74039999999999995</v>
      </c>
      <c r="H109" s="1">
        <f t="shared" si="3"/>
        <v>0.25960000000000005</v>
      </c>
    </row>
    <row r="110" spans="1:8" x14ac:dyDescent="0.3">
      <c r="A110" t="s">
        <v>28</v>
      </c>
      <c r="B110" t="s">
        <v>8</v>
      </c>
      <c r="C110">
        <v>0.22800000000000001</v>
      </c>
      <c r="D110">
        <v>30</v>
      </c>
      <c r="E110">
        <v>8.4</v>
      </c>
      <c r="F110">
        <v>5.3</v>
      </c>
      <c r="G110" s="1">
        <f t="shared" si="2"/>
        <v>0.68459999999999999</v>
      </c>
      <c r="H110" s="1">
        <f t="shared" si="3"/>
        <v>0.31540000000000001</v>
      </c>
    </row>
    <row r="111" spans="1:8" x14ac:dyDescent="0.3">
      <c r="A111" t="s">
        <v>28</v>
      </c>
      <c r="B111" t="s">
        <v>10</v>
      </c>
      <c r="C111">
        <v>0.22800000000000001</v>
      </c>
      <c r="D111">
        <v>30</v>
      </c>
      <c r="E111">
        <v>8.4</v>
      </c>
      <c r="F111">
        <v>5.3</v>
      </c>
      <c r="G111" s="1">
        <f t="shared" si="2"/>
        <v>0.68459999999999999</v>
      </c>
      <c r="H111" s="1">
        <f t="shared" si="3"/>
        <v>0.31540000000000001</v>
      </c>
    </row>
    <row r="112" spans="1:8" x14ac:dyDescent="0.3">
      <c r="A112" t="s">
        <v>28</v>
      </c>
      <c r="B112" t="s">
        <v>12</v>
      </c>
      <c r="C112">
        <v>0.22800000000000001</v>
      </c>
      <c r="D112">
        <v>30</v>
      </c>
      <c r="E112">
        <v>8.4</v>
      </c>
      <c r="F112">
        <v>5.3</v>
      </c>
      <c r="G112" s="1">
        <f t="shared" si="2"/>
        <v>0.68459999999999999</v>
      </c>
      <c r="H112" s="1">
        <f t="shared" si="3"/>
        <v>0.31540000000000001</v>
      </c>
    </row>
    <row r="113" spans="1:8" x14ac:dyDescent="0.3">
      <c r="A113" t="s">
        <v>28</v>
      </c>
      <c r="B113" t="s">
        <v>14</v>
      </c>
      <c r="C113">
        <v>0.22800000000000001</v>
      </c>
      <c r="D113">
        <v>30</v>
      </c>
      <c r="E113">
        <v>8.4</v>
      </c>
      <c r="F113">
        <v>5.3</v>
      </c>
      <c r="G113" s="1">
        <f t="shared" si="2"/>
        <v>0.68459999999999999</v>
      </c>
      <c r="H113" s="1">
        <f t="shared" si="3"/>
        <v>0.31540000000000001</v>
      </c>
    </row>
    <row r="114" spans="1:8" x14ac:dyDescent="0.3">
      <c r="A114" t="s">
        <v>28</v>
      </c>
      <c r="B114" t="s">
        <v>16</v>
      </c>
      <c r="C114">
        <v>0.22800000000000001</v>
      </c>
      <c r="D114">
        <v>30</v>
      </c>
      <c r="E114">
        <v>8.4</v>
      </c>
      <c r="F114">
        <v>5.3</v>
      </c>
      <c r="G114" s="1">
        <f t="shared" si="2"/>
        <v>0.68459999999999999</v>
      </c>
      <c r="H114" s="1">
        <f t="shared" si="3"/>
        <v>0.31540000000000001</v>
      </c>
    </row>
    <row r="115" spans="1:8" x14ac:dyDescent="0.3">
      <c r="A115" t="s">
        <v>28</v>
      </c>
      <c r="B115" t="s">
        <v>18</v>
      </c>
      <c r="C115">
        <v>0.22800000000000001</v>
      </c>
      <c r="D115">
        <v>30</v>
      </c>
      <c r="E115">
        <v>8.4</v>
      </c>
      <c r="F115">
        <v>5.3</v>
      </c>
      <c r="G115" s="1">
        <f t="shared" si="2"/>
        <v>0.68459999999999999</v>
      </c>
      <c r="H115" s="1">
        <f t="shared" si="3"/>
        <v>0.31540000000000001</v>
      </c>
    </row>
    <row r="116" spans="1:8" x14ac:dyDescent="0.3">
      <c r="A116" t="s">
        <v>28</v>
      </c>
      <c r="B116" t="s">
        <v>55</v>
      </c>
      <c r="C116">
        <v>0.22800000000000001</v>
      </c>
      <c r="D116">
        <v>30</v>
      </c>
      <c r="E116">
        <v>8.4</v>
      </c>
      <c r="F116">
        <v>5.3</v>
      </c>
      <c r="G116" s="1">
        <f t="shared" si="2"/>
        <v>0.68459999999999999</v>
      </c>
      <c r="H116" s="1">
        <f t="shared" si="3"/>
        <v>0.31540000000000001</v>
      </c>
    </row>
    <row r="117" spans="1:8" x14ac:dyDescent="0.3">
      <c r="A117" t="s">
        <v>28</v>
      </c>
      <c r="B117" t="s">
        <v>56</v>
      </c>
      <c r="C117">
        <v>0.22800000000000001</v>
      </c>
      <c r="D117">
        <v>30</v>
      </c>
      <c r="E117">
        <v>8.4</v>
      </c>
      <c r="F117">
        <v>5.3</v>
      </c>
      <c r="G117" s="1">
        <f t="shared" si="2"/>
        <v>0.68459999999999999</v>
      </c>
      <c r="H117" s="1">
        <f t="shared" si="3"/>
        <v>0.31540000000000001</v>
      </c>
    </row>
    <row r="118" spans="1:8" x14ac:dyDescent="0.3">
      <c r="A118" t="s">
        <v>28</v>
      </c>
      <c r="B118" t="s">
        <v>57</v>
      </c>
      <c r="C118">
        <v>0.22800000000000001</v>
      </c>
      <c r="D118">
        <v>30</v>
      </c>
      <c r="E118">
        <v>8.4</v>
      </c>
      <c r="F118">
        <v>5.3</v>
      </c>
      <c r="G118" s="1">
        <f t="shared" si="2"/>
        <v>0.68459999999999999</v>
      </c>
      <c r="H118" s="1">
        <f t="shared" si="3"/>
        <v>0.31540000000000001</v>
      </c>
    </row>
    <row r="119" spans="1:8" x14ac:dyDescent="0.3">
      <c r="A119" t="s">
        <v>28</v>
      </c>
      <c r="B119" t="s">
        <v>58</v>
      </c>
      <c r="C119">
        <v>0.22800000000000001</v>
      </c>
      <c r="D119">
        <v>30</v>
      </c>
      <c r="E119">
        <v>8.4</v>
      </c>
      <c r="F119">
        <v>5.3</v>
      </c>
      <c r="G119" s="1">
        <f t="shared" si="2"/>
        <v>0.68459999999999999</v>
      </c>
      <c r="H119" s="1">
        <f t="shared" si="3"/>
        <v>0.31540000000000001</v>
      </c>
    </row>
    <row r="120" spans="1:8" x14ac:dyDescent="0.3">
      <c r="A120" t="s">
        <v>28</v>
      </c>
      <c r="B120" t="s">
        <v>59</v>
      </c>
      <c r="C120">
        <v>0.22800000000000001</v>
      </c>
      <c r="D120">
        <v>30</v>
      </c>
      <c r="E120">
        <v>8.4</v>
      </c>
      <c r="F120">
        <v>5.3</v>
      </c>
      <c r="G120" s="1">
        <f t="shared" si="2"/>
        <v>0.68459999999999999</v>
      </c>
      <c r="H120" s="1">
        <f t="shared" si="3"/>
        <v>0.31540000000000001</v>
      </c>
    </row>
    <row r="121" spans="1:8" x14ac:dyDescent="0.3">
      <c r="A121" t="s">
        <v>28</v>
      </c>
      <c r="B121" t="s">
        <v>60</v>
      </c>
      <c r="C121">
        <v>0.22800000000000001</v>
      </c>
      <c r="D121">
        <v>30</v>
      </c>
      <c r="E121">
        <v>8.4</v>
      </c>
      <c r="F121">
        <v>5.3</v>
      </c>
      <c r="G121" s="1">
        <f t="shared" si="2"/>
        <v>0.68459999999999999</v>
      </c>
      <c r="H121" s="1">
        <f t="shared" si="3"/>
        <v>0.31540000000000001</v>
      </c>
    </row>
    <row r="122" spans="1:8" x14ac:dyDescent="0.3">
      <c r="A122" t="s">
        <v>29</v>
      </c>
      <c r="B122" t="s">
        <v>8</v>
      </c>
      <c r="C122">
        <v>0.27200000000000002</v>
      </c>
      <c r="D122">
        <v>32.4</v>
      </c>
      <c r="E122">
        <v>12</v>
      </c>
      <c r="F122">
        <v>5.8</v>
      </c>
      <c r="G122" s="1">
        <f t="shared" si="2"/>
        <v>0.62759999999999994</v>
      </c>
      <c r="H122" s="1">
        <f t="shared" si="3"/>
        <v>0.37240000000000006</v>
      </c>
    </row>
    <row r="123" spans="1:8" x14ac:dyDescent="0.3">
      <c r="A123" t="s">
        <v>29</v>
      </c>
      <c r="B123" t="s">
        <v>10</v>
      </c>
      <c r="C123">
        <v>0.27200000000000002</v>
      </c>
      <c r="D123">
        <v>32.4</v>
      </c>
      <c r="E123">
        <v>12</v>
      </c>
      <c r="F123">
        <v>5.8</v>
      </c>
      <c r="G123" s="1">
        <f t="shared" si="2"/>
        <v>0.62759999999999994</v>
      </c>
      <c r="H123" s="1">
        <f t="shared" si="3"/>
        <v>0.37240000000000006</v>
      </c>
    </row>
    <row r="124" spans="1:8" x14ac:dyDescent="0.3">
      <c r="A124" t="s">
        <v>29</v>
      </c>
      <c r="B124" t="s">
        <v>12</v>
      </c>
      <c r="C124">
        <v>0.27200000000000002</v>
      </c>
      <c r="D124">
        <v>32.4</v>
      </c>
      <c r="E124">
        <v>12</v>
      </c>
      <c r="F124">
        <v>5.8</v>
      </c>
      <c r="G124" s="1">
        <f t="shared" si="2"/>
        <v>0.62759999999999994</v>
      </c>
      <c r="H124" s="1">
        <f t="shared" si="3"/>
        <v>0.37240000000000006</v>
      </c>
    </row>
    <row r="125" spans="1:8" x14ac:dyDescent="0.3">
      <c r="A125" t="s">
        <v>29</v>
      </c>
      <c r="B125" t="s">
        <v>14</v>
      </c>
      <c r="C125">
        <v>0.27200000000000002</v>
      </c>
      <c r="D125">
        <v>32.4</v>
      </c>
      <c r="E125">
        <v>12</v>
      </c>
      <c r="F125">
        <v>5.8</v>
      </c>
      <c r="G125" s="1">
        <f t="shared" si="2"/>
        <v>0.62759999999999994</v>
      </c>
      <c r="H125" s="1">
        <f t="shared" si="3"/>
        <v>0.37240000000000006</v>
      </c>
    </row>
    <row r="126" spans="1:8" x14ac:dyDescent="0.3">
      <c r="A126" t="s">
        <v>29</v>
      </c>
      <c r="B126" t="s">
        <v>16</v>
      </c>
      <c r="C126">
        <v>0.27200000000000002</v>
      </c>
      <c r="D126">
        <v>32.4</v>
      </c>
      <c r="E126">
        <v>12</v>
      </c>
      <c r="F126">
        <v>5.8</v>
      </c>
      <c r="G126" s="1">
        <f t="shared" si="2"/>
        <v>0.62759999999999994</v>
      </c>
      <c r="H126" s="1">
        <f t="shared" si="3"/>
        <v>0.37240000000000006</v>
      </c>
    </row>
    <row r="127" spans="1:8" x14ac:dyDescent="0.3">
      <c r="A127" t="s">
        <v>29</v>
      </c>
      <c r="B127" t="s">
        <v>18</v>
      </c>
      <c r="C127">
        <v>0.27200000000000002</v>
      </c>
      <c r="D127">
        <v>32.4</v>
      </c>
      <c r="E127">
        <v>12</v>
      </c>
      <c r="F127">
        <v>5.8</v>
      </c>
      <c r="G127" s="1">
        <f t="shared" si="2"/>
        <v>0.62759999999999994</v>
      </c>
      <c r="H127" s="1">
        <f t="shared" si="3"/>
        <v>0.37240000000000006</v>
      </c>
    </row>
    <row r="128" spans="1:8" x14ac:dyDescent="0.3">
      <c r="A128" t="s">
        <v>29</v>
      </c>
      <c r="B128" t="s">
        <v>55</v>
      </c>
      <c r="C128">
        <v>0.27200000000000002</v>
      </c>
      <c r="D128">
        <v>32.4</v>
      </c>
      <c r="E128">
        <v>12</v>
      </c>
      <c r="F128">
        <v>5.8</v>
      </c>
      <c r="G128" s="1">
        <f t="shared" si="2"/>
        <v>0.62759999999999994</v>
      </c>
      <c r="H128" s="1">
        <f t="shared" si="3"/>
        <v>0.37240000000000006</v>
      </c>
    </row>
    <row r="129" spans="1:8" x14ac:dyDescent="0.3">
      <c r="A129" t="s">
        <v>29</v>
      </c>
      <c r="B129" t="s">
        <v>56</v>
      </c>
      <c r="C129">
        <v>0.27200000000000002</v>
      </c>
      <c r="D129">
        <v>32.4</v>
      </c>
      <c r="E129">
        <v>12</v>
      </c>
      <c r="F129">
        <v>5.8</v>
      </c>
      <c r="G129" s="1">
        <f t="shared" si="2"/>
        <v>0.62759999999999994</v>
      </c>
      <c r="H129" s="1">
        <f t="shared" si="3"/>
        <v>0.37240000000000006</v>
      </c>
    </row>
    <row r="130" spans="1:8" x14ac:dyDescent="0.3">
      <c r="A130" t="s">
        <v>29</v>
      </c>
      <c r="B130" t="s">
        <v>57</v>
      </c>
      <c r="C130">
        <v>0.27200000000000002</v>
      </c>
      <c r="D130">
        <v>32.4</v>
      </c>
      <c r="E130">
        <v>12</v>
      </c>
      <c r="F130">
        <v>5.8</v>
      </c>
      <c r="G130" s="1">
        <f t="shared" si="2"/>
        <v>0.62759999999999994</v>
      </c>
      <c r="H130" s="1">
        <f t="shared" si="3"/>
        <v>0.37240000000000006</v>
      </c>
    </row>
    <row r="131" spans="1:8" x14ac:dyDescent="0.3">
      <c r="A131" t="s">
        <v>29</v>
      </c>
      <c r="B131" t="s">
        <v>58</v>
      </c>
      <c r="C131">
        <v>0.27200000000000002</v>
      </c>
      <c r="D131">
        <v>32.4</v>
      </c>
      <c r="E131">
        <v>12</v>
      </c>
      <c r="F131">
        <v>5.8</v>
      </c>
      <c r="G131" s="1">
        <f t="shared" ref="G131:G194" si="4">1- (C131 + (D131 + E131 +F131)/500)</f>
        <v>0.62759999999999994</v>
      </c>
      <c r="H131" s="1">
        <f t="shared" ref="H131:H194" si="5">1-G131</f>
        <v>0.37240000000000006</v>
      </c>
    </row>
    <row r="132" spans="1:8" x14ac:dyDescent="0.3">
      <c r="A132" t="s">
        <v>29</v>
      </c>
      <c r="B132" t="s">
        <v>59</v>
      </c>
      <c r="C132">
        <v>0.27200000000000002</v>
      </c>
      <c r="D132">
        <v>32.4</v>
      </c>
      <c r="E132">
        <v>12</v>
      </c>
      <c r="F132">
        <v>5.8</v>
      </c>
      <c r="G132" s="1">
        <f t="shared" si="4"/>
        <v>0.62759999999999994</v>
      </c>
      <c r="H132" s="1">
        <f t="shared" si="5"/>
        <v>0.37240000000000006</v>
      </c>
    </row>
    <row r="133" spans="1:8" x14ac:dyDescent="0.3">
      <c r="A133" t="s">
        <v>29</v>
      </c>
      <c r="B133" t="s">
        <v>60</v>
      </c>
      <c r="C133">
        <v>0.27200000000000002</v>
      </c>
      <c r="D133">
        <v>32.4</v>
      </c>
      <c r="E133">
        <v>12</v>
      </c>
      <c r="F133">
        <v>5.8</v>
      </c>
      <c r="G133" s="1">
        <f t="shared" si="4"/>
        <v>0.62759999999999994</v>
      </c>
      <c r="H133" s="1">
        <f t="shared" si="5"/>
        <v>0.37240000000000006</v>
      </c>
    </row>
    <row r="134" spans="1:8" x14ac:dyDescent="0.3">
      <c r="A134" t="s">
        <v>30</v>
      </c>
      <c r="B134" t="s">
        <v>8</v>
      </c>
      <c r="C134">
        <v>0.161</v>
      </c>
      <c r="D134">
        <v>33.4</v>
      </c>
      <c r="E134">
        <v>10.9</v>
      </c>
      <c r="F134">
        <v>7.6</v>
      </c>
      <c r="G134" s="1">
        <f t="shared" si="4"/>
        <v>0.73519999999999996</v>
      </c>
      <c r="H134" s="1">
        <f t="shared" si="5"/>
        <v>0.26480000000000004</v>
      </c>
    </row>
    <row r="135" spans="1:8" x14ac:dyDescent="0.3">
      <c r="A135" t="s">
        <v>30</v>
      </c>
      <c r="B135" t="s">
        <v>10</v>
      </c>
      <c r="C135">
        <v>0.161</v>
      </c>
      <c r="D135">
        <v>33.4</v>
      </c>
      <c r="E135">
        <v>10.9</v>
      </c>
      <c r="F135">
        <v>7.6</v>
      </c>
      <c r="G135" s="1">
        <f t="shared" si="4"/>
        <v>0.73519999999999996</v>
      </c>
      <c r="H135" s="1">
        <f t="shared" si="5"/>
        <v>0.26480000000000004</v>
      </c>
    </row>
    <row r="136" spans="1:8" x14ac:dyDescent="0.3">
      <c r="A136" t="s">
        <v>30</v>
      </c>
      <c r="B136" t="s">
        <v>12</v>
      </c>
      <c r="C136">
        <v>0.161</v>
      </c>
      <c r="D136">
        <v>33.4</v>
      </c>
      <c r="E136">
        <v>10.9</v>
      </c>
      <c r="F136">
        <v>7.6</v>
      </c>
      <c r="G136" s="1">
        <f t="shared" si="4"/>
        <v>0.73519999999999996</v>
      </c>
      <c r="H136" s="1">
        <f t="shared" si="5"/>
        <v>0.26480000000000004</v>
      </c>
    </row>
    <row r="137" spans="1:8" x14ac:dyDescent="0.3">
      <c r="A137" t="s">
        <v>30</v>
      </c>
      <c r="B137" t="s">
        <v>14</v>
      </c>
      <c r="C137">
        <v>0.161</v>
      </c>
      <c r="D137">
        <v>33.4</v>
      </c>
      <c r="E137">
        <v>10.9</v>
      </c>
      <c r="F137">
        <v>7.6</v>
      </c>
      <c r="G137" s="1">
        <f t="shared" si="4"/>
        <v>0.73519999999999996</v>
      </c>
      <c r="H137" s="1">
        <f t="shared" si="5"/>
        <v>0.26480000000000004</v>
      </c>
    </row>
    <row r="138" spans="1:8" x14ac:dyDescent="0.3">
      <c r="A138" t="s">
        <v>30</v>
      </c>
      <c r="B138" t="s">
        <v>16</v>
      </c>
      <c r="C138">
        <v>0.161</v>
      </c>
      <c r="D138">
        <v>33.4</v>
      </c>
      <c r="E138">
        <v>10.9</v>
      </c>
      <c r="F138">
        <v>7.6</v>
      </c>
      <c r="G138" s="1">
        <f t="shared" si="4"/>
        <v>0.73519999999999996</v>
      </c>
      <c r="H138" s="1">
        <f t="shared" si="5"/>
        <v>0.26480000000000004</v>
      </c>
    </row>
    <row r="139" spans="1:8" x14ac:dyDescent="0.3">
      <c r="A139" t="s">
        <v>30</v>
      </c>
      <c r="B139" t="s">
        <v>18</v>
      </c>
      <c r="C139">
        <v>0.161</v>
      </c>
      <c r="D139">
        <v>33.4</v>
      </c>
      <c r="E139">
        <v>10.9</v>
      </c>
      <c r="F139">
        <v>7.6</v>
      </c>
      <c r="G139" s="1">
        <f t="shared" si="4"/>
        <v>0.73519999999999996</v>
      </c>
      <c r="H139" s="1">
        <f t="shared" si="5"/>
        <v>0.26480000000000004</v>
      </c>
    </row>
    <row r="140" spans="1:8" x14ac:dyDescent="0.3">
      <c r="A140" t="s">
        <v>30</v>
      </c>
      <c r="B140" t="s">
        <v>55</v>
      </c>
      <c r="C140">
        <v>0.161</v>
      </c>
      <c r="D140">
        <v>33.4</v>
      </c>
      <c r="E140">
        <v>10.9</v>
      </c>
      <c r="F140">
        <v>7.6</v>
      </c>
      <c r="G140" s="1">
        <f t="shared" si="4"/>
        <v>0.73519999999999996</v>
      </c>
      <c r="H140" s="1">
        <f t="shared" si="5"/>
        <v>0.26480000000000004</v>
      </c>
    </row>
    <row r="141" spans="1:8" x14ac:dyDescent="0.3">
      <c r="A141" t="s">
        <v>30</v>
      </c>
      <c r="B141" t="s">
        <v>56</v>
      </c>
      <c r="C141">
        <v>0.161</v>
      </c>
      <c r="D141">
        <v>33.4</v>
      </c>
      <c r="E141">
        <v>10.9</v>
      </c>
      <c r="F141">
        <v>7.6</v>
      </c>
      <c r="G141" s="1">
        <f t="shared" si="4"/>
        <v>0.73519999999999996</v>
      </c>
      <c r="H141" s="1">
        <f t="shared" si="5"/>
        <v>0.26480000000000004</v>
      </c>
    </row>
    <row r="142" spans="1:8" x14ac:dyDescent="0.3">
      <c r="A142" t="s">
        <v>30</v>
      </c>
      <c r="B142" t="s">
        <v>57</v>
      </c>
      <c r="C142">
        <v>0.161</v>
      </c>
      <c r="D142">
        <v>33.4</v>
      </c>
      <c r="E142">
        <v>10.9</v>
      </c>
      <c r="F142">
        <v>7.6</v>
      </c>
      <c r="G142" s="1">
        <f t="shared" si="4"/>
        <v>0.73519999999999996</v>
      </c>
      <c r="H142" s="1">
        <f t="shared" si="5"/>
        <v>0.26480000000000004</v>
      </c>
    </row>
    <row r="143" spans="1:8" x14ac:dyDescent="0.3">
      <c r="A143" t="s">
        <v>30</v>
      </c>
      <c r="B143" t="s">
        <v>58</v>
      </c>
      <c r="C143">
        <v>0.161</v>
      </c>
      <c r="D143">
        <v>33.4</v>
      </c>
      <c r="E143">
        <v>10.9</v>
      </c>
      <c r="F143">
        <v>7.6</v>
      </c>
      <c r="G143" s="1">
        <f t="shared" si="4"/>
        <v>0.73519999999999996</v>
      </c>
      <c r="H143" s="1">
        <f t="shared" si="5"/>
        <v>0.26480000000000004</v>
      </c>
    </row>
    <row r="144" spans="1:8" x14ac:dyDescent="0.3">
      <c r="A144" t="s">
        <v>30</v>
      </c>
      <c r="B144" t="s">
        <v>59</v>
      </c>
      <c r="C144">
        <v>0.161</v>
      </c>
      <c r="D144">
        <v>33.4</v>
      </c>
      <c r="E144">
        <v>10.9</v>
      </c>
      <c r="F144">
        <v>7.6</v>
      </c>
      <c r="G144" s="1">
        <f t="shared" si="4"/>
        <v>0.73519999999999996</v>
      </c>
      <c r="H144" s="1">
        <f t="shared" si="5"/>
        <v>0.26480000000000004</v>
      </c>
    </row>
    <row r="145" spans="1:8" x14ac:dyDescent="0.3">
      <c r="A145" t="s">
        <v>30</v>
      </c>
      <c r="B145" t="s">
        <v>60</v>
      </c>
      <c r="C145">
        <v>0.161</v>
      </c>
      <c r="D145">
        <v>33.4</v>
      </c>
      <c r="E145">
        <v>10.9</v>
      </c>
      <c r="F145">
        <v>7.6</v>
      </c>
      <c r="G145" s="1">
        <f t="shared" si="4"/>
        <v>0.73519999999999996</v>
      </c>
      <c r="H145" s="1">
        <f t="shared" si="5"/>
        <v>0.26480000000000004</v>
      </c>
    </row>
    <row r="146" spans="1:8" x14ac:dyDescent="0.3">
      <c r="A146" t="s">
        <v>31</v>
      </c>
      <c r="B146" t="s">
        <v>8</v>
      </c>
      <c r="C146">
        <v>0.106</v>
      </c>
      <c r="D146">
        <v>21.7</v>
      </c>
      <c r="E146">
        <v>9.1</v>
      </c>
      <c r="F146">
        <v>4.0999999999999996</v>
      </c>
      <c r="G146" s="1">
        <f t="shared" si="4"/>
        <v>0.82420000000000004</v>
      </c>
      <c r="H146" s="1">
        <f t="shared" si="5"/>
        <v>0.17579999999999996</v>
      </c>
    </row>
    <row r="147" spans="1:8" x14ac:dyDescent="0.3">
      <c r="A147" t="s">
        <v>31</v>
      </c>
      <c r="B147" t="s">
        <v>10</v>
      </c>
      <c r="C147">
        <v>0.106</v>
      </c>
      <c r="D147">
        <v>21.7</v>
      </c>
      <c r="E147">
        <v>9.1</v>
      </c>
      <c r="F147">
        <v>4.0999999999999996</v>
      </c>
      <c r="G147" s="1">
        <f t="shared" si="4"/>
        <v>0.82420000000000004</v>
      </c>
      <c r="H147" s="1">
        <f t="shared" si="5"/>
        <v>0.17579999999999996</v>
      </c>
    </row>
    <row r="148" spans="1:8" x14ac:dyDescent="0.3">
      <c r="A148" t="s">
        <v>31</v>
      </c>
      <c r="B148" t="s">
        <v>12</v>
      </c>
      <c r="C148">
        <v>0.106</v>
      </c>
      <c r="D148">
        <v>21.7</v>
      </c>
      <c r="E148">
        <v>9.1</v>
      </c>
      <c r="F148">
        <v>4.0999999999999996</v>
      </c>
      <c r="G148" s="1">
        <f t="shared" si="4"/>
        <v>0.82420000000000004</v>
      </c>
      <c r="H148" s="1">
        <f t="shared" si="5"/>
        <v>0.17579999999999996</v>
      </c>
    </row>
    <row r="149" spans="1:8" x14ac:dyDescent="0.3">
      <c r="A149" t="s">
        <v>31</v>
      </c>
      <c r="B149" t="s">
        <v>14</v>
      </c>
      <c r="C149">
        <v>0.106</v>
      </c>
      <c r="D149">
        <v>21.7</v>
      </c>
      <c r="E149">
        <v>9.1</v>
      </c>
      <c r="F149">
        <v>4.0999999999999996</v>
      </c>
      <c r="G149" s="1">
        <f t="shared" si="4"/>
        <v>0.82420000000000004</v>
      </c>
      <c r="H149" s="1">
        <f t="shared" si="5"/>
        <v>0.17579999999999996</v>
      </c>
    </row>
    <row r="150" spans="1:8" x14ac:dyDescent="0.3">
      <c r="A150" t="s">
        <v>31</v>
      </c>
      <c r="B150" t="s">
        <v>16</v>
      </c>
      <c r="C150">
        <v>0.106</v>
      </c>
      <c r="D150">
        <v>21.7</v>
      </c>
      <c r="E150">
        <v>9.1</v>
      </c>
      <c r="F150">
        <v>4.0999999999999996</v>
      </c>
      <c r="G150" s="1">
        <f t="shared" si="4"/>
        <v>0.82420000000000004</v>
      </c>
      <c r="H150" s="1">
        <f t="shared" si="5"/>
        <v>0.17579999999999996</v>
      </c>
    </row>
    <row r="151" spans="1:8" x14ac:dyDescent="0.3">
      <c r="A151" t="s">
        <v>31</v>
      </c>
      <c r="B151" t="s">
        <v>18</v>
      </c>
      <c r="C151">
        <v>0.106</v>
      </c>
      <c r="D151">
        <v>21.7</v>
      </c>
      <c r="E151">
        <v>9.1</v>
      </c>
      <c r="F151">
        <v>4.0999999999999996</v>
      </c>
      <c r="G151" s="1">
        <f t="shared" si="4"/>
        <v>0.82420000000000004</v>
      </c>
      <c r="H151" s="1">
        <f t="shared" si="5"/>
        <v>0.17579999999999996</v>
      </c>
    </row>
    <row r="152" spans="1:8" x14ac:dyDescent="0.3">
      <c r="A152" t="s">
        <v>31</v>
      </c>
      <c r="B152" t="s">
        <v>55</v>
      </c>
      <c r="C152">
        <v>0.106</v>
      </c>
      <c r="D152">
        <v>21.7</v>
      </c>
      <c r="E152">
        <v>9.1</v>
      </c>
      <c r="F152">
        <v>4.0999999999999996</v>
      </c>
      <c r="G152" s="1">
        <f t="shared" si="4"/>
        <v>0.82420000000000004</v>
      </c>
      <c r="H152" s="1">
        <f t="shared" si="5"/>
        <v>0.17579999999999996</v>
      </c>
    </row>
    <row r="153" spans="1:8" x14ac:dyDescent="0.3">
      <c r="A153" t="s">
        <v>31</v>
      </c>
      <c r="B153" t="s">
        <v>56</v>
      </c>
      <c r="C153">
        <v>0.106</v>
      </c>
      <c r="D153">
        <v>21.7</v>
      </c>
      <c r="E153">
        <v>9.1</v>
      </c>
      <c r="F153">
        <v>4.0999999999999996</v>
      </c>
      <c r="G153" s="1">
        <f t="shared" si="4"/>
        <v>0.82420000000000004</v>
      </c>
      <c r="H153" s="1">
        <f t="shared" si="5"/>
        <v>0.17579999999999996</v>
      </c>
    </row>
    <row r="154" spans="1:8" x14ac:dyDescent="0.3">
      <c r="A154" t="s">
        <v>31</v>
      </c>
      <c r="B154" t="s">
        <v>57</v>
      </c>
      <c r="C154">
        <v>0.106</v>
      </c>
      <c r="D154">
        <v>21.7</v>
      </c>
      <c r="E154">
        <v>9.1</v>
      </c>
      <c r="F154">
        <v>4.0999999999999996</v>
      </c>
      <c r="G154" s="1">
        <f t="shared" si="4"/>
        <v>0.82420000000000004</v>
      </c>
      <c r="H154" s="1">
        <f t="shared" si="5"/>
        <v>0.17579999999999996</v>
      </c>
    </row>
    <row r="155" spans="1:8" x14ac:dyDescent="0.3">
      <c r="A155" t="s">
        <v>31</v>
      </c>
      <c r="B155" t="s">
        <v>58</v>
      </c>
      <c r="C155">
        <v>0.106</v>
      </c>
      <c r="D155">
        <v>21.7</v>
      </c>
      <c r="E155">
        <v>9.1</v>
      </c>
      <c r="F155">
        <v>4.0999999999999996</v>
      </c>
      <c r="G155" s="1">
        <f t="shared" si="4"/>
        <v>0.82420000000000004</v>
      </c>
      <c r="H155" s="1">
        <f t="shared" si="5"/>
        <v>0.17579999999999996</v>
      </c>
    </row>
    <row r="156" spans="1:8" x14ac:dyDescent="0.3">
      <c r="A156" t="s">
        <v>31</v>
      </c>
      <c r="B156" t="s">
        <v>59</v>
      </c>
      <c r="C156">
        <v>0.106</v>
      </c>
      <c r="D156">
        <v>21.7</v>
      </c>
      <c r="E156">
        <v>9.1</v>
      </c>
      <c r="F156">
        <v>4.0999999999999996</v>
      </c>
      <c r="G156" s="1">
        <f t="shared" si="4"/>
        <v>0.82420000000000004</v>
      </c>
      <c r="H156" s="1">
        <f t="shared" si="5"/>
        <v>0.17579999999999996</v>
      </c>
    </row>
    <row r="157" spans="1:8" x14ac:dyDescent="0.3">
      <c r="A157" t="s">
        <v>31</v>
      </c>
      <c r="B157" t="s">
        <v>60</v>
      </c>
      <c r="C157">
        <v>0.106</v>
      </c>
      <c r="D157">
        <v>21.7</v>
      </c>
      <c r="E157">
        <v>9.1</v>
      </c>
      <c r="F157">
        <v>4.0999999999999996</v>
      </c>
      <c r="G157" s="1">
        <f t="shared" si="4"/>
        <v>0.82420000000000004</v>
      </c>
      <c r="H157" s="1">
        <f t="shared" si="5"/>
        <v>0.17579999999999996</v>
      </c>
    </row>
    <row r="158" spans="1:8" x14ac:dyDescent="0.3">
      <c r="A158" t="s">
        <v>32</v>
      </c>
      <c r="B158" t="s">
        <v>8</v>
      </c>
      <c r="C158">
        <v>0.188</v>
      </c>
      <c r="D158">
        <v>22.7</v>
      </c>
      <c r="E158">
        <v>13.2</v>
      </c>
      <c r="F158">
        <v>4.2</v>
      </c>
      <c r="G158" s="1">
        <f t="shared" si="4"/>
        <v>0.73180000000000001</v>
      </c>
      <c r="H158" s="1">
        <f t="shared" si="5"/>
        <v>0.26819999999999999</v>
      </c>
    </row>
    <row r="159" spans="1:8" x14ac:dyDescent="0.3">
      <c r="A159" t="s">
        <v>32</v>
      </c>
      <c r="B159" t="s">
        <v>10</v>
      </c>
      <c r="C159">
        <v>0.188</v>
      </c>
      <c r="D159">
        <v>22.7</v>
      </c>
      <c r="E159">
        <v>13.2</v>
      </c>
      <c r="F159">
        <v>4.2</v>
      </c>
      <c r="G159" s="1">
        <f t="shared" si="4"/>
        <v>0.73180000000000001</v>
      </c>
      <c r="H159" s="1">
        <f t="shared" si="5"/>
        <v>0.26819999999999999</v>
      </c>
    </row>
    <row r="160" spans="1:8" x14ac:dyDescent="0.3">
      <c r="A160" t="s">
        <v>32</v>
      </c>
      <c r="B160" t="s">
        <v>12</v>
      </c>
      <c r="C160">
        <v>0.188</v>
      </c>
      <c r="D160">
        <v>22.7</v>
      </c>
      <c r="E160">
        <v>13.2</v>
      </c>
      <c r="F160">
        <v>4.2</v>
      </c>
      <c r="G160" s="1">
        <f t="shared" si="4"/>
        <v>0.73180000000000001</v>
      </c>
      <c r="H160" s="1">
        <f t="shared" si="5"/>
        <v>0.26819999999999999</v>
      </c>
    </row>
    <row r="161" spans="1:8" x14ac:dyDescent="0.3">
      <c r="A161" t="s">
        <v>32</v>
      </c>
      <c r="B161" t="s">
        <v>14</v>
      </c>
      <c r="C161">
        <v>0.188</v>
      </c>
      <c r="D161">
        <v>22.7</v>
      </c>
      <c r="E161">
        <v>13.2</v>
      </c>
      <c r="F161">
        <v>4.2</v>
      </c>
      <c r="G161" s="1">
        <f t="shared" si="4"/>
        <v>0.73180000000000001</v>
      </c>
      <c r="H161" s="1">
        <f t="shared" si="5"/>
        <v>0.26819999999999999</v>
      </c>
    </row>
    <row r="162" spans="1:8" x14ac:dyDescent="0.3">
      <c r="A162" t="s">
        <v>32</v>
      </c>
      <c r="B162" t="s">
        <v>16</v>
      </c>
      <c r="C162">
        <v>0.188</v>
      </c>
      <c r="D162">
        <v>22.7</v>
      </c>
      <c r="E162">
        <v>13.2</v>
      </c>
      <c r="F162">
        <v>4.2</v>
      </c>
      <c r="G162" s="1">
        <f t="shared" si="4"/>
        <v>0.73180000000000001</v>
      </c>
      <c r="H162" s="1">
        <f t="shared" si="5"/>
        <v>0.26819999999999999</v>
      </c>
    </row>
    <row r="163" spans="1:8" x14ac:dyDescent="0.3">
      <c r="A163" t="s">
        <v>32</v>
      </c>
      <c r="B163" t="s">
        <v>18</v>
      </c>
      <c r="C163">
        <v>0.188</v>
      </c>
      <c r="D163">
        <v>22.7</v>
      </c>
      <c r="E163">
        <v>13.2</v>
      </c>
      <c r="F163">
        <v>4.2</v>
      </c>
      <c r="G163" s="1">
        <f t="shared" si="4"/>
        <v>0.73180000000000001</v>
      </c>
      <c r="H163" s="1">
        <f t="shared" si="5"/>
        <v>0.26819999999999999</v>
      </c>
    </row>
    <row r="164" spans="1:8" x14ac:dyDescent="0.3">
      <c r="A164" t="s">
        <v>32</v>
      </c>
      <c r="B164" t="s">
        <v>55</v>
      </c>
      <c r="C164">
        <v>0.188</v>
      </c>
      <c r="D164">
        <v>22.7</v>
      </c>
      <c r="E164">
        <v>13.2</v>
      </c>
      <c r="F164">
        <v>4.2</v>
      </c>
      <c r="G164" s="1">
        <f t="shared" si="4"/>
        <v>0.73180000000000001</v>
      </c>
      <c r="H164" s="1">
        <f t="shared" si="5"/>
        <v>0.26819999999999999</v>
      </c>
    </row>
    <row r="165" spans="1:8" x14ac:dyDescent="0.3">
      <c r="A165" t="s">
        <v>32</v>
      </c>
      <c r="B165" t="s">
        <v>56</v>
      </c>
      <c r="C165">
        <v>0.188</v>
      </c>
      <c r="D165">
        <v>22.7</v>
      </c>
      <c r="E165">
        <v>13.2</v>
      </c>
      <c r="F165">
        <v>4.2</v>
      </c>
      <c r="G165" s="1">
        <f t="shared" si="4"/>
        <v>0.73180000000000001</v>
      </c>
      <c r="H165" s="1">
        <f t="shared" si="5"/>
        <v>0.26819999999999999</v>
      </c>
    </row>
    <row r="166" spans="1:8" x14ac:dyDescent="0.3">
      <c r="A166" t="s">
        <v>32</v>
      </c>
      <c r="B166" t="s">
        <v>57</v>
      </c>
      <c r="C166">
        <v>0.188</v>
      </c>
      <c r="D166">
        <v>22.7</v>
      </c>
      <c r="E166">
        <v>13.2</v>
      </c>
      <c r="F166">
        <v>4.2</v>
      </c>
      <c r="G166" s="1">
        <f t="shared" si="4"/>
        <v>0.73180000000000001</v>
      </c>
      <c r="H166" s="1">
        <f t="shared" si="5"/>
        <v>0.26819999999999999</v>
      </c>
    </row>
    <row r="167" spans="1:8" x14ac:dyDescent="0.3">
      <c r="A167" t="s">
        <v>32</v>
      </c>
      <c r="B167" t="s">
        <v>58</v>
      </c>
      <c r="C167">
        <v>0.188</v>
      </c>
      <c r="D167">
        <v>22.7</v>
      </c>
      <c r="E167">
        <v>13.2</v>
      </c>
      <c r="F167">
        <v>4.2</v>
      </c>
      <c r="G167" s="1">
        <f t="shared" si="4"/>
        <v>0.73180000000000001</v>
      </c>
      <c r="H167" s="1">
        <f t="shared" si="5"/>
        <v>0.26819999999999999</v>
      </c>
    </row>
    <row r="168" spans="1:8" x14ac:dyDescent="0.3">
      <c r="A168" t="s">
        <v>32</v>
      </c>
      <c r="B168" t="s">
        <v>59</v>
      </c>
      <c r="C168">
        <v>0.188</v>
      </c>
      <c r="D168">
        <v>22.7</v>
      </c>
      <c r="E168">
        <v>13.2</v>
      </c>
      <c r="F168">
        <v>4.2</v>
      </c>
      <c r="G168" s="1">
        <f t="shared" si="4"/>
        <v>0.73180000000000001</v>
      </c>
      <c r="H168" s="1">
        <f t="shared" si="5"/>
        <v>0.26819999999999999</v>
      </c>
    </row>
    <row r="169" spans="1:8" x14ac:dyDescent="0.3">
      <c r="A169" t="s">
        <v>32</v>
      </c>
      <c r="B169" t="s">
        <v>60</v>
      </c>
      <c r="C169">
        <v>0.188</v>
      </c>
      <c r="D169">
        <v>22.7</v>
      </c>
      <c r="E169">
        <v>13.2</v>
      </c>
      <c r="F169">
        <v>4.2</v>
      </c>
      <c r="G169" s="1">
        <f t="shared" si="4"/>
        <v>0.73180000000000001</v>
      </c>
      <c r="H169" s="1">
        <f t="shared" si="5"/>
        <v>0.26819999999999999</v>
      </c>
    </row>
    <row r="170" spans="1:8" x14ac:dyDescent="0.3">
      <c r="A170" t="s">
        <v>33</v>
      </c>
      <c r="B170" t="s">
        <v>8</v>
      </c>
      <c r="C170">
        <v>0.251</v>
      </c>
      <c r="D170">
        <v>35.799999999999997</v>
      </c>
      <c r="E170">
        <v>17.600000000000001</v>
      </c>
      <c r="F170">
        <v>4.7</v>
      </c>
      <c r="G170" s="1">
        <f t="shared" si="4"/>
        <v>0.63280000000000003</v>
      </c>
      <c r="H170" s="1">
        <f t="shared" si="5"/>
        <v>0.36719999999999997</v>
      </c>
    </row>
    <row r="171" spans="1:8" x14ac:dyDescent="0.3">
      <c r="A171" t="s">
        <v>33</v>
      </c>
      <c r="B171" t="s">
        <v>10</v>
      </c>
      <c r="C171">
        <v>0.251</v>
      </c>
      <c r="D171">
        <v>35.799999999999997</v>
      </c>
      <c r="E171">
        <v>17.600000000000001</v>
      </c>
      <c r="F171">
        <v>4.7</v>
      </c>
      <c r="G171" s="1">
        <f t="shared" si="4"/>
        <v>0.63280000000000003</v>
      </c>
      <c r="H171" s="1">
        <f t="shared" si="5"/>
        <v>0.36719999999999997</v>
      </c>
    </row>
    <row r="172" spans="1:8" x14ac:dyDescent="0.3">
      <c r="A172" t="s">
        <v>33</v>
      </c>
      <c r="B172" t="s">
        <v>12</v>
      </c>
      <c r="C172">
        <v>0.251</v>
      </c>
      <c r="D172">
        <v>35.799999999999997</v>
      </c>
      <c r="E172">
        <v>17.600000000000001</v>
      </c>
      <c r="F172">
        <v>4.7</v>
      </c>
      <c r="G172" s="1">
        <f t="shared" si="4"/>
        <v>0.63280000000000003</v>
      </c>
      <c r="H172" s="1">
        <f t="shared" si="5"/>
        <v>0.36719999999999997</v>
      </c>
    </row>
    <row r="173" spans="1:8" x14ac:dyDescent="0.3">
      <c r="A173" t="s">
        <v>33</v>
      </c>
      <c r="B173" t="s">
        <v>14</v>
      </c>
      <c r="C173">
        <v>0.251</v>
      </c>
      <c r="D173">
        <v>35.799999999999997</v>
      </c>
      <c r="E173">
        <v>17.600000000000001</v>
      </c>
      <c r="F173">
        <v>4.7</v>
      </c>
      <c r="G173" s="1">
        <f t="shared" si="4"/>
        <v>0.63280000000000003</v>
      </c>
      <c r="H173" s="1">
        <f t="shared" si="5"/>
        <v>0.36719999999999997</v>
      </c>
    </row>
    <row r="174" spans="1:8" x14ac:dyDescent="0.3">
      <c r="A174" t="s">
        <v>33</v>
      </c>
      <c r="B174" t="s">
        <v>16</v>
      </c>
      <c r="C174">
        <v>0.251</v>
      </c>
      <c r="D174">
        <v>35.799999999999997</v>
      </c>
      <c r="E174">
        <v>17.600000000000001</v>
      </c>
      <c r="F174">
        <v>4.7</v>
      </c>
      <c r="G174" s="1">
        <f t="shared" si="4"/>
        <v>0.63280000000000003</v>
      </c>
      <c r="H174" s="1">
        <f t="shared" si="5"/>
        <v>0.36719999999999997</v>
      </c>
    </row>
    <row r="175" spans="1:8" x14ac:dyDescent="0.3">
      <c r="A175" t="s">
        <v>33</v>
      </c>
      <c r="B175" t="s">
        <v>18</v>
      </c>
      <c r="C175">
        <v>0.251</v>
      </c>
      <c r="D175">
        <v>35.799999999999997</v>
      </c>
      <c r="E175">
        <v>17.600000000000001</v>
      </c>
      <c r="F175">
        <v>4.7</v>
      </c>
      <c r="G175" s="1">
        <f t="shared" si="4"/>
        <v>0.63280000000000003</v>
      </c>
      <c r="H175" s="1">
        <f t="shared" si="5"/>
        <v>0.36719999999999997</v>
      </c>
    </row>
    <row r="176" spans="1:8" x14ac:dyDescent="0.3">
      <c r="A176" t="s">
        <v>33</v>
      </c>
      <c r="B176" t="s">
        <v>55</v>
      </c>
      <c r="C176">
        <v>0.251</v>
      </c>
      <c r="D176">
        <v>35.799999999999997</v>
      </c>
      <c r="E176">
        <v>17.600000000000001</v>
      </c>
      <c r="F176">
        <v>4.7</v>
      </c>
      <c r="G176" s="1">
        <f t="shared" si="4"/>
        <v>0.63280000000000003</v>
      </c>
      <c r="H176" s="1">
        <f t="shared" si="5"/>
        <v>0.36719999999999997</v>
      </c>
    </row>
    <row r="177" spans="1:8" x14ac:dyDescent="0.3">
      <c r="A177" t="s">
        <v>33</v>
      </c>
      <c r="B177" t="s">
        <v>56</v>
      </c>
      <c r="C177">
        <v>0.251</v>
      </c>
      <c r="D177">
        <v>35.799999999999997</v>
      </c>
      <c r="E177">
        <v>17.600000000000001</v>
      </c>
      <c r="F177">
        <v>4.7</v>
      </c>
      <c r="G177" s="1">
        <f t="shared" si="4"/>
        <v>0.63280000000000003</v>
      </c>
      <c r="H177" s="1">
        <f t="shared" si="5"/>
        <v>0.36719999999999997</v>
      </c>
    </row>
    <row r="178" spans="1:8" x14ac:dyDescent="0.3">
      <c r="A178" t="s">
        <v>33</v>
      </c>
      <c r="B178" t="s">
        <v>57</v>
      </c>
      <c r="C178">
        <v>0.251</v>
      </c>
      <c r="D178">
        <v>35.799999999999997</v>
      </c>
      <c r="E178">
        <v>17.600000000000001</v>
      </c>
      <c r="F178">
        <v>4.7</v>
      </c>
      <c r="G178" s="1">
        <f t="shared" si="4"/>
        <v>0.63280000000000003</v>
      </c>
      <c r="H178" s="1">
        <f t="shared" si="5"/>
        <v>0.36719999999999997</v>
      </c>
    </row>
    <row r="179" spans="1:8" x14ac:dyDescent="0.3">
      <c r="A179" t="s">
        <v>33</v>
      </c>
      <c r="B179" t="s">
        <v>58</v>
      </c>
      <c r="C179">
        <v>0.251</v>
      </c>
      <c r="D179">
        <v>35.799999999999997</v>
      </c>
      <c r="E179">
        <v>17.600000000000001</v>
      </c>
      <c r="F179">
        <v>4.7</v>
      </c>
      <c r="G179" s="1">
        <f t="shared" si="4"/>
        <v>0.63280000000000003</v>
      </c>
      <c r="H179" s="1">
        <f t="shared" si="5"/>
        <v>0.36719999999999997</v>
      </c>
    </row>
    <row r="180" spans="1:8" x14ac:dyDescent="0.3">
      <c r="A180" t="s">
        <v>33</v>
      </c>
      <c r="B180" t="s">
        <v>59</v>
      </c>
      <c r="C180">
        <v>0.251</v>
      </c>
      <c r="D180">
        <v>35.799999999999997</v>
      </c>
      <c r="E180">
        <v>17.600000000000001</v>
      </c>
      <c r="F180">
        <v>4.7</v>
      </c>
      <c r="G180" s="1">
        <f t="shared" si="4"/>
        <v>0.63280000000000003</v>
      </c>
      <c r="H180" s="1">
        <f t="shared" si="5"/>
        <v>0.36719999999999997</v>
      </c>
    </row>
    <row r="181" spans="1:8" x14ac:dyDescent="0.3">
      <c r="A181" t="s">
        <v>33</v>
      </c>
      <c r="B181" t="s">
        <v>60</v>
      </c>
      <c r="C181">
        <v>0.251</v>
      </c>
      <c r="D181">
        <v>35.799999999999997</v>
      </c>
      <c r="E181">
        <v>17.600000000000001</v>
      </c>
      <c r="F181">
        <v>4.7</v>
      </c>
      <c r="G181" s="1">
        <f t="shared" si="4"/>
        <v>0.63280000000000003</v>
      </c>
      <c r="H181" s="1">
        <f t="shared" si="5"/>
        <v>0.36719999999999997</v>
      </c>
    </row>
    <row r="182" spans="1:8" x14ac:dyDescent="0.3">
      <c r="A182" t="s">
        <v>34</v>
      </c>
      <c r="B182" t="s">
        <v>8</v>
      </c>
      <c r="C182">
        <v>0.24299999999999999</v>
      </c>
      <c r="D182">
        <v>23.3</v>
      </c>
      <c r="E182">
        <v>11.4</v>
      </c>
      <c r="F182">
        <v>5.6</v>
      </c>
      <c r="G182" s="1">
        <f t="shared" si="4"/>
        <v>0.6764</v>
      </c>
      <c r="H182" s="1">
        <f t="shared" si="5"/>
        <v>0.3236</v>
      </c>
    </row>
    <row r="183" spans="1:8" x14ac:dyDescent="0.3">
      <c r="A183" t="s">
        <v>34</v>
      </c>
      <c r="B183" t="s">
        <v>10</v>
      </c>
      <c r="C183">
        <v>0.24299999999999999</v>
      </c>
      <c r="D183">
        <v>23.3</v>
      </c>
      <c r="E183">
        <v>11.4</v>
      </c>
      <c r="F183">
        <v>5.6</v>
      </c>
      <c r="G183" s="1">
        <f t="shared" si="4"/>
        <v>0.6764</v>
      </c>
      <c r="H183" s="1">
        <f t="shared" si="5"/>
        <v>0.3236</v>
      </c>
    </row>
    <row r="184" spans="1:8" x14ac:dyDescent="0.3">
      <c r="A184" t="s">
        <v>34</v>
      </c>
      <c r="B184" t="s">
        <v>12</v>
      </c>
      <c r="C184">
        <v>0.24299999999999999</v>
      </c>
      <c r="D184">
        <v>23.3</v>
      </c>
      <c r="E184">
        <v>11.4</v>
      </c>
      <c r="F184">
        <v>5.6</v>
      </c>
      <c r="G184" s="1">
        <f t="shared" si="4"/>
        <v>0.6764</v>
      </c>
      <c r="H184" s="1">
        <f t="shared" si="5"/>
        <v>0.3236</v>
      </c>
    </row>
    <row r="185" spans="1:8" x14ac:dyDescent="0.3">
      <c r="A185" t="s">
        <v>34</v>
      </c>
      <c r="B185" t="s">
        <v>14</v>
      </c>
      <c r="C185">
        <v>0.24299999999999999</v>
      </c>
      <c r="D185">
        <v>23.3</v>
      </c>
      <c r="E185">
        <v>11.4</v>
      </c>
      <c r="F185">
        <v>5.6</v>
      </c>
      <c r="G185" s="1">
        <f t="shared" si="4"/>
        <v>0.6764</v>
      </c>
      <c r="H185" s="1">
        <f t="shared" si="5"/>
        <v>0.3236</v>
      </c>
    </row>
    <row r="186" spans="1:8" x14ac:dyDescent="0.3">
      <c r="A186" t="s">
        <v>34</v>
      </c>
      <c r="B186" t="s">
        <v>16</v>
      </c>
      <c r="C186">
        <v>0.24299999999999999</v>
      </c>
      <c r="D186">
        <v>23.3</v>
      </c>
      <c r="E186">
        <v>11.4</v>
      </c>
      <c r="F186">
        <v>5.6</v>
      </c>
      <c r="G186" s="1">
        <f t="shared" si="4"/>
        <v>0.6764</v>
      </c>
      <c r="H186" s="1">
        <f t="shared" si="5"/>
        <v>0.3236</v>
      </c>
    </row>
    <row r="187" spans="1:8" x14ac:dyDescent="0.3">
      <c r="A187" t="s">
        <v>34</v>
      </c>
      <c r="B187" t="s">
        <v>18</v>
      </c>
      <c r="C187">
        <v>0.24299999999999999</v>
      </c>
      <c r="D187">
        <v>23.3</v>
      </c>
      <c r="E187">
        <v>11.4</v>
      </c>
      <c r="F187">
        <v>5.6</v>
      </c>
      <c r="G187" s="1">
        <f t="shared" si="4"/>
        <v>0.6764</v>
      </c>
      <c r="H187" s="1">
        <f t="shared" si="5"/>
        <v>0.3236</v>
      </c>
    </row>
    <row r="188" spans="1:8" x14ac:dyDescent="0.3">
      <c r="A188" t="s">
        <v>34</v>
      </c>
      <c r="B188" t="s">
        <v>55</v>
      </c>
      <c r="C188">
        <v>0.24299999999999999</v>
      </c>
      <c r="D188">
        <v>23.3</v>
      </c>
      <c r="E188">
        <v>11.4</v>
      </c>
      <c r="F188">
        <v>5.6</v>
      </c>
      <c r="G188" s="1">
        <f t="shared" si="4"/>
        <v>0.6764</v>
      </c>
      <c r="H188" s="1">
        <f t="shared" si="5"/>
        <v>0.3236</v>
      </c>
    </row>
    <row r="189" spans="1:8" x14ac:dyDescent="0.3">
      <c r="A189" t="s">
        <v>34</v>
      </c>
      <c r="B189" t="s">
        <v>56</v>
      </c>
      <c r="C189">
        <v>0.24299999999999999</v>
      </c>
      <c r="D189">
        <v>23.3</v>
      </c>
      <c r="E189">
        <v>11.4</v>
      </c>
      <c r="F189">
        <v>5.6</v>
      </c>
      <c r="G189" s="1">
        <f t="shared" si="4"/>
        <v>0.6764</v>
      </c>
      <c r="H189" s="1">
        <f t="shared" si="5"/>
        <v>0.3236</v>
      </c>
    </row>
    <row r="190" spans="1:8" x14ac:dyDescent="0.3">
      <c r="A190" t="s">
        <v>34</v>
      </c>
      <c r="B190" t="s">
        <v>57</v>
      </c>
      <c r="C190">
        <v>0.24299999999999999</v>
      </c>
      <c r="D190">
        <v>23.3</v>
      </c>
      <c r="E190">
        <v>11.4</v>
      </c>
      <c r="F190">
        <v>5.6</v>
      </c>
      <c r="G190" s="1">
        <f t="shared" si="4"/>
        <v>0.6764</v>
      </c>
      <c r="H190" s="1">
        <f t="shared" si="5"/>
        <v>0.3236</v>
      </c>
    </row>
    <row r="191" spans="1:8" x14ac:dyDescent="0.3">
      <c r="A191" t="s">
        <v>34</v>
      </c>
      <c r="B191" t="s">
        <v>58</v>
      </c>
      <c r="C191">
        <v>0.24299999999999999</v>
      </c>
      <c r="D191">
        <v>23.3</v>
      </c>
      <c r="E191">
        <v>11.4</v>
      </c>
      <c r="F191">
        <v>5.6</v>
      </c>
      <c r="G191" s="1">
        <f t="shared" si="4"/>
        <v>0.6764</v>
      </c>
      <c r="H191" s="1">
        <f t="shared" si="5"/>
        <v>0.3236</v>
      </c>
    </row>
    <row r="192" spans="1:8" x14ac:dyDescent="0.3">
      <c r="A192" t="s">
        <v>34</v>
      </c>
      <c r="B192" t="s">
        <v>59</v>
      </c>
      <c r="C192">
        <v>0.24299999999999999</v>
      </c>
      <c r="D192">
        <v>23.3</v>
      </c>
      <c r="E192">
        <v>11.4</v>
      </c>
      <c r="F192">
        <v>5.6</v>
      </c>
      <c r="G192" s="1">
        <f t="shared" si="4"/>
        <v>0.6764</v>
      </c>
      <c r="H192" s="1">
        <f t="shared" si="5"/>
        <v>0.3236</v>
      </c>
    </row>
    <row r="193" spans="1:8" x14ac:dyDescent="0.3">
      <c r="A193" t="s">
        <v>34</v>
      </c>
      <c r="B193" t="s">
        <v>60</v>
      </c>
      <c r="C193">
        <v>0.24299999999999999</v>
      </c>
      <c r="D193">
        <v>23.3</v>
      </c>
      <c r="E193">
        <v>11.4</v>
      </c>
      <c r="F193">
        <v>5.6</v>
      </c>
      <c r="G193" s="1">
        <f t="shared" si="4"/>
        <v>0.6764</v>
      </c>
      <c r="H193" s="1">
        <f t="shared" si="5"/>
        <v>0.3236</v>
      </c>
    </row>
    <row r="194" spans="1:8" x14ac:dyDescent="0.3">
      <c r="A194" t="s">
        <v>35</v>
      </c>
      <c r="B194" t="s">
        <v>8</v>
      </c>
      <c r="C194">
        <v>0.28000000000000003</v>
      </c>
      <c r="D194">
        <v>39.799999999999997</v>
      </c>
      <c r="E194">
        <v>10.199999999999999</v>
      </c>
      <c r="F194">
        <v>6.8</v>
      </c>
      <c r="G194" s="1">
        <f t="shared" si="4"/>
        <v>0.60640000000000005</v>
      </c>
      <c r="H194" s="1">
        <f t="shared" si="5"/>
        <v>0.39359999999999995</v>
      </c>
    </row>
    <row r="195" spans="1:8" x14ac:dyDescent="0.3">
      <c r="A195" t="s">
        <v>35</v>
      </c>
      <c r="B195" t="s">
        <v>10</v>
      </c>
      <c r="C195">
        <v>0.28000000000000003</v>
      </c>
      <c r="D195">
        <v>39.799999999999997</v>
      </c>
      <c r="E195">
        <v>10.199999999999999</v>
      </c>
      <c r="F195">
        <v>6.8</v>
      </c>
      <c r="G195" s="1">
        <f t="shared" ref="G195:G258" si="6">1- (C195 + (D195 + E195 +F195)/500)</f>
        <v>0.60640000000000005</v>
      </c>
      <c r="H195" s="1">
        <f t="shared" ref="H195:H258" si="7">1-G195</f>
        <v>0.39359999999999995</v>
      </c>
    </row>
    <row r="196" spans="1:8" x14ac:dyDescent="0.3">
      <c r="A196" t="s">
        <v>35</v>
      </c>
      <c r="B196" t="s">
        <v>12</v>
      </c>
      <c r="C196">
        <v>0.28000000000000003</v>
      </c>
      <c r="D196">
        <v>39.799999999999997</v>
      </c>
      <c r="E196">
        <v>10.199999999999999</v>
      </c>
      <c r="F196">
        <v>6.8</v>
      </c>
      <c r="G196" s="1">
        <f t="shared" si="6"/>
        <v>0.60640000000000005</v>
      </c>
      <c r="H196" s="1">
        <f t="shared" si="7"/>
        <v>0.39359999999999995</v>
      </c>
    </row>
    <row r="197" spans="1:8" x14ac:dyDescent="0.3">
      <c r="A197" t="s">
        <v>35</v>
      </c>
      <c r="B197" t="s">
        <v>14</v>
      </c>
      <c r="C197">
        <v>0.28000000000000003</v>
      </c>
      <c r="D197">
        <v>39.799999999999997</v>
      </c>
      <c r="E197">
        <v>10.199999999999999</v>
      </c>
      <c r="F197">
        <v>6.8</v>
      </c>
      <c r="G197" s="1">
        <f t="shared" si="6"/>
        <v>0.60640000000000005</v>
      </c>
      <c r="H197" s="1">
        <f t="shared" si="7"/>
        <v>0.39359999999999995</v>
      </c>
    </row>
    <row r="198" spans="1:8" x14ac:dyDescent="0.3">
      <c r="A198" t="s">
        <v>35</v>
      </c>
      <c r="B198" t="s">
        <v>16</v>
      </c>
      <c r="C198">
        <v>0.28000000000000003</v>
      </c>
      <c r="D198">
        <v>39.799999999999997</v>
      </c>
      <c r="E198">
        <v>10.199999999999999</v>
      </c>
      <c r="F198">
        <v>6.8</v>
      </c>
      <c r="G198" s="1">
        <f t="shared" si="6"/>
        <v>0.60640000000000005</v>
      </c>
      <c r="H198" s="1">
        <f t="shared" si="7"/>
        <v>0.39359999999999995</v>
      </c>
    </row>
    <row r="199" spans="1:8" x14ac:dyDescent="0.3">
      <c r="A199" t="s">
        <v>35</v>
      </c>
      <c r="B199" t="s">
        <v>18</v>
      </c>
      <c r="C199">
        <v>0.28000000000000003</v>
      </c>
      <c r="D199">
        <v>39.799999999999997</v>
      </c>
      <c r="E199">
        <v>10.199999999999999</v>
      </c>
      <c r="F199">
        <v>6.8</v>
      </c>
      <c r="G199" s="1">
        <f t="shared" si="6"/>
        <v>0.60640000000000005</v>
      </c>
      <c r="H199" s="1">
        <f t="shared" si="7"/>
        <v>0.39359999999999995</v>
      </c>
    </row>
    <row r="200" spans="1:8" x14ac:dyDescent="0.3">
      <c r="A200" t="s">
        <v>35</v>
      </c>
      <c r="B200" t="s">
        <v>55</v>
      </c>
      <c r="C200">
        <v>0.28000000000000003</v>
      </c>
      <c r="D200">
        <v>39.799999999999997</v>
      </c>
      <c r="E200">
        <v>10.199999999999999</v>
      </c>
      <c r="F200">
        <v>6.8</v>
      </c>
      <c r="G200" s="1">
        <f t="shared" si="6"/>
        <v>0.60640000000000005</v>
      </c>
      <c r="H200" s="1">
        <f t="shared" si="7"/>
        <v>0.39359999999999995</v>
      </c>
    </row>
    <row r="201" spans="1:8" x14ac:dyDescent="0.3">
      <c r="A201" t="s">
        <v>35</v>
      </c>
      <c r="B201" t="s">
        <v>56</v>
      </c>
      <c r="C201">
        <v>0.28000000000000003</v>
      </c>
      <c r="D201">
        <v>39.799999999999997</v>
      </c>
      <c r="E201">
        <v>10.199999999999999</v>
      </c>
      <c r="F201">
        <v>6.8</v>
      </c>
      <c r="G201" s="1">
        <f t="shared" si="6"/>
        <v>0.60640000000000005</v>
      </c>
      <c r="H201" s="1">
        <f t="shared" si="7"/>
        <v>0.39359999999999995</v>
      </c>
    </row>
    <row r="202" spans="1:8" x14ac:dyDescent="0.3">
      <c r="A202" t="s">
        <v>35</v>
      </c>
      <c r="B202" t="s">
        <v>57</v>
      </c>
      <c r="C202">
        <v>0.28000000000000003</v>
      </c>
      <c r="D202">
        <v>39.799999999999997</v>
      </c>
      <c r="E202">
        <v>10.199999999999999</v>
      </c>
      <c r="F202">
        <v>6.8</v>
      </c>
      <c r="G202" s="1">
        <f t="shared" si="6"/>
        <v>0.60640000000000005</v>
      </c>
      <c r="H202" s="1">
        <f t="shared" si="7"/>
        <v>0.39359999999999995</v>
      </c>
    </row>
    <row r="203" spans="1:8" x14ac:dyDescent="0.3">
      <c r="A203" t="s">
        <v>35</v>
      </c>
      <c r="B203" t="s">
        <v>58</v>
      </c>
      <c r="C203">
        <v>0.28000000000000003</v>
      </c>
      <c r="D203">
        <v>39.799999999999997</v>
      </c>
      <c r="E203">
        <v>10.199999999999999</v>
      </c>
      <c r="F203">
        <v>6.8</v>
      </c>
      <c r="G203" s="1">
        <f t="shared" si="6"/>
        <v>0.60640000000000005</v>
      </c>
      <c r="H203" s="1">
        <f t="shared" si="7"/>
        <v>0.39359999999999995</v>
      </c>
    </row>
    <row r="204" spans="1:8" x14ac:dyDescent="0.3">
      <c r="A204" t="s">
        <v>35</v>
      </c>
      <c r="B204" t="s">
        <v>59</v>
      </c>
      <c r="C204">
        <v>0.28000000000000003</v>
      </c>
      <c r="D204">
        <v>39.799999999999997</v>
      </c>
      <c r="E204">
        <v>10.199999999999999</v>
      </c>
      <c r="F204">
        <v>6.8</v>
      </c>
      <c r="G204" s="1">
        <f t="shared" si="6"/>
        <v>0.60640000000000005</v>
      </c>
      <c r="H204" s="1">
        <f t="shared" si="7"/>
        <v>0.39359999999999995</v>
      </c>
    </row>
    <row r="205" spans="1:8" x14ac:dyDescent="0.3">
      <c r="A205" t="s">
        <v>35</v>
      </c>
      <c r="B205" t="s">
        <v>60</v>
      </c>
      <c r="C205">
        <v>0.28000000000000003</v>
      </c>
      <c r="D205">
        <v>39.799999999999997</v>
      </c>
      <c r="E205">
        <v>10.199999999999999</v>
      </c>
      <c r="F205">
        <v>6.8</v>
      </c>
      <c r="G205" s="1">
        <f t="shared" si="6"/>
        <v>0.60640000000000005</v>
      </c>
      <c r="H205" s="1">
        <f t="shared" si="7"/>
        <v>0.39359999999999995</v>
      </c>
    </row>
    <row r="206" spans="1:8" x14ac:dyDescent="0.3">
      <c r="A206" t="s">
        <v>36</v>
      </c>
      <c r="B206" t="s">
        <v>8</v>
      </c>
      <c r="C206">
        <v>0.109</v>
      </c>
      <c r="D206">
        <v>24.6</v>
      </c>
      <c r="E206">
        <v>8</v>
      </c>
      <c r="F206">
        <v>5.5</v>
      </c>
      <c r="G206" s="1">
        <f t="shared" si="6"/>
        <v>0.81479999999999997</v>
      </c>
      <c r="H206" s="1">
        <f t="shared" si="7"/>
        <v>0.18520000000000003</v>
      </c>
    </row>
    <row r="207" spans="1:8" x14ac:dyDescent="0.3">
      <c r="A207" t="s">
        <v>36</v>
      </c>
      <c r="B207" t="s">
        <v>10</v>
      </c>
      <c r="C207">
        <v>0.109</v>
      </c>
      <c r="D207">
        <v>24.6</v>
      </c>
      <c r="E207">
        <v>8</v>
      </c>
      <c r="F207">
        <v>5.5</v>
      </c>
      <c r="G207" s="1">
        <f t="shared" si="6"/>
        <v>0.81479999999999997</v>
      </c>
      <c r="H207" s="1">
        <f t="shared" si="7"/>
        <v>0.18520000000000003</v>
      </c>
    </row>
    <row r="208" spans="1:8" x14ac:dyDescent="0.3">
      <c r="A208" t="s">
        <v>36</v>
      </c>
      <c r="B208" t="s">
        <v>12</v>
      </c>
      <c r="C208">
        <v>0.109</v>
      </c>
      <c r="D208">
        <v>24.6</v>
      </c>
      <c r="E208">
        <v>8</v>
      </c>
      <c r="F208">
        <v>5.5</v>
      </c>
      <c r="G208" s="1">
        <f t="shared" si="6"/>
        <v>0.81479999999999997</v>
      </c>
      <c r="H208" s="1">
        <f t="shared" si="7"/>
        <v>0.18520000000000003</v>
      </c>
    </row>
    <row r="209" spans="1:8" x14ac:dyDescent="0.3">
      <c r="A209" t="s">
        <v>36</v>
      </c>
      <c r="B209" t="s">
        <v>14</v>
      </c>
      <c r="C209">
        <v>0.109</v>
      </c>
      <c r="D209">
        <v>24.6</v>
      </c>
      <c r="E209">
        <v>8</v>
      </c>
      <c r="F209">
        <v>5.5</v>
      </c>
      <c r="G209" s="1">
        <f t="shared" si="6"/>
        <v>0.81479999999999997</v>
      </c>
      <c r="H209" s="1">
        <f t="shared" si="7"/>
        <v>0.18520000000000003</v>
      </c>
    </row>
    <row r="210" spans="1:8" x14ac:dyDescent="0.3">
      <c r="A210" t="s">
        <v>36</v>
      </c>
      <c r="B210" t="s">
        <v>16</v>
      </c>
      <c r="C210">
        <v>0.109</v>
      </c>
      <c r="D210">
        <v>24.6</v>
      </c>
      <c r="E210">
        <v>8</v>
      </c>
      <c r="F210">
        <v>5.5</v>
      </c>
      <c r="G210" s="1">
        <f t="shared" si="6"/>
        <v>0.81479999999999997</v>
      </c>
      <c r="H210" s="1">
        <f t="shared" si="7"/>
        <v>0.18520000000000003</v>
      </c>
    </row>
    <row r="211" spans="1:8" x14ac:dyDescent="0.3">
      <c r="A211" t="s">
        <v>36</v>
      </c>
      <c r="B211" t="s">
        <v>18</v>
      </c>
      <c r="C211">
        <v>0.109</v>
      </c>
      <c r="D211">
        <v>24.6</v>
      </c>
      <c r="E211">
        <v>8</v>
      </c>
      <c r="F211">
        <v>5.5</v>
      </c>
      <c r="G211" s="1">
        <f t="shared" si="6"/>
        <v>0.81479999999999997</v>
      </c>
      <c r="H211" s="1">
        <f t="shared" si="7"/>
        <v>0.18520000000000003</v>
      </c>
    </row>
    <row r="212" spans="1:8" x14ac:dyDescent="0.3">
      <c r="A212" t="s">
        <v>36</v>
      </c>
      <c r="B212" t="s">
        <v>55</v>
      </c>
      <c r="C212">
        <v>0.109</v>
      </c>
      <c r="D212">
        <v>24.6</v>
      </c>
      <c r="E212">
        <v>8</v>
      </c>
      <c r="F212">
        <v>5.5</v>
      </c>
      <c r="G212" s="1">
        <f t="shared" si="6"/>
        <v>0.81479999999999997</v>
      </c>
      <c r="H212" s="1">
        <f t="shared" si="7"/>
        <v>0.18520000000000003</v>
      </c>
    </row>
    <row r="213" spans="1:8" x14ac:dyDescent="0.3">
      <c r="A213" t="s">
        <v>36</v>
      </c>
      <c r="B213" t="s">
        <v>56</v>
      </c>
      <c r="C213">
        <v>0.109</v>
      </c>
      <c r="D213">
        <v>24.6</v>
      </c>
      <c r="E213">
        <v>8</v>
      </c>
      <c r="F213">
        <v>5.5</v>
      </c>
      <c r="G213" s="1">
        <f t="shared" si="6"/>
        <v>0.81479999999999997</v>
      </c>
      <c r="H213" s="1">
        <f t="shared" si="7"/>
        <v>0.18520000000000003</v>
      </c>
    </row>
    <row r="214" spans="1:8" x14ac:dyDescent="0.3">
      <c r="A214" t="s">
        <v>36</v>
      </c>
      <c r="B214" t="s">
        <v>57</v>
      </c>
      <c r="C214">
        <v>0.109</v>
      </c>
      <c r="D214">
        <v>24.6</v>
      </c>
      <c r="E214">
        <v>8</v>
      </c>
      <c r="F214">
        <v>5.5</v>
      </c>
      <c r="G214" s="1">
        <f t="shared" si="6"/>
        <v>0.81479999999999997</v>
      </c>
      <c r="H214" s="1">
        <f t="shared" si="7"/>
        <v>0.18520000000000003</v>
      </c>
    </row>
    <row r="215" spans="1:8" x14ac:dyDescent="0.3">
      <c r="A215" t="s">
        <v>36</v>
      </c>
      <c r="B215" t="s">
        <v>58</v>
      </c>
      <c r="C215">
        <v>0.109</v>
      </c>
      <c r="D215">
        <v>24.6</v>
      </c>
      <c r="E215">
        <v>8</v>
      </c>
      <c r="F215">
        <v>5.5</v>
      </c>
      <c r="G215" s="1">
        <f t="shared" si="6"/>
        <v>0.81479999999999997</v>
      </c>
      <c r="H215" s="1">
        <f t="shared" si="7"/>
        <v>0.18520000000000003</v>
      </c>
    </row>
    <row r="216" spans="1:8" x14ac:dyDescent="0.3">
      <c r="A216" t="s">
        <v>36</v>
      </c>
      <c r="B216" t="s">
        <v>59</v>
      </c>
      <c r="C216">
        <v>0.109</v>
      </c>
      <c r="D216">
        <v>24.6</v>
      </c>
      <c r="E216">
        <v>8</v>
      </c>
      <c r="F216">
        <v>5.5</v>
      </c>
      <c r="G216" s="1">
        <f t="shared" si="6"/>
        <v>0.81479999999999997</v>
      </c>
      <c r="H216" s="1">
        <f t="shared" si="7"/>
        <v>0.18520000000000003</v>
      </c>
    </row>
    <row r="217" spans="1:8" x14ac:dyDescent="0.3">
      <c r="A217" t="s">
        <v>36</v>
      </c>
      <c r="B217" t="s">
        <v>60</v>
      </c>
      <c r="C217">
        <v>0.109</v>
      </c>
      <c r="D217">
        <v>24.6</v>
      </c>
      <c r="E217">
        <v>8</v>
      </c>
      <c r="F217">
        <v>5.5</v>
      </c>
      <c r="G217" s="1">
        <f t="shared" si="6"/>
        <v>0.81479999999999997</v>
      </c>
      <c r="H217" s="1">
        <f t="shared" si="7"/>
        <v>0.18520000000000003</v>
      </c>
    </row>
    <row r="218" spans="1:8" x14ac:dyDescent="0.3">
      <c r="A218" t="s">
        <v>37</v>
      </c>
      <c r="B218" t="s">
        <v>8</v>
      </c>
      <c r="C218">
        <v>0.27400000000000002</v>
      </c>
      <c r="D218">
        <v>39.9</v>
      </c>
      <c r="E218">
        <v>9.9</v>
      </c>
      <c r="F218">
        <v>7.3</v>
      </c>
      <c r="G218" s="1">
        <f t="shared" si="6"/>
        <v>0.61180000000000001</v>
      </c>
      <c r="H218" s="1">
        <f t="shared" si="7"/>
        <v>0.38819999999999999</v>
      </c>
    </row>
    <row r="219" spans="1:8" x14ac:dyDescent="0.3">
      <c r="A219" t="s">
        <v>37</v>
      </c>
      <c r="B219" t="s">
        <v>10</v>
      </c>
      <c r="C219">
        <v>0.27400000000000002</v>
      </c>
      <c r="D219">
        <v>39.9</v>
      </c>
      <c r="E219">
        <v>9.9</v>
      </c>
      <c r="F219">
        <v>7.3</v>
      </c>
      <c r="G219" s="1">
        <f t="shared" si="6"/>
        <v>0.61180000000000001</v>
      </c>
      <c r="H219" s="1">
        <f t="shared" si="7"/>
        <v>0.38819999999999999</v>
      </c>
    </row>
    <row r="220" spans="1:8" x14ac:dyDescent="0.3">
      <c r="A220" t="s">
        <v>37</v>
      </c>
      <c r="B220" t="s">
        <v>12</v>
      </c>
      <c r="C220">
        <v>0.27400000000000002</v>
      </c>
      <c r="D220">
        <v>39.9</v>
      </c>
      <c r="E220">
        <v>9.9</v>
      </c>
      <c r="F220">
        <v>7.3</v>
      </c>
      <c r="G220" s="1">
        <f t="shared" si="6"/>
        <v>0.61180000000000001</v>
      </c>
      <c r="H220" s="1">
        <f t="shared" si="7"/>
        <v>0.38819999999999999</v>
      </c>
    </row>
    <row r="221" spans="1:8" x14ac:dyDescent="0.3">
      <c r="A221" t="s">
        <v>37</v>
      </c>
      <c r="B221" t="s">
        <v>14</v>
      </c>
      <c r="C221">
        <v>0.27400000000000002</v>
      </c>
      <c r="D221">
        <v>39.9</v>
      </c>
      <c r="E221">
        <v>9.9</v>
      </c>
      <c r="F221">
        <v>7.3</v>
      </c>
      <c r="G221" s="1">
        <f t="shared" si="6"/>
        <v>0.61180000000000001</v>
      </c>
      <c r="H221" s="1">
        <f t="shared" si="7"/>
        <v>0.38819999999999999</v>
      </c>
    </row>
    <row r="222" spans="1:8" x14ac:dyDescent="0.3">
      <c r="A222" t="s">
        <v>37</v>
      </c>
      <c r="B222" t="s">
        <v>16</v>
      </c>
      <c r="C222">
        <v>0.27400000000000002</v>
      </c>
      <c r="D222">
        <v>39.9</v>
      </c>
      <c r="E222">
        <v>9.9</v>
      </c>
      <c r="F222">
        <v>7.3</v>
      </c>
      <c r="G222" s="1">
        <f t="shared" si="6"/>
        <v>0.61180000000000001</v>
      </c>
      <c r="H222" s="1">
        <f t="shared" si="7"/>
        <v>0.38819999999999999</v>
      </c>
    </row>
    <row r="223" spans="1:8" x14ac:dyDescent="0.3">
      <c r="A223" t="s">
        <v>37</v>
      </c>
      <c r="B223" t="s">
        <v>18</v>
      </c>
      <c r="C223">
        <v>0.27400000000000002</v>
      </c>
      <c r="D223">
        <v>39.9</v>
      </c>
      <c r="E223">
        <v>9.9</v>
      </c>
      <c r="F223">
        <v>7.3</v>
      </c>
      <c r="G223" s="1">
        <f t="shared" si="6"/>
        <v>0.61180000000000001</v>
      </c>
      <c r="H223" s="1">
        <f t="shared" si="7"/>
        <v>0.38819999999999999</v>
      </c>
    </row>
    <row r="224" spans="1:8" x14ac:dyDescent="0.3">
      <c r="A224" t="s">
        <v>37</v>
      </c>
      <c r="B224" t="s">
        <v>55</v>
      </c>
      <c r="C224">
        <v>0.27400000000000002</v>
      </c>
      <c r="D224">
        <v>39.9</v>
      </c>
      <c r="E224">
        <v>9.9</v>
      </c>
      <c r="F224">
        <v>7.3</v>
      </c>
      <c r="G224" s="1">
        <f t="shared" si="6"/>
        <v>0.61180000000000001</v>
      </c>
      <c r="H224" s="1">
        <f t="shared" si="7"/>
        <v>0.38819999999999999</v>
      </c>
    </row>
    <row r="225" spans="1:8" x14ac:dyDescent="0.3">
      <c r="A225" t="s">
        <v>37</v>
      </c>
      <c r="B225" t="s">
        <v>56</v>
      </c>
      <c r="C225">
        <v>0.27400000000000002</v>
      </c>
      <c r="D225">
        <v>39.9</v>
      </c>
      <c r="E225">
        <v>9.9</v>
      </c>
      <c r="F225">
        <v>7.3</v>
      </c>
      <c r="G225" s="1">
        <f t="shared" si="6"/>
        <v>0.61180000000000001</v>
      </c>
      <c r="H225" s="1">
        <f t="shared" si="7"/>
        <v>0.38819999999999999</v>
      </c>
    </row>
    <row r="226" spans="1:8" x14ac:dyDescent="0.3">
      <c r="A226" t="s">
        <v>37</v>
      </c>
      <c r="B226" t="s">
        <v>57</v>
      </c>
      <c r="C226">
        <v>0.27400000000000002</v>
      </c>
      <c r="D226">
        <v>39.9</v>
      </c>
      <c r="E226">
        <v>9.9</v>
      </c>
      <c r="F226">
        <v>7.3</v>
      </c>
      <c r="G226" s="1">
        <f t="shared" si="6"/>
        <v>0.61180000000000001</v>
      </c>
      <c r="H226" s="1">
        <f t="shared" si="7"/>
        <v>0.38819999999999999</v>
      </c>
    </row>
    <row r="227" spans="1:8" x14ac:dyDescent="0.3">
      <c r="A227" t="s">
        <v>37</v>
      </c>
      <c r="B227" t="s">
        <v>58</v>
      </c>
      <c r="C227">
        <v>0.27400000000000002</v>
      </c>
      <c r="D227">
        <v>39.9</v>
      </c>
      <c r="E227">
        <v>9.9</v>
      </c>
      <c r="F227">
        <v>7.3</v>
      </c>
      <c r="G227" s="1">
        <f t="shared" si="6"/>
        <v>0.61180000000000001</v>
      </c>
      <c r="H227" s="1">
        <f t="shared" si="7"/>
        <v>0.38819999999999999</v>
      </c>
    </row>
    <row r="228" spans="1:8" x14ac:dyDescent="0.3">
      <c r="A228" t="s">
        <v>37</v>
      </c>
      <c r="B228" t="s">
        <v>59</v>
      </c>
      <c r="C228">
        <v>0.27400000000000002</v>
      </c>
      <c r="D228">
        <v>39.9</v>
      </c>
      <c r="E228">
        <v>9.9</v>
      </c>
      <c r="F228">
        <v>7.3</v>
      </c>
      <c r="G228" s="1">
        <f t="shared" si="6"/>
        <v>0.61180000000000001</v>
      </c>
      <c r="H228" s="1">
        <f t="shared" si="7"/>
        <v>0.38819999999999999</v>
      </c>
    </row>
    <row r="229" spans="1:8" x14ac:dyDescent="0.3">
      <c r="A229" t="s">
        <v>37</v>
      </c>
      <c r="B229" t="s">
        <v>60</v>
      </c>
      <c r="C229">
        <v>0.27400000000000002</v>
      </c>
      <c r="D229">
        <v>39.9</v>
      </c>
      <c r="E229">
        <v>9.9</v>
      </c>
      <c r="F229">
        <v>7.3</v>
      </c>
      <c r="G229" s="1">
        <f t="shared" si="6"/>
        <v>0.61180000000000001</v>
      </c>
      <c r="H229" s="1">
        <f t="shared" si="7"/>
        <v>0.38819999999999999</v>
      </c>
    </row>
    <row r="230" spans="1:8" x14ac:dyDescent="0.3">
      <c r="A230" t="s">
        <v>38</v>
      </c>
      <c r="B230" t="s">
        <v>8</v>
      </c>
      <c r="C230">
        <v>0.255</v>
      </c>
      <c r="D230">
        <v>24.9</v>
      </c>
      <c r="E230">
        <v>9</v>
      </c>
      <c r="F230">
        <v>7.4</v>
      </c>
      <c r="G230" s="1">
        <f t="shared" si="6"/>
        <v>0.66239999999999999</v>
      </c>
      <c r="H230" s="1">
        <f t="shared" si="7"/>
        <v>0.33760000000000001</v>
      </c>
    </row>
    <row r="231" spans="1:8" x14ac:dyDescent="0.3">
      <c r="A231" t="s">
        <v>38</v>
      </c>
      <c r="B231" t="s">
        <v>10</v>
      </c>
      <c r="C231">
        <v>0.255</v>
      </c>
      <c r="D231">
        <v>24.9</v>
      </c>
      <c r="E231">
        <v>9</v>
      </c>
      <c r="F231">
        <v>7.4</v>
      </c>
      <c r="G231" s="1">
        <f t="shared" si="6"/>
        <v>0.66239999999999999</v>
      </c>
      <c r="H231" s="1">
        <f t="shared" si="7"/>
        <v>0.33760000000000001</v>
      </c>
    </row>
    <row r="232" spans="1:8" x14ac:dyDescent="0.3">
      <c r="A232" t="s">
        <v>38</v>
      </c>
      <c r="B232" t="s">
        <v>12</v>
      </c>
      <c r="C232">
        <v>0.255</v>
      </c>
      <c r="D232">
        <v>24.9</v>
      </c>
      <c r="E232">
        <v>9</v>
      </c>
      <c r="F232">
        <v>7.4</v>
      </c>
      <c r="G232" s="1">
        <f t="shared" si="6"/>
        <v>0.66239999999999999</v>
      </c>
      <c r="H232" s="1">
        <f t="shared" si="7"/>
        <v>0.33760000000000001</v>
      </c>
    </row>
    <row r="233" spans="1:8" x14ac:dyDescent="0.3">
      <c r="A233" t="s">
        <v>38</v>
      </c>
      <c r="B233" t="s">
        <v>14</v>
      </c>
      <c r="C233">
        <v>0.255</v>
      </c>
      <c r="D233">
        <v>24.9</v>
      </c>
      <c r="E233">
        <v>9</v>
      </c>
      <c r="F233">
        <v>7.4</v>
      </c>
      <c r="G233" s="1">
        <f t="shared" si="6"/>
        <v>0.66239999999999999</v>
      </c>
      <c r="H233" s="1">
        <f t="shared" si="7"/>
        <v>0.33760000000000001</v>
      </c>
    </row>
    <row r="234" spans="1:8" x14ac:dyDescent="0.3">
      <c r="A234" t="s">
        <v>38</v>
      </c>
      <c r="B234" t="s">
        <v>16</v>
      </c>
      <c r="C234">
        <v>0.255</v>
      </c>
      <c r="D234">
        <v>24.9</v>
      </c>
      <c r="E234">
        <v>9</v>
      </c>
      <c r="F234">
        <v>7.4</v>
      </c>
      <c r="G234" s="1">
        <f t="shared" si="6"/>
        <v>0.66239999999999999</v>
      </c>
      <c r="H234" s="1">
        <f t="shared" si="7"/>
        <v>0.33760000000000001</v>
      </c>
    </row>
    <row r="235" spans="1:8" x14ac:dyDescent="0.3">
      <c r="A235" t="s">
        <v>38</v>
      </c>
      <c r="B235" t="s">
        <v>18</v>
      </c>
      <c r="C235">
        <v>0.255</v>
      </c>
      <c r="D235">
        <v>24.9</v>
      </c>
      <c r="E235">
        <v>9</v>
      </c>
      <c r="F235">
        <v>7.4</v>
      </c>
      <c r="G235" s="1">
        <f t="shared" si="6"/>
        <v>0.66239999999999999</v>
      </c>
      <c r="H235" s="1">
        <f t="shared" si="7"/>
        <v>0.33760000000000001</v>
      </c>
    </row>
    <row r="236" spans="1:8" x14ac:dyDescent="0.3">
      <c r="A236" t="s">
        <v>38</v>
      </c>
      <c r="B236" t="s">
        <v>55</v>
      </c>
      <c r="C236">
        <v>0.255</v>
      </c>
      <c r="D236">
        <v>24.9</v>
      </c>
      <c r="E236">
        <v>9</v>
      </c>
      <c r="F236">
        <v>7.4</v>
      </c>
      <c r="G236" s="1">
        <f t="shared" si="6"/>
        <v>0.66239999999999999</v>
      </c>
      <c r="H236" s="1">
        <f t="shared" si="7"/>
        <v>0.33760000000000001</v>
      </c>
    </row>
    <row r="237" spans="1:8" x14ac:dyDescent="0.3">
      <c r="A237" t="s">
        <v>38</v>
      </c>
      <c r="B237" t="s">
        <v>56</v>
      </c>
      <c r="C237">
        <v>0.255</v>
      </c>
      <c r="D237">
        <v>24.9</v>
      </c>
      <c r="E237">
        <v>9</v>
      </c>
      <c r="F237">
        <v>7.4</v>
      </c>
      <c r="G237" s="1">
        <f t="shared" si="6"/>
        <v>0.66239999999999999</v>
      </c>
      <c r="H237" s="1">
        <f t="shared" si="7"/>
        <v>0.33760000000000001</v>
      </c>
    </row>
    <row r="238" spans="1:8" x14ac:dyDescent="0.3">
      <c r="A238" t="s">
        <v>38</v>
      </c>
      <c r="B238" t="s">
        <v>57</v>
      </c>
      <c r="C238">
        <v>0.255</v>
      </c>
      <c r="D238">
        <v>24.9</v>
      </c>
      <c r="E238">
        <v>9</v>
      </c>
      <c r="F238">
        <v>7.4</v>
      </c>
      <c r="G238" s="1">
        <f t="shared" si="6"/>
        <v>0.66239999999999999</v>
      </c>
      <c r="H238" s="1">
        <f t="shared" si="7"/>
        <v>0.33760000000000001</v>
      </c>
    </row>
    <row r="239" spans="1:8" x14ac:dyDescent="0.3">
      <c r="A239" t="s">
        <v>38</v>
      </c>
      <c r="B239" t="s">
        <v>58</v>
      </c>
      <c r="C239">
        <v>0.255</v>
      </c>
      <c r="D239">
        <v>24.9</v>
      </c>
      <c r="E239">
        <v>9</v>
      </c>
      <c r="F239">
        <v>7.4</v>
      </c>
      <c r="G239" s="1">
        <f t="shared" si="6"/>
        <v>0.66239999999999999</v>
      </c>
      <c r="H239" s="1">
        <f t="shared" si="7"/>
        <v>0.33760000000000001</v>
      </c>
    </row>
    <row r="240" spans="1:8" x14ac:dyDescent="0.3">
      <c r="A240" t="s">
        <v>38</v>
      </c>
      <c r="B240" t="s">
        <v>59</v>
      </c>
      <c r="C240">
        <v>0.255</v>
      </c>
      <c r="D240">
        <v>24.9</v>
      </c>
      <c r="E240">
        <v>9</v>
      </c>
      <c r="F240">
        <v>7.4</v>
      </c>
      <c r="G240" s="1">
        <f t="shared" si="6"/>
        <v>0.66239999999999999</v>
      </c>
      <c r="H240" s="1">
        <f t="shared" si="7"/>
        <v>0.33760000000000001</v>
      </c>
    </row>
    <row r="241" spans="1:8" x14ac:dyDescent="0.3">
      <c r="A241" t="s">
        <v>38</v>
      </c>
      <c r="B241" t="s">
        <v>60</v>
      </c>
      <c r="C241">
        <v>0.255</v>
      </c>
      <c r="D241">
        <v>24.9</v>
      </c>
      <c r="E241">
        <v>9</v>
      </c>
      <c r="F241">
        <v>7.4</v>
      </c>
      <c r="G241" s="1">
        <f t="shared" si="6"/>
        <v>0.66239999999999999</v>
      </c>
      <c r="H241" s="1">
        <f t="shared" si="7"/>
        <v>0.33760000000000001</v>
      </c>
    </row>
    <row r="242" spans="1:8" x14ac:dyDescent="0.3">
      <c r="A242" t="s">
        <v>39</v>
      </c>
      <c r="B242" t="s">
        <v>8</v>
      </c>
      <c r="C242">
        <v>0.16700000000000001</v>
      </c>
      <c r="D242">
        <v>34.200000000000003</v>
      </c>
      <c r="E242">
        <v>17.7</v>
      </c>
      <c r="F242">
        <v>7.7</v>
      </c>
      <c r="G242" s="1">
        <f t="shared" si="6"/>
        <v>0.71379999999999999</v>
      </c>
      <c r="H242" s="1">
        <f t="shared" si="7"/>
        <v>0.28620000000000001</v>
      </c>
    </row>
    <row r="243" spans="1:8" x14ac:dyDescent="0.3">
      <c r="A243" t="s">
        <v>39</v>
      </c>
      <c r="B243" t="s">
        <v>10</v>
      </c>
      <c r="C243">
        <v>0.16700000000000001</v>
      </c>
      <c r="D243">
        <v>34.200000000000003</v>
      </c>
      <c r="E243">
        <v>17.7</v>
      </c>
      <c r="F243">
        <v>7.7</v>
      </c>
      <c r="G243" s="1">
        <f t="shared" si="6"/>
        <v>0.71379999999999999</v>
      </c>
      <c r="H243" s="1">
        <f t="shared" si="7"/>
        <v>0.28620000000000001</v>
      </c>
    </row>
    <row r="244" spans="1:8" x14ac:dyDescent="0.3">
      <c r="A244" t="s">
        <v>39</v>
      </c>
      <c r="B244" t="s">
        <v>12</v>
      </c>
      <c r="C244">
        <v>0.16700000000000001</v>
      </c>
      <c r="D244">
        <v>34.200000000000003</v>
      </c>
      <c r="E244">
        <v>17.7</v>
      </c>
      <c r="F244">
        <v>7.7</v>
      </c>
      <c r="G244" s="1">
        <f t="shared" si="6"/>
        <v>0.71379999999999999</v>
      </c>
      <c r="H244" s="1">
        <f t="shared" si="7"/>
        <v>0.28620000000000001</v>
      </c>
    </row>
    <row r="245" spans="1:8" x14ac:dyDescent="0.3">
      <c r="A245" t="s">
        <v>39</v>
      </c>
      <c r="B245" t="s">
        <v>14</v>
      </c>
      <c r="C245">
        <v>0.16700000000000001</v>
      </c>
      <c r="D245">
        <v>34.200000000000003</v>
      </c>
      <c r="E245">
        <v>17.7</v>
      </c>
      <c r="F245">
        <v>7.7</v>
      </c>
      <c r="G245" s="1">
        <f t="shared" si="6"/>
        <v>0.71379999999999999</v>
      </c>
      <c r="H245" s="1">
        <f t="shared" si="7"/>
        <v>0.28620000000000001</v>
      </c>
    </row>
    <row r="246" spans="1:8" x14ac:dyDescent="0.3">
      <c r="A246" t="s">
        <v>39</v>
      </c>
      <c r="B246" t="s">
        <v>16</v>
      </c>
      <c r="C246">
        <v>0.16700000000000001</v>
      </c>
      <c r="D246">
        <v>34.200000000000003</v>
      </c>
      <c r="E246">
        <v>17.7</v>
      </c>
      <c r="F246">
        <v>7.7</v>
      </c>
      <c r="G246" s="1">
        <f t="shared" si="6"/>
        <v>0.71379999999999999</v>
      </c>
      <c r="H246" s="1">
        <f t="shared" si="7"/>
        <v>0.28620000000000001</v>
      </c>
    </row>
    <row r="247" spans="1:8" x14ac:dyDescent="0.3">
      <c r="A247" t="s">
        <v>39</v>
      </c>
      <c r="B247" t="s">
        <v>18</v>
      </c>
      <c r="C247">
        <v>0.16700000000000001</v>
      </c>
      <c r="D247">
        <v>34.200000000000003</v>
      </c>
      <c r="E247">
        <v>17.7</v>
      </c>
      <c r="F247">
        <v>7.7</v>
      </c>
      <c r="G247" s="1">
        <f t="shared" si="6"/>
        <v>0.71379999999999999</v>
      </c>
      <c r="H247" s="1">
        <f t="shared" si="7"/>
        <v>0.28620000000000001</v>
      </c>
    </row>
    <row r="248" spans="1:8" x14ac:dyDescent="0.3">
      <c r="A248" t="s">
        <v>39</v>
      </c>
      <c r="B248" t="s">
        <v>55</v>
      </c>
      <c r="C248">
        <v>0.16700000000000001</v>
      </c>
      <c r="D248">
        <v>34.200000000000003</v>
      </c>
      <c r="E248">
        <v>17.7</v>
      </c>
      <c r="F248">
        <v>7.7</v>
      </c>
      <c r="G248" s="1">
        <f t="shared" si="6"/>
        <v>0.71379999999999999</v>
      </c>
      <c r="H248" s="1">
        <f t="shared" si="7"/>
        <v>0.28620000000000001</v>
      </c>
    </row>
    <row r="249" spans="1:8" x14ac:dyDescent="0.3">
      <c r="A249" t="s">
        <v>39</v>
      </c>
      <c r="B249" t="s">
        <v>56</v>
      </c>
      <c r="C249">
        <v>0.16700000000000001</v>
      </c>
      <c r="D249">
        <v>34.200000000000003</v>
      </c>
      <c r="E249">
        <v>17.7</v>
      </c>
      <c r="F249">
        <v>7.7</v>
      </c>
      <c r="G249" s="1">
        <f t="shared" si="6"/>
        <v>0.71379999999999999</v>
      </c>
      <c r="H249" s="1">
        <f t="shared" si="7"/>
        <v>0.28620000000000001</v>
      </c>
    </row>
    <row r="250" spans="1:8" x14ac:dyDescent="0.3">
      <c r="A250" t="s">
        <v>39</v>
      </c>
      <c r="B250" t="s">
        <v>57</v>
      </c>
      <c r="C250">
        <v>0.16700000000000001</v>
      </c>
      <c r="D250">
        <v>34.200000000000003</v>
      </c>
      <c r="E250">
        <v>17.7</v>
      </c>
      <c r="F250">
        <v>7.7</v>
      </c>
      <c r="G250" s="1">
        <f t="shared" si="6"/>
        <v>0.71379999999999999</v>
      </c>
      <c r="H250" s="1">
        <f t="shared" si="7"/>
        <v>0.28620000000000001</v>
      </c>
    </row>
    <row r="251" spans="1:8" x14ac:dyDescent="0.3">
      <c r="A251" t="s">
        <v>39</v>
      </c>
      <c r="B251" t="s">
        <v>58</v>
      </c>
      <c r="C251">
        <v>0.16700000000000001</v>
      </c>
      <c r="D251">
        <v>34.200000000000003</v>
      </c>
      <c r="E251">
        <v>17.7</v>
      </c>
      <c r="F251">
        <v>7.7</v>
      </c>
      <c r="G251" s="1">
        <f t="shared" si="6"/>
        <v>0.71379999999999999</v>
      </c>
      <c r="H251" s="1">
        <f t="shared" si="7"/>
        <v>0.28620000000000001</v>
      </c>
    </row>
    <row r="252" spans="1:8" x14ac:dyDescent="0.3">
      <c r="A252" t="s">
        <v>39</v>
      </c>
      <c r="B252" t="s">
        <v>59</v>
      </c>
      <c r="C252">
        <v>0.16700000000000001</v>
      </c>
      <c r="D252">
        <v>34.200000000000003</v>
      </c>
      <c r="E252">
        <v>17.7</v>
      </c>
      <c r="F252">
        <v>7.7</v>
      </c>
      <c r="G252" s="1">
        <f t="shared" si="6"/>
        <v>0.71379999999999999</v>
      </c>
      <c r="H252" s="1">
        <f t="shared" si="7"/>
        <v>0.28620000000000001</v>
      </c>
    </row>
    <row r="253" spans="1:8" x14ac:dyDescent="0.3">
      <c r="A253" t="s">
        <v>39</v>
      </c>
      <c r="B253" t="s">
        <v>60</v>
      </c>
      <c r="C253">
        <v>0.16700000000000001</v>
      </c>
      <c r="D253">
        <v>34.200000000000003</v>
      </c>
      <c r="E253">
        <v>17.7</v>
      </c>
      <c r="F253">
        <v>7.7</v>
      </c>
      <c r="G253" s="1">
        <f t="shared" si="6"/>
        <v>0.71379999999999999</v>
      </c>
      <c r="H253" s="1">
        <f t="shared" si="7"/>
        <v>0.28620000000000001</v>
      </c>
    </row>
    <row r="254" spans="1:8" x14ac:dyDescent="0.3">
      <c r="A254" t="s">
        <v>40</v>
      </c>
      <c r="B254" t="s">
        <v>8</v>
      </c>
      <c r="C254">
        <v>0.17599999999999999</v>
      </c>
      <c r="D254">
        <v>23.4</v>
      </c>
      <c r="E254">
        <v>9.6</v>
      </c>
      <c r="F254">
        <v>4.7</v>
      </c>
      <c r="G254" s="1">
        <f t="shared" si="6"/>
        <v>0.74859999999999993</v>
      </c>
      <c r="H254" s="1">
        <f t="shared" si="7"/>
        <v>0.25140000000000007</v>
      </c>
    </row>
    <row r="255" spans="1:8" x14ac:dyDescent="0.3">
      <c r="A255" t="s">
        <v>40</v>
      </c>
      <c r="B255" t="s">
        <v>10</v>
      </c>
      <c r="C255">
        <v>0.17599999999999999</v>
      </c>
      <c r="D255">
        <v>23.4</v>
      </c>
      <c r="E255">
        <v>9.6</v>
      </c>
      <c r="F255">
        <v>4.7</v>
      </c>
      <c r="G255" s="1">
        <f t="shared" si="6"/>
        <v>0.74859999999999993</v>
      </c>
      <c r="H255" s="1">
        <f t="shared" si="7"/>
        <v>0.25140000000000007</v>
      </c>
    </row>
    <row r="256" spans="1:8" x14ac:dyDescent="0.3">
      <c r="A256" t="s">
        <v>40</v>
      </c>
      <c r="B256" t="s">
        <v>12</v>
      </c>
      <c r="C256">
        <v>0.17599999999999999</v>
      </c>
      <c r="D256">
        <v>23.4</v>
      </c>
      <c r="E256">
        <v>9.6</v>
      </c>
      <c r="F256">
        <v>4.7</v>
      </c>
      <c r="G256" s="1">
        <f t="shared" si="6"/>
        <v>0.74859999999999993</v>
      </c>
      <c r="H256" s="1">
        <f t="shared" si="7"/>
        <v>0.25140000000000007</v>
      </c>
    </row>
    <row r="257" spans="1:8" x14ac:dyDescent="0.3">
      <c r="A257" t="s">
        <v>40</v>
      </c>
      <c r="B257" t="s">
        <v>14</v>
      </c>
      <c r="C257">
        <v>0.17599999999999999</v>
      </c>
      <c r="D257">
        <v>23.4</v>
      </c>
      <c r="E257">
        <v>9.6</v>
      </c>
      <c r="F257">
        <v>4.7</v>
      </c>
      <c r="G257" s="1">
        <f t="shared" si="6"/>
        <v>0.74859999999999993</v>
      </c>
      <c r="H257" s="1">
        <f t="shared" si="7"/>
        <v>0.25140000000000007</v>
      </c>
    </row>
    <row r="258" spans="1:8" x14ac:dyDescent="0.3">
      <c r="A258" t="s">
        <v>40</v>
      </c>
      <c r="B258" t="s">
        <v>16</v>
      </c>
      <c r="C258">
        <v>0.17599999999999999</v>
      </c>
      <c r="D258">
        <v>23.4</v>
      </c>
      <c r="E258">
        <v>9.6</v>
      </c>
      <c r="F258">
        <v>4.7</v>
      </c>
      <c r="G258" s="1">
        <f t="shared" si="6"/>
        <v>0.74859999999999993</v>
      </c>
      <c r="H258" s="1">
        <f t="shared" si="7"/>
        <v>0.25140000000000007</v>
      </c>
    </row>
    <row r="259" spans="1:8" x14ac:dyDescent="0.3">
      <c r="A259" t="s">
        <v>40</v>
      </c>
      <c r="B259" t="s">
        <v>18</v>
      </c>
      <c r="C259">
        <v>0.17599999999999999</v>
      </c>
      <c r="D259">
        <v>23.4</v>
      </c>
      <c r="E259">
        <v>9.6</v>
      </c>
      <c r="F259">
        <v>4.7</v>
      </c>
      <c r="G259" s="1">
        <f t="shared" ref="G259:G301" si="8">1- (C259 + (D259 + E259 +F259)/500)</f>
        <v>0.74859999999999993</v>
      </c>
      <c r="H259" s="1">
        <f t="shared" ref="H259:H301" si="9">1-G259</f>
        <v>0.25140000000000007</v>
      </c>
    </row>
    <row r="260" spans="1:8" x14ac:dyDescent="0.3">
      <c r="A260" t="s">
        <v>40</v>
      </c>
      <c r="B260" t="s">
        <v>55</v>
      </c>
      <c r="C260">
        <v>0.17599999999999999</v>
      </c>
      <c r="D260">
        <v>23.4</v>
      </c>
      <c r="E260">
        <v>9.6</v>
      </c>
      <c r="F260">
        <v>4.7</v>
      </c>
      <c r="G260" s="1">
        <f t="shared" si="8"/>
        <v>0.74859999999999993</v>
      </c>
      <c r="H260" s="1">
        <f t="shared" si="9"/>
        <v>0.25140000000000007</v>
      </c>
    </row>
    <row r="261" spans="1:8" x14ac:dyDescent="0.3">
      <c r="A261" t="s">
        <v>40</v>
      </c>
      <c r="B261" t="s">
        <v>56</v>
      </c>
      <c r="C261">
        <v>0.17599999999999999</v>
      </c>
      <c r="D261">
        <v>23.4</v>
      </c>
      <c r="E261">
        <v>9.6</v>
      </c>
      <c r="F261">
        <v>4.7</v>
      </c>
      <c r="G261" s="1">
        <f t="shared" si="8"/>
        <v>0.74859999999999993</v>
      </c>
      <c r="H261" s="1">
        <f t="shared" si="9"/>
        <v>0.25140000000000007</v>
      </c>
    </row>
    <row r="262" spans="1:8" x14ac:dyDescent="0.3">
      <c r="A262" t="s">
        <v>40</v>
      </c>
      <c r="B262" t="s">
        <v>57</v>
      </c>
      <c r="C262">
        <v>0.17599999999999999</v>
      </c>
      <c r="D262">
        <v>23.4</v>
      </c>
      <c r="E262">
        <v>9.6</v>
      </c>
      <c r="F262">
        <v>4.7</v>
      </c>
      <c r="G262" s="1">
        <f t="shared" si="8"/>
        <v>0.74859999999999993</v>
      </c>
      <c r="H262" s="1">
        <f t="shared" si="9"/>
        <v>0.25140000000000007</v>
      </c>
    </row>
    <row r="263" spans="1:8" x14ac:dyDescent="0.3">
      <c r="A263" t="s">
        <v>40</v>
      </c>
      <c r="B263" t="s">
        <v>58</v>
      </c>
      <c r="C263">
        <v>0.17599999999999999</v>
      </c>
      <c r="D263">
        <v>23.4</v>
      </c>
      <c r="E263">
        <v>9.6</v>
      </c>
      <c r="F263">
        <v>4.7</v>
      </c>
      <c r="G263" s="1">
        <f t="shared" si="8"/>
        <v>0.74859999999999993</v>
      </c>
      <c r="H263" s="1">
        <f t="shared" si="9"/>
        <v>0.25140000000000007</v>
      </c>
    </row>
    <row r="264" spans="1:8" x14ac:dyDescent="0.3">
      <c r="A264" t="s">
        <v>40</v>
      </c>
      <c r="B264" t="s">
        <v>59</v>
      </c>
      <c r="C264">
        <v>0.17599999999999999</v>
      </c>
      <c r="D264">
        <v>23.4</v>
      </c>
      <c r="E264">
        <v>9.6</v>
      </c>
      <c r="F264">
        <v>4.7</v>
      </c>
      <c r="G264" s="1">
        <f t="shared" si="8"/>
        <v>0.74859999999999993</v>
      </c>
      <c r="H264" s="1">
        <f t="shared" si="9"/>
        <v>0.25140000000000007</v>
      </c>
    </row>
    <row r="265" spans="1:8" x14ac:dyDescent="0.3">
      <c r="A265" t="s">
        <v>40</v>
      </c>
      <c r="B265" t="s">
        <v>60</v>
      </c>
      <c r="C265">
        <v>0.17599999999999999</v>
      </c>
      <c r="D265">
        <v>23.4</v>
      </c>
      <c r="E265">
        <v>9.6</v>
      </c>
      <c r="F265">
        <v>4.7</v>
      </c>
      <c r="G265" s="1">
        <f t="shared" si="8"/>
        <v>0.74859999999999993</v>
      </c>
      <c r="H265" s="1">
        <f t="shared" si="9"/>
        <v>0.25140000000000007</v>
      </c>
    </row>
    <row r="266" spans="1:8" x14ac:dyDescent="0.3">
      <c r="A266" t="s">
        <v>41</v>
      </c>
      <c r="B266" t="s">
        <v>8</v>
      </c>
      <c r="C266">
        <v>0.28599999999999998</v>
      </c>
      <c r="D266">
        <v>32.200000000000003</v>
      </c>
      <c r="E266">
        <v>15.3</v>
      </c>
      <c r="F266">
        <v>6.2</v>
      </c>
      <c r="G266" s="1">
        <f t="shared" si="8"/>
        <v>0.60660000000000003</v>
      </c>
      <c r="H266" s="1">
        <f t="shared" si="9"/>
        <v>0.39339999999999997</v>
      </c>
    </row>
    <row r="267" spans="1:8" x14ac:dyDescent="0.3">
      <c r="A267" t="s">
        <v>41</v>
      </c>
      <c r="B267" t="s">
        <v>10</v>
      </c>
      <c r="C267">
        <v>0.28599999999999998</v>
      </c>
      <c r="D267">
        <v>32.200000000000003</v>
      </c>
      <c r="E267">
        <v>15.3</v>
      </c>
      <c r="F267">
        <v>6.2</v>
      </c>
      <c r="G267" s="1">
        <f t="shared" si="8"/>
        <v>0.60660000000000003</v>
      </c>
      <c r="H267" s="1">
        <f t="shared" si="9"/>
        <v>0.39339999999999997</v>
      </c>
    </row>
    <row r="268" spans="1:8" x14ac:dyDescent="0.3">
      <c r="A268" t="s">
        <v>41</v>
      </c>
      <c r="B268" t="s">
        <v>12</v>
      </c>
      <c r="C268">
        <v>0.28599999999999998</v>
      </c>
      <c r="D268">
        <v>32.200000000000003</v>
      </c>
      <c r="E268">
        <v>15.3</v>
      </c>
      <c r="F268">
        <v>6.2</v>
      </c>
      <c r="G268" s="1">
        <f t="shared" si="8"/>
        <v>0.60660000000000003</v>
      </c>
      <c r="H268" s="1">
        <f t="shared" si="9"/>
        <v>0.39339999999999997</v>
      </c>
    </row>
    <row r="269" spans="1:8" x14ac:dyDescent="0.3">
      <c r="A269" t="s">
        <v>41</v>
      </c>
      <c r="B269" t="s">
        <v>14</v>
      </c>
      <c r="C269">
        <v>0.28599999999999998</v>
      </c>
      <c r="D269">
        <v>32.200000000000003</v>
      </c>
      <c r="E269">
        <v>15.3</v>
      </c>
      <c r="F269">
        <v>6.2</v>
      </c>
      <c r="G269" s="1">
        <f t="shared" si="8"/>
        <v>0.60660000000000003</v>
      </c>
      <c r="H269" s="1">
        <f t="shared" si="9"/>
        <v>0.39339999999999997</v>
      </c>
    </row>
    <row r="270" spans="1:8" x14ac:dyDescent="0.3">
      <c r="A270" t="s">
        <v>41</v>
      </c>
      <c r="B270" t="s">
        <v>16</v>
      </c>
      <c r="C270">
        <v>0.28599999999999998</v>
      </c>
      <c r="D270">
        <v>32.200000000000003</v>
      </c>
      <c r="E270">
        <v>15.3</v>
      </c>
      <c r="F270">
        <v>6.2</v>
      </c>
      <c r="G270" s="1">
        <f t="shared" si="8"/>
        <v>0.60660000000000003</v>
      </c>
      <c r="H270" s="1">
        <f t="shared" si="9"/>
        <v>0.39339999999999997</v>
      </c>
    </row>
    <row r="271" spans="1:8" x14ac:dyDescent="0.3">
      <c r="A271" t="s">
        <v>41</v>
      </c>
      <c r="B271" t="s">
        <v>18</v>
      </c>
      <c r="C271">
        <v>0.28599999999999998</v>
      </c>
      <c r="D271">
        <v>32.200000000000003</v>
      </c>
      <c r="E271">
        <v>15.3</v>
      </c>
      <c r="F271">
        <v>6.2</v>
      </c>
      <c r="G271" s="1">
        <f t="shared" si="8"/>
        <v>0.60660000000000003</v>
      </c>
      <c r="H271" s="1">
        <f t="shared" si="9"/>
        <v>0.39339999999999997</v>
      </c>
    </row>
    <row r="272" spans="1:8" x14ac:dyDescent="0.3">
      <c r="A272" t="s">
        <v>41</v>
      </c>
      <c r="B272" t="s">
        <v>55</v>
      </c>
      <c r="C272">
        <v>0.28599999999999998</v>
      </c>
      <c r="D272">
        <v>32.200000000000003</v>
      </c>
      <c r="E272">
        <v>15.3</v>
      </c>
      <c r="F272">
        <v>6.2</v>
      </c>
      <c r="G272" s="1">
        <f t="shared" si="8"/>
        <v>0.60660000000000003</v>
      </c>
      <c r="H272" s="1">
        <f t="shared" si="9"/>
        <v>0.39339999999999997</v>
      </c>
    </row>
    <row r="273" spans="1:8" x14ac:dyDescent="0.3">
      <c r="A273" t="s">
        <v>41</v>
      </c>
      <c r="B273" t="s">
        <v>56</v>
      </c>
      <c r="C273">
        <v>0.28599999999999998</v>
      </c>
      <c r="D273">
        <v>32.200000000000003</v>
      </c>
      <c r="E273">
        <v>15.3</v>
      </c>
      <c r="F273">
        <v>6.2</v>
      </c>
      <c r="G273" s="1">
        <f t="shared" si="8"/>
        <v>0.60660000000000003</v>
      </c>
      <c r="H273" s="1">
        <f t="shared" si="9"/>
        <v>0.39339999999999997</v>
      </c>
    </row>
    <row r="274" spans="1:8" x14ac:dyDescent="0.3">
      <c r="A274" t="s">
        <v>41</v>
      </c>
      <c r="B274" t="s">
        <v>57</v>
      </c>
      <c r="C274">
        <v>0.28599999999999998</v>
      </c>
      <c r="D274">
        <v>32.200000000000003</v>
      </c>
      <c r="E274">
        <v>15.3</v>
      </c>
      <c r="F274">
        <v>6.2</v>
      </c>
      <c r="G274" s="1">
        <f t="shared" si="8"/>
        <v>0.60660000000000003</v>
      </c>
      <c r="H274" s="1">
        <f t="shared" si="9"/>
        <v>0.39339999999999997</v>
      </c>
    </row>
    <row r="275" spans="1:8" x14ac:dyDescent="0.3">
      <c r="A275" t="s">
        <v>41</v>
      </c>
      <c r="B275" t="s">
        <v>58</v>
      </c>
      <c r="C275">
        <v>0.28599999999999998</v>
      </c>
      <c r="D275">
        <v>32.200000000000003</v>
      </c>
      <c r="E275">
        <v>15.3</v>
      </c>
      <c r="F275">
        <v>6.2</v>
      </c>
      <c r="G275" s="1">
        <f t="shared" si="8"/>
        <v>0.60660000000000003</v>
      </c>
      <c r="H275" s="1">
        <f t="shared" si="9"/>
        <v>0.39339999999999997</v>
      </c>
    </row>
    <row r="276" spans="1:8" x14ac:dyDescent="0.3">
      <c r="A276" t="s">
        <v>41</v>
      </c>
      <c r="B276" t="s">
        <v>59</v>
      </c>
      <c r="C276">
        <v>0.28599999999999998</v>
      </c>
      <c r="D276">
        <v>32.200000000000003</v>
      </c>
      <c r="E276">
        <v>15.3</v>
      </c>
      <c r="F276">
        <v>6.2</v>
      </c>
      <c r="G276" s="1">
        <f t="shared" si="8"/>
        <v>0.60660000000000003</v>
      </c>
      <c r="H276" s="1">
        <f t="shared" si="9"/>
        <v>0.39339999999999997</v>
      </c>
    </row>
    <row r="277" spans="1:8" x14ac:dyDescent="0.3">
      <c r="A277" t="s">
        <v>41</v>
      </c>
      <c r="B277" t="s">
        <v>60</v>
      </c>
      <c r="C277">
        <v>0.28599999999999998</v>
      </c>
      <c r="D277">
        <v>32.200000000000003</v>
      </c>
      <c r="E277">
        <v>15.3</v>
      </c>
      <c r="F277">
        <v>6.2</v>
      </c>
      <c r="G277" s="1">
        <f t="shared" si="8"/>
        <v>0.60660000000000003</v>
      </c>
      <c r="H277" s="1">
        <f t="shared" si="9"/>
        <v>0.39339999999999997</v>
      </c>
    </row>
    <row r="278" spans="1:8" x14ac:dyDescent="0.3">
      <c r="A278" t="s">
        <v>42</v>
      </c>
      <c r="B278" t="s">
        <v>8</v>
      </c>
      <c r="C278">
        <v>0.186</v>
      </c>
      <c r="D278">
        <v>37.200000000000003</v>
      </c>
      <c r="E278">
        <v>10.6</v>
      </c>
      <c r="F278">
        <v>5.2</v>
      </c>
      <c r="G278" s="1">
        <f t="shared" si="8"/>
        <v>0.70799999999999996</v>
      </c>
      <c r="H278" s="1">
        <f t="shared" si="9"/>
        <v>0.29200000000000004</v>
      </c>
    </row>
    <row r="279" spans="1:8" x14ac:dyDescent="0.3">
      <c r="A279" t="s">
        <v>42</v>
      </c>
      <c r="B279" t="s">
        <v>10</v>
      </c>
      <c r="C279">
        <v>0.186</v>
      </c>
      <c r="D279">
        <v>37.200000000000003</v>
      </c>
      <c r="E279">
        <v>10.6</v>
      </c>
      <c r="F279">
        <v>5.2</v>
      </c>
      <c r="G279" s="1">
        <f t="shared" si="8"/>
        <v>0.70799999999999996</v>
      </c>
      <c r="H279" s="1">
        <f t="shared" si="9"/>
        <v>0.29200000000000004</v>
      </c>
    </row>
    <row r="280" spans="1:8" x14ac:dyDescent="0.3">
      <c r="A280" t="s">
        <v>42</v>
      </c>
      <c r="B280" t="s">
        <v>12</v>
      </c>
      <c r="C280">
        <v>0.186</v>
      </c>
      <c r="D280">
        <v>37.200000000000003</v>
      </c>
      <c r="E280">
        <v>10.6</v>
      </c>
      <c r="F280">
        <v>5.2</v>
      </c>
      <c r="G280" s="1">
        <f t="shared" si="8"/>
        <v>0.70799999999999996</v>
      </c>
      <c r="H280" s="1">
        <f t="shared" si="9"/>
        <v>0.29200000000000004</v>
      </c>
    </row>
    <row r="281" spans="1:8" x14ac:dyDescent="0.3">
      <c r="A281" t="s">
        <v>42</v>
      </c>
      <c r="B281" t="s">
        <v>14</v>
      </c>
      <c r="C281">
        <v>0.186</v>
      </c>
      <c r="D281">
        <v>37.200000000000003</v>
      </c>
      <c r="E281">
        <v>10.6</v>
      </c>
      <c r="F281">
        <v>5.2</v>
      </c>
      <c r="G281" s="1">
        <f t="shared" si="8"/>
        <v>0.70799999999999996</v>
      </c>
      <c r="H281" s="1">
        <f t="shared" si="9"/>
        <v>0.29200000000000004</v>
      </c>
    </row>
    <row r="282" spans="1:8" x14ac:dyDescent="0.3">
      <c r="A282" t="s">
        <v>42</v>
      </c>
      <c r="B282" t="s">
        <v>16</v>
      </c>
      <c r="C282">
        <v>0.186</v>
      </c>
      <c r="D282">
        <v>37.200000000000003</v>
      </c>
      <c r="E282">
        <v>10.6</v>
      </c>
      <c r="F282">
        <v>5.2</v>
      </c>
      <c r="G282" s="1">
        <f t="shared" si="8"/>
        <v>0.70799999999999996</v>
      </c>
      <c r="H282" s="1">
        <f t="shared" si="9"/>
        <v>0.29200000000000004</v>
      </c>
    </row>
    <row r="283" spans="1:8" x14ac:dyDescent="0.3">
      <c r="A283" t="s">
        <v>42</v>
      </c>
      <c r="B283" t="s">
        <v>18</v>
      </c>
      <c r="C283">
        <v>0.186</v>
      </c>
      <c r="D283">
        <v>37.200000000000003</v>
      </c>
      <c r="E283">
        <v>10.6</v>
      </c>
      <c r="F283">
        <v>5.2</v>
      </c>
      <c r="G283" s="1">
        <f t="shared" si="8"/>
        <v>0.70799999999999996</v>
      </c>
      <c r="H283" s="1">
        <f t="shared" si="9"/>
        <v>0.29200000000000004</v>
      </c>
    </row>
    <row r="284" spans="1:8" x14ac:dyDescent="0.3">
      <c r="A284" t="s">
        <v>42</v>
      </c>
      <c r="B284" t="s">
        <v>55</v>
      </c>
      <c r="C284">
        <v>0.186</v>
      </c>
      <c r="D284">
        <v>37.200000000000003</v>
      </c>
      <c r="E284">
        <v>10.6</v>
      </c>
      <c r="F284">
        <v>5.2</v>
      </c>
      <c r="G284" s="1">
        <f t="shared" si="8"/>
        <v>0.70799999999999996</v>
      </c>
      <c r="H284" s="1">
        <f t="shared" si="9"/>
        <v>0.29200000000000004</v>
      </c>
    </row>
    <row r="285" spans="1:8" x14ac:dyDescent="0.3">
      <c r="A285" t="s">
        <v>42</v>
      </c>
      <c r="B285" t="s">
        <v>56</v>
      </c>
      <c r="C285">
        <v>0.186</v>
      </c>
      <c r="D285">
        <v>37.200000000000003</v>
      </c>
      <c r="E285">
        <v>10.6</v>
      </c>
      <c r="F285">
        <v>5.2</v>
      </c>
      <c r="G285" s="1">
        <f t="shared" si="8"/>
        <v>0.70799999999999996</v>
      </c>
      <c r="H285" s="1">
        <f t="shared" si="9"/>
        <v>0.29200000000000004</v>
      </c>
    </row>
    <row r="286" spans="1:8" x14ac:dyDescent="0.3">
      <c r="A286" t="s">
        <v>42</v>
      </c>
      <c r="B286" t="s">
        <v>57</v>
      </c>
      <c r="C286">
        <v>0.186</v>
      </c>
      <c r="D286">
        <v>37.200000000000003</v>
      </c>
      <c r="E286">
        <v>10.6</v>
      </c>
      <c r="F286">
        <v>5.2</v>
      </c>
      <c r="G286" s="1">
        <f t="shared" si="8"/>
        <v>0.70799999999999996</v>
      </c>
      <c r="H286" s="1">
        <f t="shared" si="9"/>
        <v>0.29200000000000004</v>
      </c>
    </row>
    <row r="287" spans="1:8" x14ac:dyDescent="0.3">
      <c r="A287" t="s">
        <v>42</v>
      </c>
      <c r="B287" t="s">
        <v>58</v>
      </c>
      <c r="C287">
        <v>0.186</v>
      </c>
      <c r="D287">
        <v>37.200000000000003</v>
      </c>
      <c r="E287">
        <v>10.6</v>
      </c>
      <c r="F287">
        <v>5.2</v>
      </c>
      <c r="G287" s="1">
        <f t="shared" si="8"/>
        <v>0.70799999999999996</v>
      </c>
      <c r="H287" s="1">
        <f t="shared" si="9"/>
        <v>0.29200000000000004</v>
      </c>
    </row>
    <row r="288" spans="1:8" x14ac:dyDescent="0.3">
      <c r="A288" t="s">
        <v>42</v>
      </c>
      <c r="B288" t="s">
        <v>59</v>
      </c>
      <c r="C288">
        <v>0.186</v>
      </c>
      <c r="D288">
        <v>37.200000000000003</v>
      </c>
      <c r="E288">
        <v>10.6</v>
      </c>
      <c r="F288">
        <v>5.2</v>
      </c>
      <c r="G288" s="1">
        <f t="shared" si="8"/>
        <v>0.70799999999999996</v>
      </c>
      <c r="H288" s="1">
        <f t="shared" si="9"/>
        <v>0.29200000000000004</v>
      </c>
    </row>
    <row r="289" spans="1:8" x14ac:dyDescent="0.3">
      <c r="A289" t="s">
        <v>42</v>
      </c>
      <c r="B289" t="s">
        <v>60</v>
      </c>
      <c r="C289">
        <v>0.186</v>
      </c>
      <c r="D289">
        <v>37.200000000000003</v>
      </c>
      <c r="E289">
        <v>10.6</v>
      </c>
      <c r="F289">
        <v>5.2</v>
      </c>
      <c r="G289" s="1">
        <f t="shared" si="8"/>
        <v>0.70799999999999996</v>
      </c>
      <c r="H289" s="1">
        <f t="shared" si="9"/>
        <v>0.29200000000000004</v>
      </c>
    </row>
    <row r="290" spans="1:8" x14ac:dyDescent="0.3">
      <c r="A290" t="s">
        <v>43</v>
      </c>
      <c r="B290" t="s">
        <v>8</v>
      </c>
      <c r="C290">
        <v>0.187</v>
      </c>
      <c r="D290">
        <v>25.2</v>
      </c>
      <c r="E290">
        <v>11.5</v>
      </c>
      <c r="F290">
        <v>7.2</v>
      </c>
      <c r="G290" s="1">
        <f t="shared" si="8"/>
        <v>0.72519999999999996</v>
      </c>
      <c r="H290" s="1">
        <f t="shared" si="9"/>
        <v>0.27480000000000004</v>
      </c>
    </row>
    <row r="291" spans="1:8" x14ac:dyDescent="0.3">
      <c r="A291" t="s">
        <v>43</v>
      </c>
      <c r="B291" t="s">
        <v>10</v>
      </c>
      <c r="C291">
        <v>0.187</v>
      </c>
      <c r="D291">
        <v>25.2</v>
      </c>
      <c r="E291">
        <v>11.5</v>
      </c>
      <c r="F291">
        <v>7.2</v>
      </c>
      <c r="G291" s="1">
        <f t="shared" si="8"/>
        <v>0.72519999999999996</v>
      </c>
      <c r="H291" s="1">
        <f t="shared" si="9"/>
        <v>0.27480000000000004</v>
      </c>
    </row>
    <row r="292" spans="1:8" x14ac:dyDescent="0.3">
      <c r="A292" t="s">
        <v>43</v>
      </c>
      <c r="B292" t="s">
        <v>12</v>
      </c>
      <c r="C292">
        <v>0.187</v>
      </c>
      <c r="D292">
        <v>25.2</v>
      </c>
      <c r="E292">
        <v>11.5</v>
      </c>
      <c r="F292">
        <v>7.2</v>
      </c>
      <c r="G292" s="1">
        <f t="shared" si="8"/>
        <v>0.72519999999999996</v>
      </c>
      <c r="H292" s="1">
        <f t="shared" si="9"/>
        <v>0.27480000000000004</v>
      </c>
    </row>
    <row r="293" spans="1:8" x14ac:dyDescent="0.3">
      <c r="A293" t="s">
        <v>43</v>
      </c>
      <c r="B293" t="s">
        <v>14</v>
      </c>
      <c r="C293">
        <v>0.187</v>
      </c>
      <c r="D293">
        <v>25.2</v>
      </c>
      <c r="E293">
        <v>11.5</v>
      </c>
      <c r="F293">
        <v>7.2</v>
      </c>
      <c r="G293" s="1">
        <f t="shared" si="8"/>
        <v>0.72519999999999996</v>
      </c>
      <c r="H293" s="1">
        <f t="shared" si="9"/>
        <v>0.27480000000000004</v>
      </c>
    </row>
    <row r="294" spans="1:8" x14ac:dyDescent="0.3">
      <c r="A294" t="s">
        <v>43</v>
      </c>
      <c r="B294" t="s">
        <v>16</v>
      </c>
      <c r="C294">
        <v>0.187</v>
      </c>
      <c r="D294">
        <v>25.2</v>
      </c>
      <c r="E294">
        <v>11.5</v>
      </c>
      <c r="F294">
        <v>7.2</v>
      </c>
      <c r="G294" s="1">
        <f t="shared" si="8"/>
        <v>0.72519999999999996</v>
      </c>
      <c r="H294" s="1">
        <f t="shared" si="9"/>
        <v>0.27480000000000004</v>
      </c>
    </row>
    <row r="295" spans="1:8" x14ac:dyDescent="0.3">
      <c r="A295" t="s">
        <v>43</v>
      </c>
      <c r="B295" t="s">
        <v>18</v>
      </c>
      <c r="C295">
        <v>0.187</v>
      </c>
      <c r="D295">
        <v>25.2</v>
      </c>
      <c r="E295">
        <v>11.5</v>
      </c>
      <c r="F295">
        <v>7.2</v>
      </c>
      <c r="G295" s="1">
        <f t="shared" si="8"/>
        <v>0.72519999999999996</v>
      </c>
      <c r="H295" s="1">
        <f t="shared" si="9"/>
        <v>0.27480000000000004</v>
      </c>
    </row>
    <row r="296" spans="1:8" x14ac:dyDescent="0.3">
      <c r="A296" t="s">
        <v>43</v>
      </c>
      <c r="B296" t="s">
        <v>55</v>
      </c>
      <c r="C296">
        <v>0.187</v>
      </c>
      <c r="D296">
        <v>25.2</v>
      </c>
      <c r="E296">
        <v>11.5</v>
      </c>
      <c r="F296">
        <v>7.2</v>
      </c>
      <c r="G296" s="1">
        <f t="shared" si="8"/>
        <v>0.72519999999999996</v>
      </c>
      <c r="H296" s="1">
        <f t="shared" si="9"/>
        <v>0.27480000000000004</v>
      </c>
    </row>
    <row r="297" spans="1:8" x14ac:dyDescent="0.3">
      <c r="A297" t="s">
        <v>43</v>
      </c>
      <c r="B297" t="s">
        <v>56</v>
      </c>
      <c r="C297">
        <v>0.187</v>
      </c>
      <c r="D297">
        <v>25.2</v>
      </c>
      <c r="E297">
        <v>11.5</v>
      </c>
      <c r="F297">
        <v>7.2</v>
      </c>
      <c r="G297" s="1">
        <f t="shared" si="8"/>
        <v>0.72519999999999996</v>
      </c>
      <c r="H297" s="1">
        <f t="shared" si="9"/>
        <v>0.27480000000000004</v>
      </c>
    </row>
    <row r="298" spans="1:8" x14ac:dyDescent="0.3">
      <c r="A298" t="s">
        <v>43</v>
      </c>
      <c r="B298" t="s">
        <v>57</v>
      </c>
      <c r="C298">
        <v>0.187</v>
      </c>
      <c r="D298">
        <v>25.2</v>
      </c>
      <c r="E298">
        <v>11.5</v>
      </c>
      <c r="F298">
        <v>7.2</v>
      </c>
      <c r="G298" s="1">
        <f t="shared" si="8"/>
        <v>0.72519999999999996</v>
      </c>
      <c r="H298" s="1">
        <f t="shared" si="9"/>
        <v>0.27480000000000004</v>
      </c>
    </row>
    <row r="299" spans="1:8" x14ac:dyDescent="0.3">
      <c r="A299" t="s">
        <v>43</v>
      </c>
      <c r="B299" t="s">
        <v>58</v>
      </c>
      <c r="C299">
        <v>0.187</v>
      </c>
      <c r="D299">
        <v>25.2</v>
      </c>
      <c r="E299">
        <v>11.5</v>
      </c>
      <c r="F299">
        <v>7.2</v>
      </c>
      <c r="G299" s="1">
        <f t="shared" si="8"/>
        <v>0.72519999999999996</v>
      </c>
      <c r="H299" s="1">
        <f t="shared" si="9"/>
        <v>0.27480000000000004</v>
      </c>
    </row>
    <row r="300" spans="1:8" x14ac:dyDescent="0.3">
      <c r="A300" t="s">
        <v>43</v>
      </c>
      <c r="B300" t="s">
        <v>59</v>
      </c>
      <c r="C300">
        <v>0.187</v>
      </c>
      <c r="D300">
        <v>25.2</v>
      </c>
      <c r="E300">
        <v>11.5</v>
      </c>
      <c r="F300">
        <v>7.2</v>
      </c>
      <c r="G300" s="1">
        <f t="shared" si="8"/>
        <v>0.72519999999999996</v>
      </c>
      <c r="H300" s="1">
        <f t="shared" si="9"/>
        <v>0.27480000000000004</v>
      </c>
    </row>
    <row r="301" spans="1:8" x14ac:dyDescent="0.3">
      <c r="A301" t="s">
        <v>43</v>
      </c>
      <c r="B301" t="s">
        <v>60</v>
      </c>
      <c r="C301">
        <v>0.187</v>
      </c>
      <c r="D301">
        <v>25.2</v>
      </c>
      <c r="E301">
        <v>11.5</v>
      </c>
      <c r="F301">
        <v>7.2</v>
      </c>
      <c r="G301" s="1">
        <f t="shared" si="8"/>
        <v>0.72519999999999996</v>
      </c>
      <c r="H301" s="1">
        <f t="shared" si="9"/>
        <v>0.27480000000000004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FED0-C8CD-4051-9FD8-75A054C082C1}">
  <dimension ref="A1:H51"/>
  <sheetViews>
    <sheetView workbookViewId="0">
      <selection activeCell="J7" sqref="J7"/>
    </sheetView>
  </sheetViews>
  <sheetFormatPr defaultRowHeight="14.4" x14ac:dyDescent="0.3"/>
  <cols>
    <col min="1" max="1" width="12.109375" bestFit="1" customWidth="1"/>
    <col min="2" max="2" width="18.21875" bestFit="1" customWidth="1"/>
    <col min="3" max="3" width="17.77734375" bestFit="1" customWidth="1"/>
    <col min="4" max="4" width="16.33203125" bestFit="1" customWidth="1"/>
    <col min="5" max="5" width="22.44140625" bestFit="1" customWidth="1"/>
    <col min="6" max="6" width="8" bestFit="1" customWidth="1"/>
    <col min="7" max="7" width="14.44140625" bestFit="1" customWidth="1"/>
    <col min="8" max="8" width="20.109375" bestFit="1" customWidth="1"/>
  </cols>
  <sheetData>
    <row r="1" spans="1:8" x14ac:dyDescent="0.3">
      <c r="A1" s="5" t="s">
        <v>0</v>
      </c>
      <c r="B1" s="5" t="s">
        <v>131</v>
      </c>
      <c r="C1" s="5" t="s">
        <v>132</v>
      </c>
      <c r="D1" s="5" t="s">
        <v>133</v>
      </c>
      <c r="E1" s="5" t="s">
        <v>134</v>
      </c>
      <c r="F1" s="5" t="s">
        <v>61</v>
      </c>
      <c r="G1" s="6" t="s">
        <v>135</v>
      </c>
      <c r="H1" s="6" t="s">
        <v>136</v>
      </c>
    </row>
    <row r="2" spans="1:8" x14ac:dyDescent="0.3">
      <c r="A2" t="s">
        <v>7</v>
      </c>
      <c r="B2" t="s">
        <v>137</v>
      </c>
      <c r="C2">
        <v>7.2</v>
      </c>
      <c r="D2">
        <v>8.8000000000000007</v>
      </c>
      <c r="E2">
        <v>0.98</v>
      </c>
      <c r="F2" t="s">
        <v>67</v>
      </c>
      <c r="G2" s="4">
        <f>MAX((D2-C2)*E2,0)</f>
        <v>1.5680000000000005</v>
      </c>
      <c r="H2" s="3">
        <f>C2/D2</f>
        <v>0.81818181818181812</v>
      </c>
    </row>
    <row r="3" spans="1:8" x14ac:dyDescent="0.3">
      <c r="A3" t="s">
        <v>7</v>
      </c>
      <c r="B3" t="s">
        <v>137</v>
      </c>
      <c r="C3">
        <v>7.2</v>
      </c>
      <c r="D3">
        <v>8.8000000000000007</v>
      </c>
      <c r="E3">
        <v>0.98</v>
      </c>
      <c r="F3" t="s">
        <v>68</v>
      </c>
      <c r="G3" s="4">
        <f t="shared" ref="G3:G51" si="0">MAX((D3-C3)*E3,0)</f>
        <v>1.5680000000000005</v>
      </c>
      <c r="H3" s="3">
        <f t="shared" ref="H3:H51" si="1">C3/D3</f>
        <v>0.81818181818181812</v>
      </c>
    </row>
    <row r="4" spans="1:8" x14ac:dyDescent="0.3">
      <c r="A4" t="s">
        <v>20</v>
      </c>
      <c r="B4" t="s">
        <v>138</v>
      </c>
      <c r="C4">
        <v>6.5</v>
      </c>
      <c r="D4">
        <v>8.5</v>
      </c>
      <c r="E4">
        <v>0.85</v>
      </c>
      <c r="F4" t="s">
        <v>67</v>
      </c>
      <c r="G4" s="4">
        <f t="shared" si="0"/>
        <v>1.7</v>
      </c>
      <c r="H4" s="3">
        <f t="shared" si="1"/>
        <v>0.76470588235294112</v>
      </c>
    </row>
    <row r="5" spans="1:8" x14ac:dyDescent="0.3">
      <c r="A5" t="s">
        <v>20</v>
      </c>
      <c r="B5" t="s">
        <v>138</v>
      </c>
      <c r="C5">
        <v>6.2</v>
      </c>
      <c r="D5">
        <v>8.5</v>
      </c>
      <c r="E5">
        <v>0.85</v>
      </c>
      <c r="F5" t="s">
        <v>68</v>
      </c>
      <c r="G5" s="4">
        <f t="shared" si="0"/>
        <v>1.9549999999999998</v>
      </c>
      <c r="H5" s="3">
        <f t="shared" si="1"/>
        <v>0.72941176470588243</v>
      </c>
    </row>
    <row r="6" spans="1:8" x14ac:dyDescent="0.3">
      <c r="A6" t="s">
        <v>21</v>
      </c>
      <c r="B6" t="s">
        <v>138</v>
      </c>
      <c r="C6">
        <v>9.1</v>
      </c>
      <c r="D6">
        <v>8.3000000000000007</v>
      </c>
      <c r="E6">
        <v>0.87</v>
      </c>
      <c r="F6" t="s">
        <v>67</v>
      </c>
      <c r="G6" s="4">
        <f t="shared" si="0"/>
        <v>0</v>
      </c>
      <c r="H6" s="3">
        <f t="shared" si="1"/>
        <v>1.0963855421686746</v>
      </c>
    </row>
    <row r="7" spans="1:8" x14ac:dyDescent="0.3">
      <c r="A7" t="s">
        <v>21</v>
      </c>
      <c r="B7" t="s">
        <v>138</v>
      </c>
      <c r="C7">
        <v>8.6999999999999993</v>
      </c>
      <c r="D7">
        <v>8.3000000000000007</v>
      </c>
      <c r="E7">
        <v>0.87</v>
      </c>
      <c r="F7" t="s">
        <v>68</v>
      </c>
      <c r="G7" s="4">
        <f t="shared" si="0"/>
        <v>0</v>
      </c>
      <c r="H7" s="3">
        <f t="shared" si="1"/>
        <v>1.0481927710843373</v>
      </c>
    </row>
    <row r="8" spans="1:8" x14ac:dyDescent="0.3">
      <c r="A8" t="s">
        <v>22</v>
      </c>
      <c r="B8" t="s">
        <v>139</v>
      </c>
      <c r="C8">
        <v>8.4</v>
      </c>
      <c r="D8">
        <v>9.1</v>
      </c>
      <c r="E8">
        <v>0.68</v>
      </c>
      <c r="F8" t="s">
        <v>67</v>
      </c>
      <c r="G8" s="4">
        <f t="shared" si="0"/>
        <v>0.47599999999999953</v>
      </c>
      <c r="H8" s="3">
        <f t="shared" si="1"/>
        <v>0.92307692307692313</v>
      </c>
    </row>
    <row r="9" spans="1:8" x14ac:dyDescent="0.3">
      <c r="A9" t="s">
        <v>22</v>
      </c>
      <c r="B9" t="s">
        <v>139</v>
      </c>
      <c r="C9">
        <v>8.3000000000000007</v>
      </c>
      <c r="D9">
        <v>9.1</v>
      </c>
      <c r="E9">
        <v>0.68</v>
      </c>
      <c r="F9" t="s">
        <v>68</v>
      </c>
      <c r="G9" s="4">
        <f t="shared" si="0"/>
        <v>0.54399999999999926</v>
      </c>
      <c r="H9" s="3">
        <f t="shared" si="1"/>
        <v>0.91208791208791218</v>
      </c>
    </row>
    <row r="10" spans="1:8" x14ac:dyDescent="0.3">
      <c r="A10" t="s">
        <v>23</v>
      </c>
      <c r="B10" t="s">
        <v>139</v>
      </c>
      <c r="C10">
        <v>8.1</v>
      </c>
      <c r="D10">
        <v>9.4</v>
      </c>
      <c r="E10">
        <v>0.61</v>
      </c>
      <c r="F10" t="s">
        <v>67</v>
      </c>
      <c r="G10" s="4">
        <f t="shared" si="0"/>
        <v>0.79300000000000037</v>
      </c>
      <c r="H10" s="3">
        <f t="shared" si="1"/>
        <v>0.86170212765957444</v>
      </c>
    </row>
    <row r="11" spans="1:8" x14ac:dyDescent="0.3">
      <c r="A11" t="s">
        <v>23</v>
      </c>
      <c r="B11" t="s">
        <v>139</v>
      </c>
      <c r="C11">
        <v>8</v>
      </c>
      <c r="D11">
        <v>9.4</v>
      </c>
      <c r="E11">
        <v>0.61</v>
      </c>
      <c r="F11" t="s">
        <v>68</v>
      </c>
      <c r="G11" s="4">
        <f t="shared" si="0"/>
        <v>0.8540000000000002</v>
      </c>
      <c r="H11" s="3">
        <f t="shared" si="1"/>
        <v>0.85106382978723405</v>
      </c>
    </row>
    <row r="12" spans="1:8" x14ac:dyDescent="0.3">
      <c r="A12" t="s">
        <v>24</v>
      </c>
      <c r="B12" t="s">
        <v>137</v>
      </c>
      <c r="C12">
        <v>7.7</v>
      </c>
      <c r="D12">
        <v>7.6</v>
      </c>
      <c r="E12">
        <v>0.67</v>
      </c>
      <c r="F12" t="s">
        <v>67</v>
      </c>
      <c r="G12" s="4">
        <f t="shared" si="0"/>
        <v>0</v>
      </c>
      <c r="H12" s="3">
        <f t="shared" si="1"/>
        <v>1.0131578947368423</v>
      </c>
    </row>
    <row r="13" spans="1:8" x14ac:dyDescent="0.3">
      <c r="A13" t="s">
        <v>24</v>
      </c>
      <c r="B13" t="s">
        <v>137</v>
      </c>
      <c r="C13">
        <v>7.5</v>
      </c>
      <c r="D13">
        <v>7.6</v>
      </c>
      <c r="E13">
        <v>0.67</v>
      </c>
      <c r="F13" t="s">
        <v>68</v>
      </c>
      <c r="G13" s="4">
        <f t="shared" si="0"/>
        <v>6.6999999999999768E-2</v>
      </c>
      <c r="H13" s="3">
        <f t="shared" si="1"/>
        <v>0.98684210526315796</v>
      </c>
    </row>
    <row r="14" spans="1:8" x14ac:dyDescent="0.3">
      <c r="A14" t="s">
        <v>25</v>
      </c>
      <c r="B14" t="s">
        <v>137</v>
      </c>
      <c r="C14">
        <v>6.6</v>
      </c>
      <c r="D14">
        <v>8.9</v>
      </c>
      <c r="E14">
        <v>0.79</v>
      </c>
      <c r="F14" t="s">
        <v>67</v>
      </c>
      <c r="G14" s="4">
        <f t="shared" si="0"/>
        <v>1.8170000000000006</v>
      </c>
      <c r="H14" s="3">
        <f t="shared" si="1"/>
        <v>0.74157303370786509</v>
      </c>
    </row>
    <row r="15" spans="1:8" x14ac:dyDescent="0.3">
      <c r="A15" t="s">
        <v>25</v>
      </c>
      <c r="B15" t="s">
        <v>137</v>
      </c>
      <c r="C15">
        <v>6.8</v>
      </c>
      <c r="D15">
        <v>8.9</v>
      </c>
      <c r="E15">
        <v>0.79</v>
      </c>
      <c r="F15" t="s">
        <v>68</v>
      </c>
      <c r="G15" s="4">
        <f t="shared" si="0"/>
        <v>1.6590000000000005</v>
      </c>
      <c r="H15" s="3">
        <f t="shared" si="1"/>
        <v>0.7640449438202247</v>
      </c>
    </row>
    <row r="16" spans="1:8" x14ac:dyDescent="0.3">
      <c r="A16" t="s">
        <v>26</v>
      </c>
      <c r="B16" t="s">
        <v>139</v>
      </c>
      <c r="C16">
        <v>7.2</v>
      </c>
      <c r="D16">
        <v>8.6</v>
      </c>
      <c r="E16">
        <v>0.66</v>
      </c>
      <c r="F16" t="s">
        <v>67</v>
      </c>
      <c r="G16" s="4">
        <f t="shared" si="0"/>
        <v>0.92399999999999971</v>
      </c>
      <c r="H16" s="3">
        <f t="shared" si="1"/>
        <v>0.83720930232558144</v>
      </c>
    </row>
    <row r="17" spans="1:8" x14ac:dyDescent="0.3">
      <c r="A17" t="s">
        <v>26</v>
      </c>
      <c r="B17" t="s">
        <v>139</v>
      </c>
      <c r="C17">
        <v>7.2</v>
      </c>
      <c r="D17">
        <v>8.6</v>
      </c>
      <c r="E17">
        <v>0.66</v>
      </c>
      <c r="F17" t="s">
        <v>68</v>
      </c>
      <c r="G17" s="4">
        <f t="shared" si="0"/>
        <v>0.92399999999999971</v>
      </c>
      <c r="H17" s="3">
        <f t="shared" si="1"/>
        <v>0.83720930232558144</v>
      </c>
    </row>
    <row r="18" spans="1:8" x14ac:dyDescent="0.3">
      <c r="A18" t="s">
        <v>27</v>
      </c>
      <c r="B18" t="s">
        <v>140</v>
      </c>
      <c r="C18">
        <v>8</v>
      </c>
      <c r="D18">
        <v>8.1</v>
      </c>
      <c r="E18">
        <v>0.62</v>
      </c>
      <c r="F18" t="s">
        <v>67</v>
      </c>
      <c r="G18" s="4">
        <f t="shared" si="0"/>
        <v>6.1999999999999778E-2</v>
      </c>
      <c r="H18" s="3">
        <f t="shared" si="1"/>
        <v>0.98765432098765438</v>
      </c>
    </row>
    <row r="19" spans="1:8" x14ac:dyDescent="0.3">
      <c r="A19" t="s">
        <v>27</v>
      </c>
      <c r="B19" t="s">
        <v>140</v>
      </c>
      <c r="C19">
        <v>8.4</v>
      </c>
      <c r="D19">
        <v>8.1</v>
      </c>
      <c r="E19">
        <v>0.62</v>
      </c>
      <c r="F19" t="s">
        <v>68</v>
      </c>
      <c r="G19" s="4">
        <f t="shared" si="0"/>
        <v>0</v>
      </c>
      <c r="H19" s="3">
        <f t="shared" si="1"/>
        <v>1.0370370370370372</v>
      </c>
    </row>
    <row r="20" spans="1:8" x14ac:dyDescent="0.3">
      <c r="A20" t="s">
        <v>28</v>
      </c>
      <c r="B20" t="s">
        <v>139</v>
      </c>
      <c r="C20">
        <v>6</v>
      </c>
      <c r="D20">
        <v>9.3000000000000007</v>
      </c>
      <c r="E20">
        <v>0.74</v>
      </c>
      <c r="F20" t="s">
        <v>67</v>
      </c>
      <c r="G20" s="4">
        <f t="shared" si="0"/>
        <v>2.4420000000000006</v>
      </c>
      <c r="H20" s="3">
        <f t="shared" si="1"/>
        <v>0.64516129032258063</v>
      </c>
    </row>
    <row r="21" spans="1:8" x14ac:dyDescent="0.3">
      <c r="A21" t="s">
        <v>28</v>
      </c>
      <c r="B21" t="s">
        <v>139</v>
      </c>
      <c r="C21">
        <v>6</v>
      </c>
      <c r="D21">
        <v>9.3000000000000007</v>
      </c>
      <c r="E21">
        <v>0.74</v>
      </c>
      <c r="F21" t="s">
        <v>68</v>
      </c>
      <c r="G21" s="4">
        <f t="shared" si="0"/>
        <v>2.4420000000000006</v>
      </c>
      <c r="H21" s="3">
        <f t="shared" si="1"/>
        <v>0.64516129032258063</v>
      </c>
    </row>
    <row r="22" spans="1:8" x14ac:dyDescent="0.3">
      <c r="A22" t="s">
        <v>29</v>
      </c>
      <c r="B22" t="s">
        <v>141</v>
      </c>
      <c r="C22">
        <v>6.5</v>
      </c>
      <c r="D22">
        <v>8.8000000000000007</v>
      </c>
      <c r="E22">
        <v>0.84</v>
      </c>
      <c r="F22" t="s">
        <v>67</v>
      </c>
      <c r="G22" s="4">
        <f t="shared" si="0"/>
        <v>1.9320000000000006</v>
      </c>
      <c r="H22" s="3">
        <f t="shared" si="1"/>
        <v>0.73863636363636354</v>
      </c>
    </row>
    <row r="23" spans="1:8" x14ac:dyDescent="0.3">
      <c r="A23" t="s">
        <v>29</v>
      </c>
      <c r="B23" t="s">
        <v>141</v>
      </c>
      <c r="C23">
        <v>6.4</v>
      </c>
      <c r="D23">
        <v>8.8000000000000007</v>
      </c>
      <c r="E23">
        <v>0.84</v>
      </c>
      <c r="F23" t="s">
        <v>68</v>
      </c>
      <c r="G23" s="4">
        <f t="shared" si="0"/>
        <v>2.016</v>
      </c>
      <c r="H23" s="3">
        <f t="shared" si="1"/>
        <v>0.72727272727272729</v>
      </c>
    </row>
    <row r="24" spans="1:8" x14ac:dyDescent="0.3">
      <c r="A24" t="s">
        <v>30</v>
      </c>
      <c r="B24" t="s">
        <v>138</v>
      </c>
      <c r="C24">
        <v>7.7</v>
      </c>
      <c r="D24">
        <v>7.6</v>
      </c>
      <c r="E24">
        <v>0.86</v>
      </c>
      <c r="F24" t="s">
        <v>67</v>
      </c>
      <c r="G24" s="4">
        <f t="shared" si="0"/>
        <v>0</v>
      </c>
      <c r="H24" s="3">
        <f t="shared" si="1"/>
        <v>1.0131578947368423</v>
      </c>
    </row>
    <row r="25" spans="1:8" x14ac:dyDescent="0.3">
      <c r="A25" t="s">
        <v>30</v>
      </c>
      <c r="B25" t="s">
        <v>138</v>
      </c>
      <c r="C25">
        <v>7.4</v>
      </c>
      <c r="D25">
        <v>7.6</v>
      </c>
      <c r="E25">
        <v>0.86</v>
      </c>
      <c r="F25" t="s">
        <v>68</v>
      </c>
      <c r="G25" s="4">
        <f t="shared" si="0"/>
        <v>0.17199999999999938</v>
      </c>
      <c r="H25" s="3">
        <f t="shared" si="1"/>
        <v>0.97368421052631593</v>
      </c>
    </row>
    <row r="26" spans="1:8" x14ac:dyDescent="0.3">
      <c r="A26" t="s">
        <v>31</v>
      </c>
      <c r="B26" t="s">
        <v>137</v>
      </c>
      <c r="C26">
        <v>7.9</v>
      </c>
      <c r="D26">
        <v>9.5</v>
      </c>
      <c r="E26">
        <v>0.75</v>
      </c>
      <c r="F26" t="s">
        <v>67</v>
      </c>
      <c r="G26" s="4">
        <f t="shared" si="0"/>
        <v>1.1999999999999997</v>
      </c>
      <c r="H26" s="3">
        <f t="shared" si="1"/>
        <v>0.83157894736842108</v>
      </c>
    </row>
    <row r="27" spans="1:8" x14ac:dyDescent="0.3">
      <c r="A27" t="s">
        <v>31</v>
      </c>
      <c r="B27" t="s">
        <v>137</v>
      </c>
      <c r="C27">
        <v>7.7</v>
      </c>
      <c r="D27">
        <v>9.5</v>
      </c>
      <c r="E27">
        <v>0.75</v>
      </c>
      <c r="F27" t="s">
        <v>68</v>
      </c>
      <c r="G27" s="4">
        <f t="shared" si="0"/>
        <v>1.3499999999999999</v>
      </c>
      <c r="H27" s="3">
        <f t="shared" si="1"/>
        <v>0.81052631578947365</v>
      </c>
    </row>
    <row r="28" spans="1:8" x14ac:dyDescent="0.3">
      <c r="A28" t="s">
        <v>32</v>
      </c>
      <c r="B28" t="s">
        <v>141</v>
      </c>
      <c r="C28">
        <v>7.2</v>
      </c>
      <c r="D28">
        <v>8.5</v>
      </c>
      <c r="E28">
        <v>0.91</v>
      </c>
      <c r="F28" t="s">
        <v>67</v>
      </c>
      <c r="G28" s="4">
        <f t="shared" si="0"/>
        <v>1.1829999999999998</v>
      </c>
      <c r="H28" s="3">
        <f t="shared" si="1"/>
        <v>0.84705882352941175</v>
      </c>
    </row>
    <row r="29" spans="1:8" x14ac:dyDescent="0.3">
      <c r="A29" t="s">
        <v>32</v>
      </c>
      <c r="B29" t="s">
        <v>141</v>
      </c>
      <c r="C29">
        <v>7.2</v>
      </c>
      <c r="D29">
        <v>8.5</v>
      </c>
      <c r="E29">
        <v>0.91</v>
      </c>
      <c r="F29" t="s">
        <v>68</v>
      </c>
      <c r="G29" s="4">
        <f t="shared" si="0"/>
        <v>1.1829999999999998</v>
      </c>
      <c r="H29" s="3">
        <f t="shared" si="1"/>
        <v>0.84705882352941175</v>
      </c>
    </row>
    <row r="30" spans="1:8" x14ac:dyDescent="0.3">
      <c r="A30" t="s">
        <v>33</v>
      </c>
      <c r="B30" t="s">
        <v>137</v>
      </c>
      <c r="C30">
        <v>7.8</v>
      </c>
      <c r="D30">
        <v>9.4</v>
      </c>
      <c r="E30">
        <v>0.63</v>
      </c>
      <c r="F30" t="s">
        <v>67</v>
      </c>
      <c r="G30" s="4">
        <f t="shared" si="0"/>
        <v>1.0080000000000005</v>
      </c>
      <c r="H30" s="3">
        <f t="shared" si="1"/>
        <v>0.82978723404255317</v>
      </c>
    </row>
    <row r="31" spans="1:8" x14ac:dyDescent="0.3">
      <c r="A31" t="s">
        <v>33</v>
      </c>
      <c r="B31" t="s">
        <v>137</v>
      </c>
      <c r="C31">
        <v>7.6</v>
      </c>
      <c r="D31">
        <v>9.4</v>
      </c>
      <c r="E31">
        <v>0.63</v>
      </c>
      <c r="F31" t="s">
        <v>68</v>
      </c>
      <c r="G31" s="4">
        <f t="shared" si="0"/>
        <v>1.1340000000000006</v>
      </c>
      <c r="H31" s="3">
        <f t="shared" si="1"/>
        <v>0.80851063829787229</v>
      </c>
    </row>
    <row r="32" spans="1:8" x14ac:dyDescent="0.3">
      <c r="A32" t="s">
        <v>34</v>
      </c>
      <c r="B32" t="s">
        <v>139</v>
      </c>
      <c r="C32">
        <v>7.6</v>
      </c>
      <c r="D32">
        <v>8</v>
      </c>
      <c r="E32">
        <v>0.9</v>
      </c>
      <c r="F32" t="s">
        <v>67</v>
      </c>
      <c r="G32" s="4">
        <f t="shared" si="0"/>
        <v>0.36000000000000032</v>
      </c>
      <c r="H32" s="3">
        <f t="shared" si="1"/>
        <v>0.95</v>
      </c>
    </row>
    <row r="33" spans="1:8" x14ac:dyDescent="0.3">
      <c r="A33" t="s">
        <v>34</v>
      </c>
      <c r="B33" t="s">
        <v>139</v>
      </c>
      <c r="C33">
        <v>7.5</v>
      </c>
      <c r="D33">
        <v>8</v>
      </c>
      <c r="E33">
        <v>0.9</v>
      </c>
      <c r="F33" t="s">
        <v>68</v>
      </c>
      <c r="G33" s="4">
        <f t="shared" si="0"/>
        <v>0.45</v>
      </c>
      <c r="H33" s="3">
        <f t="shared" si="1"/>
        <v>0.9375</v>
      </c>
    </row>
    <row r="34" spans="1:8" x14ac:dyDescent="0.3">
      <c r="A34" t="s">
        <v>35</v>
      </c>
      <c r="B34" t="s">
        <v>138</v>
      </c>
      <c r="C34">
        <v>7.4</v>
      </c>
      <c r="D34">
        <v>8.6</v>
      </c>
      <c r="E34">
        <v>0.77</v>
      </c>
      <c r="F34" t="s">
        <v>67</v>
      </c>
      <c r="G34" s="4">
        <f t="shared" si="0"/>
        <v>0.92399999999999949</v>
      </c>
      <c r="H34" s="3">
        <f t="shared" si="1"/>
        <v>0.86046511627906985</v>
      </c>
    </row>
    <row r="35" spans="1:8" x14ac:dyDescent="0.3">
      <c r="A35" t="s">
        <v>35</v>
      </c>
      <c r="B35" t="s">
        <v>138</v>
      </c>
      <c r="C35">
        <v>7.5</v>
      </c>
      <c r="D35">
        <v>8.6</v>
      </c>
      <c r="E35">
        <v>0.77</v>
      </c>
      <c r="F35" t="s">
        <v>68</v>
      </c>
      <c r="G35" s="4">
        <f t="shared" si="0"/>
        <v>0.84699999999999975</v>
      </c>
      <c r="H35" s="3">
        <f t="shared" si="1"/>
        <v>0.87209302325581395</v>
      </c>
    </row>
    <row r="36" spans="1:8" x14ac:dyDescent="0.3">
      <c r="A36" t="s">
        <v>36</v>
      </c>
      <c r="B36" t="s">
        <v>140</v>
      </c>
      <c r="C36">
        <v>7.5</v>
      </c>
      <c r="D36">
        <v>8.6</v>
      </c>
      <c r="E36">
        <v>0.68</v>
      </c>
      <c r="F36" t="s">
        <v>67</v>
      </c>
      <c r="G36" s="4">
        <f t="shared" si="0"/>
        <v>0.74799999999999978</v>
      </c>
      <c r="H36" s="3">
        <f t="shared" si="1"/>
        <v>0.87209302325581395</v>
      </c>
    </row>
    <row r="37" spans="1:8" x14ac:dyDescent="0.3">
      <c r="A37" t="s">
        <v>36</v>
      </c>
      <c r="B37" t="s">
        <v>140</v>
      </c>
      <c r="C37">
        <v>7.8</v>
      </c>
      <c r="D37">
        <v>8.6</v>
      </c>
      <c r="E37">
        <v>0.68</v>
      </c>
      <c r="F37" t="s">
        <v>68</v>
      </c>
      <c r="G37" s="4">
        <f t="shared" si="0"/>
        <v>0.54399999999999993</v>
      </c>
      <c r="H37" s="3">
        <f t="shared" si="1"/>
        <v>0.90697674418604657</v>
      </c>
    </row>
    <row r="38" spans="1:8" x14ac:dyDescent="0.3">
      <c r="A38" t="s">
        <v>37</v>
      </c>
      <c r="B38" t="s">
        <v>141</v>
      </c>
      <c r="C38">
        <v>8.6999999999999993</v>
      </c>
      <c r="D38">
        <v>8.8000000000000007</v>
      </c>
      <c r="E38">
        <v>0.81</v>
      </c>
      <c r="F38" t="s">
        <v>67</v>
      </c>
      <c r="G38" s="4">
        <f t="shared" si="0"/>
        <v>8.1000000000001154E-2</v>
      </c>
      <c r="H38" s="3">
        <f t="shared" si="1"/>
        <v>0.98863636363636342</v>
      </c>
    </row>
    <row r="39" spans="1:8" x14ac:dyDescent="0.3">
      <c r="A39" t="s">
        <v>37</v>
      </c>
      <c r="B39" t="s">
        <v>141</v>
      </c>
      <c r="C39">
        <v>9.1999999999999993</v>
      </c>
      <c r="D39">
        <v>8.8000000000000007</v>
      </c>
      <c r="E39">
        <v>0.81</v>
      </c>
      <c r="F39" t="s">
        <v>68</v>
      </c>
      <c r="G39" s="4">
        <f t="shared" si="0"/>
        <v>0</v>
      </c>
      <c r="H39" s="3">
        <f t="shared" si="1"/>
        <v>1.0454545454545452</v>
      </c>
    </row>
    <row r="40" spans="1:8" x14ac:dyDescent="0.3">
      <c r="A40" t="s">
        <v>38</v>
      </c>
      <c r="B40" t="s">
        <v>137</v>
      </c>
      <c r="C40">
        <v>7.3</v>
      </c>
      <c r="D40">
        <v>8.8000000000000007</v>
      </c>
      <c r="E40">
        <v>0.92</v>
      </c>
      <c r="F40" t="s">
        <v>67</v>
      </c>
      <c r="G40" s="4">
        <f t="shared" si="0"/>
        <v>1.3800000000000008</v>
      </c>
      <c r="H40" s="3">
        <f t="shared" si="1"/>
        <v>0.82954545454545447</v>
      </c>
    </row>
    <row r="41" spans="1:8" x14ac:dyDescent="0.3">
      <c r="A41" t="s">
        <v>38</v>
      </c>
      <c r="B41" t="s">
        <v>137</v>
      </c>
      <c r="C41">
        <v>7.6</v>
      </c>
      <c r="D41">
        <v>8.8000000000000007</v>
      </c>
      <c r="E41">
        <v>0.92</v>
      </c>
      <c r="F41" t="s">
        <v>68</v>
      </c>
      <c r="G41" s="4">
        <f t="shared" si="0"/>
        <v>1.104000000000001</v>
      </c>
      <c r="H41" s="3">
        <f t="shared" si="1"/>
        <v>0.86363636363636354</v>
      </c>
    </row>
    <row r="42" spans="1:8" x14ac:dyDescent="0.3">
      <c r="A42" t="s">
        <v>39</v>
      </c>
      <c r="B42" t="s">
        <v>138</v>
      </c>
      <c r="C42">
        <v>7.8</v>
      </c>
      <c r="D42">
        <v>8.1999999999999993</v>
      </c>
      <c r="E42">
        <v>0.66</v>
      </c>
      <c r="F42" t="s">
        <v>67</v>
      </c>
      <c r="G42" s="4">
        <f t="shared" si="0"/>
        <v>0.26399999999999968</v>
      </c>
      <c r="H42" s="3">
        <f t="shared" si="1"/>
        <v>0.95121951219512202</v>
      </c>
    </row>
    <row r="43" spans="1:8" x14ac:dyDescent="0.3">
      <c r="A43" t="s">
        <v>39</v>
      </c>
      <c r="B43" t="s">
        <v>138</v>
      </c>
      <c r="C43">
        <v>7.8</v>
      </c>
      <c r="D43">
        <v>8.1999999999999993</v>
      </c>
      <c r="E43">
        <v>0.66</v>
      </c>
      <c r="F43" t="s">
        <v>68</v>
      </c>
      <c r="G43" s="4">
        <f t="shared" si="0"/>
        <v>0.26399999999999968</v>
      </c>
      <c r="H43" s="3">
        <f t="shared" si="1"/>
        <v>0.95121951219512202</v>
      </c>
    </row>
    <row r="44" spans="1:8" x14ac:dyDescent="0.3">
      <c r="A44" t="s">
        <v>40</v>
      </c>
      <c r="B44" t="s">
        <v>140</v>
      </c>
      <c r="C44">
        <v>8.5</v>
      </c>
      <c r="D44">
        <v>9.3000000000000007</v>
      </c>
      <c r="E44">
        <v>0.85</v>
      </c>
      <c r="F44" t="s">
        <v>67</v>
      </c>
      <c r="G44" s="4">
        <f t="shared" si="0"/>
        <v>0.6800000000000006</v>
      </c>
      <c r="H44" s="3">
        <f t="shared" si="1"/>
        <v>0.91397849462365588</v>
      </c>
    </row>
    <row r="45" spans="1:8" x14ac:dyDescent="0.3">
      <c r="A45" t="s">
        <v>40</v>
      </c>
      <c r="B45" t="s">
        <v>140</v>
      </c>
      <c r="C45">
        <v>8.1999999999999993</v>
      </c>
      <c r="D45">
        <v>9.3000000000000007</v>
      </c>
      <c r="E45">
        <v>0.85</v>
      </c>
      <c r="F45" t="s">
        <v>68</v>
      </c>
      <c r="G45" s="4">
        <f t="shared" si="0"/>
        <v>0.93500000000000116</v>
      </c>
      <c r="H45" s="3">
        <f t="shared" si="1"/>
        <v>0.88172043010752676</v>
      </c>
    </row>
    <row r="46" spans="1:8" x14ac:dyDescent="0.3">
      <c r="A46" t="s">
        <v>41</v>
      </c>
      <c r="B46" t="s">
        <v>139</v>
      </c>
      <c r="C46">
        <v>7</v>
      </c>
      <c r="D46">
        <v>8</v>
      </c>
      <c r="E46">
        <v>0.66</v>
      </c>
      <c r="F46" t="s">
        <v>67</v>
      </c>
      <c r="G46" s="4">
        <f t="shared" si="0"/>
        <v>0.66</v>
      </c>
      <c r="H46" s="3">
        <f t="shared" si="1"/>
        <v>0.875</v>
      </c>
    </row>
    <row r="47" spans="1:8" x14ac:dyDescent="0.3">
      <c r="A47" t="s">
        <v>41</v>
      </c>
      <c r="B47" t="s">
        <v>139</v>
      </c>
      <c r="C47">
        <v>7</v>
      </c>
      <c r="D47">
        <v>8</v>
      </c>
      <c r="E47">
        <v>0.66</v>
      </c>
      <c r="F47" t="s">
        <v>68</v>
      </c>
      <c r="G47" s="4">
        <f t="shared" si="0"/>
        <v>0.66</v>
      </c>
      <c r="H47" s="3">
        <f t="shared" si="1"/>
        <v>0.875</v>
      </c>
    </row>
    <row r="48" spans="1:8" x14ac:dyDescent="0.3">
      <c r="A48" t="s">
        <v>42</v>
      </c>
      <c r="B48" t="s">
        <v>137</v>
      </c>
      <c r="C48">
        <v>6.9</v>
      </c>
      <c r="D48">
        <v>9.3000000000000007</v>
      </c>
      <c r="E48">
        <v>0.68</v>
      </c>
      <c r="F48" t="s">
        <v>67</v>
      </c>
      <c r="G48" s="4">
        <f t="shared" si="0"/>
        <v>1.6320000000000003</v>
      </c>
      <c r="H48" s="3">
        <f t="shared" si="1"/>
        <v>0.74193548387096775</v>
      </c>
    </row>
    <row r="49" spans="1:8" x14ac:dyDescent="0.3">
      <c r="A49" t="s">
        <v>42</v>
      </c>
      <c r="B49" t="s">
        <v>137</v>
      </c>
      <c r="C49">
        <v>6.8</v>
      </c>
      <c r="D49">
        <v>9.3000000000000007</v>
      </c>
      <c r="E49">
        <v>0.68</v>
      </c>
      <c r="F49" t="s">
        <v>68</v>
      </c>
      <c r="G49" s="4">
        <f t="shared" si="0"/>
        <v>1.7000000000000006</v>
      </c>
      <c r="H49" s="3">
        <f t="shared" si="1"/>
        <v>0.73118279569892464</v>
      </c>
    </row>
    <row r="50" spans="1:8" x14ac:dyDescent="0.3">
      <c r="A50" t="s">
        <v>43</v>
      </c>
      <c r="B50" t="s">
        <v>139</v>
      </c>
      <c r="C50">
        <v>6.2</v>
      </c>
      <c r="D50">
        <v>9.1999999999999993</v>
      </c>
      <c r="E50">
        <v>0.99</v>
      </c>
      <c r="F50" t="s">
        <v>67</v>
      </c>
      <c r="G50" s="4">
        <f t="shared" si="0"/>
        <v>2.9699999999999993</v>
      </c>
      <c r="H50" s="3">
        <f t="shared" si="1"/>
        <v>0.67391304347826098</v>
      </c>
    </row>
    <row r="51" spans="1:8" x14ac:dyDescent="0.3">
      <c r="A51" t="s">
        <v>43</v>
      </c>
      <c r="B51" t="s">
        <v>139</v>
      </c>
      <c r="C51">
        <v>6</v>
      </c>
      <c r="D51">
        <v>9.1999999999999993</v>
      </c>
      <c r="E51">
        <v>0.99</v>
      </c>
      <c r="F51" t="s">
        <v>68</v>
      </c>
      <c r="G51" s="4">
        <f t="shared" si="0"/>
        <v>3.1679999999999993</v>
      </c>
      <c r="H51" s="3">
        <f t="shared" si="1"/>
        <v>0.65217391304347827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51"/>
  <sheetViews>
    <sheetView workbookViewId="0">
      <selection activeCell="G10" sqref="G10"/>
    </sheetView>
  </sheetViews>
  <sheetFormatPr defaultRowHeight="14.4" x14ac:dyDescent="0.3"/>
  <cols>
    <col min="1" max="1" width="12.109375" bestFit="1" customWidth="1"/>
    <col min="2" max="2" width="20" bestFit="1" customWidth="1"/>
    <col min="3" max="3" width="16.44140625" bestFit="1" customWidth="1"/>
    <col min="4" max="4" width="16.77734375" bestFit="1" customWidth="1"/>
    <col min="5" max="5" width="15.77734375" bestFit="1" customWidth="1"/>
    <col min="6" max="6" width="27" bestFit="1" customWidth="1"/>
  </cols>
  <sheetData>
    <row r="1" spans="1:6" x14ac:dyDescent="0.3">
      <c r="A1" s="5" t="s">
        <v>0</v>
      </c>
      <c r="B1" s="5" t="s">
        <v>117</v>
      </c>
      <c r="C1" s="5" t="s">
        <v>118</v>
      </c>
      <c r="D1" s="5" t="s">
        <v>119</v>
      </c>
      <c r="E1" s="5" t="s">
        <v>48</v>
      </c>
      <c r="F1" s="6" t="s">
        <v>120</v>
      </c>
    </row>
    <row r="2" spans="1:6" x14ac:dyDescent="0.3">
      <c r="A2" t="s">
        <v>7</v>
      </c>
      <c r="B2">
        <v>12.8</v>
      </c>
      <c r="C2">
        <v>10.8</v>
      </c>
      <c r="D2">
        <v>39.6</v>
      </c>
      <c r="E2" t="s">
        <v>75</v>
      </c>
      <c r="F2" s="1">
        <f>(B2+C2)/D2</f>
        <v>0.59595959595959602</v>
      </c>
    </row>
    <row r="3" spans="1:6" x14ac:dyDescent="0.3">
      <c r="A3" t="s">
        <v>7</v>
      </c>
      <c r="B3">
        <v>12.5</v>
      </c>
      <c r="C3">
        <v>10.9</v>
      </c>
      <c r="D3">
        <v>39.6</v>
      </c>
      <c r="E3" t="s">
        <v>76</v>
      </c>
      <c r="F3" s="1">
        <f t="shared" ref="F3:F66" si="0">(B3+C3)/D3</f>
        <v>0.59090909090909083</v>
      </c>
    </row>
    <row r="4" spans="1:6" x14ac:dyDescent="0.3">
      <c r="A4" t="s">
        <v>7</v>
      </c>
      <c r="B4">
        <v>12.7</v>
      </c>
      <c r="C4">
        <v>10.9</v>
      </c>
      <c r="D4">
        <v>39.6</v>
      </c>
      <c r="E4" t="s">
        <v>77</v>
      </c>
      <c r="F4" s="1">
        <f t="shared" si="0"/>
        <v>0.59595959595959602</v>
      </c>
    </row>
    <row r="5" spans="1:6" x14ac:dyDescent="0.3">
      <c r="A5" t="s">
        <v>7</v>
      </c>
      <c r="B5">
        <v>12.5</v>
      </c>
      <c r="C5">
        <v>11</v>
      </c>
      <c r="D5">
        <v>39.6</v>
      </c>
      <c r="E5" t="s">
        <v>78</v>
      </c>
      <c r="F5" s="1">
        <f t="shared" si="0"/>
        <v>0.59343434343434343</v>
      </c>
    </row>
    <row r="6" spans="1:6" x14ac:dyDescent="0.3">
      <c r="A6" t="s">
        <v>7</v>
      </c>
      <c r="B6">
        <v>12.4</v>
      </c>
      <c r="C6">
        <v>11</v>
      </c>
      <c r="D6">
        <v>39.6</v>
      </c>
      <c r="E6" t="s">
        <v>79</v>
      </c>
      <c r="F6" s="1">
        <f t="shared" si="0"/>
        <v>0.59090909090909083</v>
      </c>
    </row>
    <row r="7" spans="1:6" x14ac:dyDescent="0.3">
      <c r="A7" t="s">
        <v>7</v>
      </c>
      <c r="B7">
        <v>12.3</v>
      </c>
      <c r="C7">
        <v>11</v>
      </c>
      <c r="D7">
        <v>39.6</v>
      </c>
      <c r="E7" t="s">
        <v>80</v>
      </c>
      <c r="F7" s="1">
        <f t="shared" si="0"/>
        <v>0.58838383838383834</v>
      </c>
    </row>
    <row r="8" spans="1:6" x14ac:dyDescent="0.3">
      <c r="A8" t="s">
        <v>20</v>
      </c>
      <c r="B8">
        <v>13.7</v>
      </c>
      <c r="C8">
        <v>11.3</v>
      </c>
      <c r="D8">
        <v>38.4</v>
      </c>
      <c r="E8" t="s">
        <v>75</v>
      </c>
      <c r="F8" s="1">
        <f t="shared" si="0"/>
        <v>0.65104166666666674</v>
      </c>
    </row>
    <row r="9" spans="1:6" x14ac:dyDescent="0.3">
      <c r="A9" t="s">
        <v>20</v>
      </c>
      <c r="B9">
        <v>13.8</v>
      </c>
      <c r="C9">
        <v>11.2</v>
      </c>
      <c r="D9">
        <v>38.4</v>
      </c>
      <c r="E9" t="s">
        <v>76</v>
      </c>
      <c r="F9" s="1">
        <f t="shared" si="0"/>
        <v>0.65104166666666674</v>
      </c>
    </row>
    <row r="10" spans="1:6" x14ac:dyDescent="0.3">
      <c r="A10" t="s">
        <v>20</v>
      </c>
      <c r="B10">
        <v>13.3</v>
      </c>
      <c r="C10">
        <v>11.1</v>
      </c>
      <c r="D10">
        <v>38.4</v>
      </c>
      <c r="E10" t="s">
        <v>77</v>
      </c>
      <c r="F10" s="1">
        <f t="shared" si="0"/>
        <v>0.63541666666666663</v>
      </c>
    </row>
    <row r="11" spans="1:6" x14ac:dyDescent="0.3">
      <c r="A11" t="s">
        <v>20</v>
      </c>
      <c r="B11">
        <v>13.2</v>
      </c>
      <c r="C11">
        <v>11.2</v>
      </c>
      <c r="D11">
        <v>38.4</v>
      </c>
      <c r="E11" t="s">
        <v>78</v>
      </c>
      <c r="F11" s="1">
        <f t="shared" si="0"/>
        <v>0.63541666666666663</v>
      </c>
    </row>
    <row r="12" spans="1:6" x14ac:dyDescent="0.3">
      <c r="A12" t="s">
        <v>20</v>
      </c>
      <c r="B12">
        <v>13.4</v>
      </c>
      <c r="C12">
        <v>11.3</v>
      </c>
      <c r="D12">
        <v>38.4</v>
      </c>
      <c r="E12" t="s">
        <v>79</v>
      </c>
      <c r="F12" s="1">
        <f t="shared" si="0"/>
        <v>0.64322916666666674</v>
      </c>
    </row>
    <row r="13" spans="1:6" x14ac:dyDescent="0.3">
      <c r="A13" t="s">
        <v>20</v>
      </c>
      <c r="B13">
        <v>13.8</v>
      </c>
      <c r="C13">
        <v>11</v>
      </c>
      <c r="D13">
        <v>38.4</v>
      </c>
      <c r="E13" t="s">
        <v>80</v>
      </c>
      <c r="F13" s="1">
        <f t="shared" si="0"/>
        <v>0.64583333333333337</v>
      </c>
    </row>
    <row r="14" spans="1:6" x14ac:dyDescent="0.3">
      <c r="A14" t="s">
        <v>21</v>
      </c>
      <c r="B14">
        <v>15.7</v>
      </c>
      <c r="C14">
        <v>17</v>
      </c>
      <c r="D14">
        <v>42.5</v>
      </c>
      <c r="E14" t="s">
        <v>75</v>
      </c>
      <c r="F14" s="1">
        <f t="shared" si="0"/>
        <v>0.76941176470588246</v>
      </c>
    </row>
    <row r="15" spans="1:6" x14ac:dyDescent="0.3">
      <c r="A15" t="s">
        <v>21</v>
      </c>
      <c r="B15">
        <v>16.100000000000001</v>
      </c>
      <c r="C15">
        <v>17.3</v>
      </c>
      <c r="D15">
        <v>42.5</v>
      </c>
      <c r="E15" t="s">
        <v>76</v>
      </c>
      <c r="F15" s="1">
        <f t="shared" si="0"/>
        <v>0.78588235294117659</v>
      </c>
    </row>
    <row r="16" spans="1:6" x14ac:dyDescent="0.3">
      <c r="A16" t="s">
        <v>21</v>
      </c>
      <c r="B16">
        <v>16.2</v>
      </c>
      <c r="C16">
        <v>17.3</v>
      </c>
      <c r="D16">
        <v>42.5</v>
      </c>
      <c r="E16" t="s">
        <v>77</v>
      </c>
      <c r="F16" s="1">
        <f t="shared" si="0"/>
        <v>0.78823529411764703</v>
      </c>
    </row>
    <row r="17" spans="1:6" x14ac:dyDescent="0.3">
      <c r="A17" t="s">
        <v>21</v>
      </c>
      <c r="B17">
        <v>16</v>
      </c>
      <c r="C17">
        <v>17.5</v>
      </c>
      <c r="D17">
        <v>42.5</v>
      </c>
      <c r="E17" t="s">
        <v>78</v>
      </c>
      <c r="F17" s="1">
        <f t="shared" si="0"/>
        <v>0.78823529411764703</v>
      </c>
    </row>
    <row r="18" spans="1:6" x14ac:dyDescent="0.3">
      <c r="A18" t="s">
        <v>21</v>
      </c>
      <c r="B18">
        <v>15.7</v>
      </c>
      <c r="C18">
        <v>17.3</v>
      </c>
      <c r="D18">
        <v>42.5</v>
      </c>
      <c r="E18" t="s">
        <v>79</v>
      </c>
      <c r="F18" s="1">
        <f t="shared" si="0"/>
        <v>0.77647058823529413</v>
      </c>
    </row>
    <row r="19" spans="1:6" x14ac:dyDescent="0.3">
      <c r="A19" t="s">
        <v>21</v>
      </c>
      <c r="B19">
        <v>16.3</v>
      </c>
      <c r="C19">
        <v>17.2</v>
      </c>
      <c r="D19">
        <v>42.5</v>
      </c>
      <c r="E19" t="s">
        <v>80</v>
      </c>
      <c r="F19" s="1">
        <f t="shared" si="0"/>
        <v>0.78823529411764703</v>
      </c>
    </row>
    <row r="20" spans="1:6" x14ac:dyDescent="0.3">
      <c r="A20" t="s">
        <v>22</v>
      </c>
      <c r="B20">
        <v>21.8</v>
      </c>
      <c r="C20">
        <v>11.8</v>
      </c>
      <c r="D20">
        <v>40.799999999999997</v>
      </c>
      <c r="E20" t="s">
        <v>75</v>
      </c>
      <c r="F20" s="1">
        <f t="shared" si="0"/>
        <v>0.82352941176470595</v>
      </c>
    </row>
    <row r="21" spans="1:6" x14ac:dyDescent="0.3">
      <c r="A21" t="s">
        <v>22</v>
      </c>
      <c r="B21">
        <v>21.5</v>
      </c>
      <c r="C21">
        <v>11.9</v>
      </c>
      <c r="D21">
        <v>40.799999999999997</v>
      </c>
      <c r="E21" t="s">
        <v>76</v>
      </c>
      <c r="F21" s="1">
        <f t="shared" si="0"/>
        <v>0.81862745098039214</v>
      </c>
    </row>
    <row r="22" spans="1:6" x14ac:dyDescent="0.3">
      <c r="A22" t="s">
        <v>22</v>
      </c>
      <c r="B22">
        <v>21.6</v>
      </c>
      <c r="C22">
        <v>11.8</v>
      </c>
      <c r="D22">
        <v>40.799999999999997</v>
      </c>
      <c r="E22" t="s">
        <v>77</v>
      </c>
      <c r="F22" s="1">
        <f t="shared" si="0"/>
        <v>0.81862745098039236</v>
      </c>
    </row>
    <row r="23" spans="1:6" x14ac:dyDescent="0.3">
      <c r="A23" t="s">
        <v>22</v>
      </c>
      <c r="B23">
        <v>21.6</v>
      </c>
      <c r="C23">
        <v>11.9</v>
      </c>
      <c r="D23">
        <v>40.799999999999997</v>
      </c>
      <c r="E23" t="s">
        <v>78</v>
      </c>
      <c r="F23" s="1">
        <f t="shared" si="0"/>
        <v>0.8210784313725491</v>
      </c>
    </row>
    <row r="24" spans="1:6" x14ac:dyDescent="0.3">
      <c r="A24" t="s">
        <v>22</v>
      </c>
      <c r="B24">
        <v>21.3</v>
      </c>
      <c r="C24">
        <v>11.7</v>
      </c>
      <c r="D24">
        <v>40.799999999999997</v>
      </c>
      <c r="E24" t="s">
        <v>79</v>
      </c>
      <c r="F24" s="1">
        <f t="shared" si="0"/>
        <v>0.80882352941176472</v>
      </c>
    </row>
    <row r="25" spans="1:6" x14ac:dyDescent="0.3">
      <c r="A25" t="s">
        <v>22</v>
      </c>
      <c r="B25">
        <v>22</v>
      </c>
      <c r="C25">
        <v>11.8</v>
      </c>
      <c r="D25">
        <v>40.799999999999997</v>
      </c>
      <c r="E25" t="s">
        <v>80</v>
      </c>
      <c r="F25" s="1">
        <f t="shared" si="0"/>
        <v>0.82843137254901955</v>
      </c>
    </row>
    <row r="26" spans="1:6" x14ac:dyDescent="0.3">
      <c r="A26" t="s">
        <v>23</v>
      </c>
      <c r="B26">
        <v>14.4</v>
      </c>
      <c r="C26">
        <v>13</v>
      </c>
      <c r="D26">
        <v>38.5</v>
      </c>
      <c r="E26" t="s">
        <v>75</v>
      </c>
      <c r="F26" s="1">
        <f t="shared" si="0"/>
        <v>0.7116883116883117</v>
      </c>
    </row>
    <row r="27" spans="1:6" x14ac:dyDescent="0.3">
      <c r="A27" t="s">
        <v>23</v>
      </c>
      <c r="B27">
        <v>14.8</v>
      </c>
      <c r="C27">
        <v>13.4</v>
      </c>
      <c r="D27">
        <v>38.5</v>
      </c>
      <c r="E27" t="s">
        <v>76</v>
      </c>
      <c r="F27" s="1">
        <f t="shared" si="0"/>
        <v>0.73246753246753249</v>
      </c>
    </row>
    <row r="28" spans="1:6" x14ac:dyDescent="0.3">
      <c r="A28" t="s">
        <v>23</v>
      </c>
      <c r="B28">
        <v>14.5</v>
      </c>
      <c r="C28">
        <v>13</v>
      </c>
      <c r="D28">
        <v>38.5</v>
      </c>
      <c r="E28" t="s">
        <v>77</v>
      </c>
      <c r="F28" s="1">
        <f t="shared" si="0"/>
        <v>0.7142857142857143</v>
      </c>
    </row>
    <row r="29" spans="1:6" x14ac:dyDescent="0.3">
      <c r="A29" t="s">
        <v>23</v>
      </c>
      <c r="B29">
        <v>14.3</v>
      </c>
      <c r="C29">
        <v>13.2</v>
      </c>
      <c r="D29">
        <v>38.5</v>
      </c>
      <c r="E29" t="s">
        <v>78</v>
      </c>
      <c r="F29" s="1">
        <f t="shared" si="0"/>
        <v>0.7142857142857143</v>
      </c>
    </row>
    <row r="30" spans="1:6" x14ac:dyDescent="0.3">
      <c r="A30" t="s">
        <v>23</v>
      </c>
      <c r="B30">
        <v>14.6</v>
      </c>
      <c r="C30">
        <v>13.1</v>
      </c>
      <c r="D30">
        <v>38.5</v>
      </c>
      <c r="E30" t="s">
        <v>79</v>
      </c>
      <c r="F30" s="1">
        <f t="shared" si="0"/>
        <v>0.7194805194805195</v>
      </c>
    </row>
    <row r="31" spans="1:6" x14ac:dyDescent="0.3">
      <c r="A31" t="s">
        <v>23</v>
      </c>
      <c r="B31">
        <v>14.5</v>
      </c>
      <c r="C31">
        <v>13.3</v>
      </c>
      <c r="D31">
        <v>38.5</v>
      </c>
      <c r="E31" t="s">
        <v>80</v>
      </c>
      <c r="F31" s="1">
        <f t="shared" si="0"/>
        <v>0.7220779220779221</v>
      </c>
    </row>
    <row r="32" spans="1:6" x14ac:dyDescent="0.3">
      <c r="A32" t="s">
        <v>24</v>
      </c>
      <c r="B32">
        <v>13.5</v>
      </c>
      <c r="C32">
        <v>13.2</v>
      </c>
      <c r="D32">
        <v>42.2</v>
      </c>
      <c r="E32" t="s">
        <v>75</v>
      </c>
      <c r="F32" s="1">
        <f t="shared" si="0"/>
        <v>0.63270142180094779</v>
      </c>
    </row>
    <row r="33" spans="1:6" x14ac:dyDescent="0.3">
      <c r="A33" t="s">
        <v>24</v>
      </c>
      <c r="B33">
        <v>13.8</v>
      </c>
      <c r="C33">
        <v>13.2</v>
      </c>
      <c r="D33">
        <v>42.2</v>
      </c>
      <c r="E33" t="s">
        <v>76</v>
      </c>
      <c r="F33" s="1">
        <f t="shared" si="0"/>
        <v>0.6398104265402843</v>
      </c>
    </row>
    <row r="34" spans="1:6" x14ac:dyDescent="0.3">
      <c r="A34" t="s">
        <v>24</v>
      </c>
      <c r="B34">
        <v>13.7</v>
      </c>
      <c r="C34">
        <v>13.2</v>
      </c>
      <c r="D34">
        <v>42.2</v>
      </c>
      <c r="E34" t="s">
        <v>77</v>
      </c>
      <c r="F34" s="1">
        <f t="shared" si="0"/>
        <v>0.63744075829383884</v>
      </c>
    </row>
    <row r="35" spans="1:6" x14ac:dyDescent="0.3">
      <c r="A35" t="s">
        <v>24</v>
      </c>
      <c r="B35">
        <v>13.6</v>
      </c>
      <c r="C35">
        <v>13.3</v>
      </c>
      <c r="D35">
        <v>42.2</v>
      </c>
      <c r="E35" t="s">
        <v>78</v>
      </c>
      <c r="F35" s="1">
        <f t="shared" si="0"/>
        <v>0.63744075829383884</v>
      </c>
    </row>
    <row r="36" spans="1:6" x14ac:dyDescent="0.3">
      <c r="A36" t="s">
        <v>24</v>
      </c>
      <c r="B36">
        <v>13.8</v>
      </c>
      <c r="C36">
        <v>13.2</v>
      </c>
      <c r="D36">
        <v>42.2</v>
      </c>
      <c r="E36" t="s">
        <v>79</v>
      </c>
      <c r="F36" s="1">
        <f t="shared" si="0"/>
        <v>0.6398104265402843</v>
      </c>
    </row>
    <row r="37" spans="1:6" x14ac:dyDescent="0.3">
      <c r="A37" t="s">
        <v>24</v>
      </c>
      <c r="B37">
        <v>13.7</v>
      </c>
      <c r="C37">
        <v>13.3</v>
      </c>
      <c r="D37">
        <v>42.2</v>
      </c>
      <c r="E37" t="s">
        <v>80</v>
      </c>
      <c r="F37" s="1">
        <f t="shared" si="0"/>
        <v>0.6398104265402843</v>
      </c>
    </row>
    <row r="38" spans="1:6" x14ac:dyDescent="0.3">
      <c r="A38" t="s">
        <v>25</v>
      </c>
      <c r="B38">
        <v>14.9</v>
      </c>
      <c r="C38">
        <v>16.3</v>
      </c>
      <c r="D38">
        <v>40.5</v>
      </c>
      <c r="E38" t="s">
        <v>75</v>
      </c>
      <c r="F38" s="1">
        <f t="shared" si="0"/>
        <v>0.77037037037037048</v>
      </c>
    </row>
    <row r="39" spans="1:6" x14ac:dyDescent="0.3">
      <c r="A39" t="s">
        <v>25</v>
      </c>
      <c r="B39">
        <v>14.5</v>
      </c>
      <c r="C39">
        <v>16.100000000000001</v>
      </c>
      <c r="D39">
        <v>40.5</v>
      </c>
      <c r="E39" t="s">
        <v>76</v>
      </c>
      <c r="F39" s="1">
        <f t="shared" si="0"/>
        <v>0.75555555555555554</v>
      </c>
    </row>
    <row r="40" spans="1:6" x14ac:dyDescent="0.3">
      <c r="A40" t="s">
        <v>25</v>
      </c>
      <c r="B40">
        <v>14.5</v>
      </c>
      <c r="C40">
        <v>15.9</v>
      </c>
      <c r="D40">
        <v>40.5</v>
      </c>
      <c r="E40" t="s">
        <v>77</v>
      </c>
      <c r="F40" s="1">
        <f t="shared" si="0"/>
        <v>0.75061728395061722</v>
      </c>
    </row>
    <row r="41" spans="1:6" x14ac:dyDescent="0.3">
      <c r="A41" t="s">
        <v>25</v>
      </c>
      <c r="B41">
        <v>14.7</v>
      </c>
      <c r="C41">
        <v>15.9</v>
      </c>
      <c r="D41">
        <v>40.5</v>
      </c>
      <c r="E41" t="s">
        <v>78</v>
      </c>
      <c r="F41" s="1">
        <f t="shared" si="0"/>
        <v>0.75555555555555554</v>
      </c>
    </row>
    <row r="42" spans="1:6" x14ac:dyDescent="0.3">
      <c r="A42" t="s">
        <v>25</v>
      </c>
      <c r="B42">
        <v>14.2</v>
      </c>
      <c r="C42">
        <v>16.100000000000001</v>
      </c>
      <c r="D42">
        <v>40.5</v>
      </c>
      <c r="E42" t="s">
        <v>79</v>
      </c>
      <c r="F42" s="1">
        <f t="shared" si="0"/>
        <v>0.74814814814814812</v>
      </c>
    </row>
    <row r="43" spans="1:6" x14ac:dyDescent="0.3">
      <c r="A43" t="s">
        <v>25</v>
      </c>
      <c r="B43">
        <v>14.3</v>
      </c>
      <c r="C43">
        <v>16.3</v>
      </c>
      <c r="D43">
        <v>40.5</v>
      </c>
      <c r="E43" t="s">
        <v>80</v>
      </c>
      <c r="F43" s="1">
        <f t="shared" si="0"/>
        <v>0.75555555555555554</v>
      </c>
    </row>
    <row r="44" spans="1:6" x14ac:dyDescent="0.3">
      <c r="A44" t="s">
        <v>26</v>
      </c>
      <c r="B44">
        <v>15.9</v>
      </c>
      <c r="C44">
        <v>17.399999999999999</v>
      </c>
      <c r="D44">
        <v>43.2</v>
      </c>
      <c r="E44" t="s">
        <v>75</v>
      </c>
      <c r="F44" s="1">
        <f t="shared" si="0"/>
        <v>0.77083333333333326</v>
      </c>
    </row>
    <row r="45" spans="1:6" x14ac:dyDescent="0.3">
      <c r="A45" t="s">
        <v>26</v>
      </c>
      <c r="B45">
        <v>15.7</v>
      </c>
      <c r="C45">
        <v>17.5</v>
      </c>
      <c r="D45">
        <v>43.2</v>
      </c>
      <c r="E45" t="s">
        <v>76</v>
      </c>
      <c r="F45" s="1">
        <f t="shared" si="0"/>
        <v>0.76851851851851849</v>
      </c>
    </row>
    <row r="46" spans="1:6" x14ac:dyDescent="0.3">
      <c r="A46" t="s">
        <v>26</v>
      </c>
      <c r="B46">
        <v>15.7</v>
      </c>
      <c r="C46">
        <v>17.600000000000001</v>
      </c>
      <c r="D46">
        <v>43.2</v>
      </c>
      <c r="E46" t="s">
        <v>77</v>
      </c>
      <c r="F46" s="1">
        <f t="shared" si="0"/>
        <v>0.77083333333333326</v>
      </c>
    </row>
    <row r="47" spans="1:6" x14ac:dyDescent="0.3">
      <c r="A47" t="s">
        <v>26</v>
      </c>
      <c r="B47">
        <v>15.9</v>
      </c>
      <c r="C47">
        <v>17.7</v>
      </c>
      <c r="D47">
        <v>43.2</v>
      </c>
      <c r="E47" t="s">
        <v>78</v>
      </c>
      <c r="F47" s="1">
        <f t="shared" si="0"/>
        <v>0.77777777777777779</v>
      </c>
    </row>
    <row r="48" spans="1:6" x14ac:dyDescent="0.3">
      <c r="A48" t="s">
        <v>26</v>
      </c>
      <c r="B48">
        <v>15.4</v>
      </c>
      <c r="C48">
        <v>17.399999999999999</v>
      </c>
      <c r="D48">
        <v>43.2</v>
      </c>
      <c r="E48" t="s">
        <v>79</v>
      </c>
      <c r="F48" s="1">
        <f t="shared" si="0"/>
        <v>0.75925925925925919</v>
      </c>
    </row>
    <row r="49" spans="1:6" x14ac:dyDescent="0.3">
      <c r="A49" t="s">
        <v>26</v>
      </c>
      <c r="B49">
        <v>15.4</v>
      </c>
      <c r="C49">
        <v>17.7</v>
      </c>
      <c r="D49">
        <v>43.2</v>
      </c>
      <c r="E49" t="s">
        <v>80</v>
      </c>
      <c r="F49" s="1">
        <f t="shared" si="0"/>
        <v>0.76620370370370372</v>
      </c>
    </row>
    <row r="50" spans="1:6" x14ac:dyDescent="0.3">
      <c r="A50" t="s">
        <v>27</v>
      </c>
      <c r="B50">
        <v>21.9</v>
      </c>
      <c r="C50">
        <v>13.2</v>
      </c>
      <c r="D50">
        <v>41.4</v>
      </c>
      <c r="E50" t="s">
        <v>75</v>
      </c>
      <c r="F50" s="1">
        <f t="shared" si="0"/>
        <v>0.84782608695652162</v>
      </c>
    </row>
    <row r="51" spans="1:6" x14ac:dyDescent="0.3">
      <c r="A51" t="s">
        <v>27</v>
      </c>
      <c r="B51">
        <v>21.6</v>
      </c>
      <c r="C51">
        <v>13.4</v>
      </c>
      <c r="D51">
        <v>41.4</v>
      </c>
      <c r="E51" t="s">
        <v>76</v>
      </c>
      <c r="F51" s="1">
        <f t="shared" si="0"/>
        <v>0.84541062801932365</v>
      </c>
    </row>
    <row r="52" spans="1:6" x14ac:dyDescent="0.3">
      <c r="A52" t="s">
        <v>27</v>
      </c>
      <c r="B52">
        <v>21.1</v>
      </c>
      <c r="C52">
        <v>13.4</v>
      </c>
      <c r="D52">
        <v>41.4</v>
      </c>
      <c r="E52" t="s">
        <v>77</v>
      </c>
      <c r="F52" s="1">
        <f t="shared" si="0"/>
        <v>0.83333333333333337</v>
      </c>
    </row>
    <row r="53" spans="1:6" x14ac:dyDescent="0.3">
      <c r="A53" t="s">
        <v>27</v>
      </c>
      <c r="B53">
        <v>21.6</v>
      </c>
      <c r="C53">
        <v>13.4</v>
      </c>
      <c r="D53">
        <v>41.4</v>
      </c>
      <c r="E53" t="s">
        <v>78</v>
      </c>
      <c r="F53" s="1">
        <f t="shared" si="0"/>
        <v>0.84541062801932365</v>
      </c>
    </row>
    <row r="54" spans="1:6" x14ac:dyDescent="0.3">
      <c r="A54" t="s">
        <v>27</v>
      </c>
      <c r="B54">
        <v>22</v>
      </c>
      <c r="C54">
        <v>13.4</v>
      </c>
      <c r="D54">
        <v>41.4</v>
      </c>
      <c r="E54" t="s">
        <v>79</v>
      </c>
      <c r="F54" s="1">
        <f t="shared" si="0"/>
        <v>0.85507246376811596</v>
      </c>
    </row>
    <row r="55" spans="1:6" x14ac:dyDescent="0.3">
      <c r="A55" t="s">
        <v>27</v>
      </c>
      <c r="B55">
        <v>21.9</v>
      </c>
      <c r="C55">
        <v>13.3</v>
      </c>
      <c r="D55">
        <v>41.4</v>
      </c>
      <c r="E55" t="s">
        <v>80</v>
      </c>
      <c r="F55" s="1">
        <f t="shared" si="0"/>
        <v>0.85024154589371992</v>
      </c>
    </row>
    <row r="56" spans="1:6" x14ac:dyDescent="0.3">
      <c r="A56" t="s">
        <v>28</v>
      </c>
      <c r="B56">
        <v>20.6</v>
      </c>
      <c r="C56">
        <v>12.7</v>
      </c>
      <c r="D56">
        <v>38.700000000000003</v>
      </c>
      <c r="E56" t="s">
        <v>75</v>
      </c>
      <c r="F56" s="1">
        <f t="shared" si="0"/>
        <v>0.86046511627906963</v>
      </c>
    </row>
    <row r="57" spans="1:6" x14ac:dyDescent="0.3">
      <c r="A57" t="s">
        <v>28</v>
      </c>
      <c r="B57">
        <v>20.7</v>
      </c>
      <c r="C57">
        <v>12.8</v>
      </c>
      <c r="D57">
        <v>38.700000000000003</v>
      </c>
      <c r="E57" t="s">
        <v>76</v>
      </c>
      <c r="F57" s="1">
        <f t="shared" si="0"/>
        <v>0.86563307493540043</v>
      </c>
    </row>
    <row r="58" spans="1:6" x14ac:dyDescent="0.3">
      <c r="A58" t="s">
        <v>28</v>
      </c>
      <c r="B58">
        <v>20.8</v>
      </c>
      <c r="C58">
        <v>12.7</v>
      </c>
      <c r="D58">
        <v>38.700000000000003</v>
      </c>
      <c r="E58" t="s">
        <v>77</v>
      </c>
      <c r="F58" s="1">
        <f t="shared" si="0"/>
        <v>0.86563307493540043</v>
      </c>
    </row>
    <row r="59" spans="1:6" x14ac:dyDescent="0.3">
      <c r="A59" t="s">
        <v>28</v>
      </c>
      <c r="B59">
        <v>20.8</v>
      </c>
      <c r="C59">
        <v>12.6</v>
      </c>
      <c r="D59">
        <v>38.700000000000003</v>
      </c>
      <c r="E59" t="s">
        <v>78</v>
      </c>
      <c r="F59" s="1">
        <f t="shared" si="0"/>
        <v>0.86304909560723508</v>
      </c>
    </row>
    <row r="60" spans="1:6" x14ac:dyDescent="0.3">
      <c r="A60" t="s">
        <v>28</v>
      </c>
      <c r="B60">
        <v>21.4</v>
      </c>
      <c r="C60">
        <v>12.7</v>
      </c>
      <c r="D60">
        <v>38.700000000000003</v>
      </c>
      <c r="E60" t="s">
        <v>79</v>
      </c>
      <c r="F60" s="1">
        <f t="shared" si="0"/>
        <v>0.88113695090439259</v>
      </c>
    </row>
    <row r="61" spans="1:6" x14ac:dyDescent="0.3">
      <c r="A61" t="s">
        <v>28</v>
      </c>
      <c r="B61">
        <v>21.1</v>
      </c>
      <c r="C61">
        <v>12.7</v>
      </c>
      <c r="D61">
        <v>38.700000000000003</v>
      </c>
      <c r="E61" t="s">
        <v>80</v>
      </c>
      <c r="F61" s="1">
        <f t="shared" si="0"/>
        <v>0.87338501291989645</v>
      </c>
    </row>
    <row r="62" spans="1:6" x14ac:dyDescent="0.3">
      <c r="A62" t="s">
        <v>29</v>
      </c>
      <c r="B62">
        <v>18.7</v>
      </c>
      <c r="C62">
        <v>14.2</v>
      </c>
      <c r="D62">
        <v>38.5</v>
      </c>
      <c r="E62" t="s">
        <v>75</v>
      </c>
      <c r="F62" s="1">
        <f t="shared" si="0"/>
        <v>0.8545454545454545</v>
      </c>
    </row>
    <row r="63" spans="1:6" x14ac:dyDescent="0.3">
      <c r="A63" t="s">
        <v>29</v>
      </c>
      <c r="B63">
        <v>19.2</v>
      </c>
      <c r="C63">
        <v>14.5</v>
      </c>
      <c r="D63">
        <v>38.5</v>
      </c>
      <c r="E63" t="s">
        <v>76</v>
      </c>
      <c r="F63" s="1">
        <f t="shared" si="0"/>
        <v>0.87532467532467539</v>
      </c>
    </row>
    <row r="64" spans="1:6" x14ac:dyDescent="0.3">
      <c r="A64" t="s">
        <v>29</v>
      </c>
      <c r="B64">
        <v>18.8</v>
      </c>
      <c r="C64">
        <v>14.4</v>
      </c>
      <c r="D64">
        <v>38.5</v>
      </c>
      <c r="E64" t="s">
        <v>77</v>
      </c>
      <c r="F64" s="1">
        <f t="shared" si="0"/>
        <v>0.8623376623376624</v>
      </c>
    </row>
    <row r="65" spans="1:6" x14ac:dyDescent="0.3">
      <c r="A65" t="s">
        <v>29</v>
      </c>
      <c r="B65">
        <v>18.7</v>
      </c>
      <c r="C65">
        <v>14.4</v>
      </c>
      <c r="D65">
        <v>38.5</v>
      </c>
      <c r="E65" t="s">
        <v>78</v>
      </c>
      <c r="F65" s="1">
        <f t="shared" si="0"/>
        <v>0.8597402597402598</v>
      </c>
    </row>
    <row r="66" spans="1:6" x14ac:dyDescent="0.3">
      <c r="A66" t="s">
        <v>29</v>
      </c>
      <c r="B66">
        <v>18.600000000000001</v>
      </c>
      <c r="C66">
        <v>14.4</v>
      </c>
      <c r="D66">
        <v>38.5</v>
      </c>
      <c r="E66" t="s">
        <v>79</v>
      </c>
      <c r="F66" s="1">
        <f t="shared" si="0"/>
        <v>0.8571428571428571</v>
      </c>
    </row>
    <row r="67" spans="1:6" x14ac:dyDescent="0.3">
      <c r="A67" t="s">
        <v>29</v>
      </c>
      <c r="B67">
        <v>18.5</v>
      </c>
      <c r="C67">
        <v>14.4</v>
      </c>
      <c r="D67">
        <v>38.5</v>
      </c>
      <c r="E67" t="s">
        <v>80</v>
      </c>
      <c r="F67" s="1">
        <f t="shared" ref="F67:F130" si="1">(B67+C67)/D67</f>
        <v>0.8545454545454545</v>
      </c>
    </row>
    <row r="68" spans="1:6" x14ac:dyDescent="0.3">
      <c r="A68" t="s">
        <v>30</v>
      </c>
      <c r="B68">
        <v>13.9</v>
      </c>
      <c r="C68">
        <v>12.8</v>
      </c>
      <c r="D68">
        <v>40.299999999999997</v>
      </c>
      <c r="E68" t="s">
        <v>75</v>
      </c>
      <c r="F68" s="1">
        <f t="shared" si="1"/>
        <v>0.66253101736972719</v>
      </c>
    </row>
    <row r="69" spans="1:6" x14ac:dyDescent="0.3">
      <c r="A69" t="s">
        <v>30</v>
      </c>
      <c r="B69">
        <v>14.1</v>
      </c>
      <c r="C69">
        <v>12.8</v>
      </c>
      <c r="D69">
        <v>40.299999999999997</v>
      </c>
      <c r="E69" t="s">
        <v>76</v>
      </c>
      <c r="F69" s="1">
        <f t="shared" si="1"/>
        <v>0.66749379652605456</v>
      </c>
    </row>
    <row r="70" spans="1:6" x14ac:dyDescent="0.3">
      <c r="A70" t="s">
        <v>30</v>
      </c>
      <c r="B70">
        <v>13.9</v>
      </c>
      <c r="C70">
        <v>13</v>
      </c>
      <c r="D70">
        <v>40.299999999999997</v>
      </c>
      <c r="E70" t="s">
        <v>77</v>
      </c>
      <c r="F70" s="1">
        <f t="shared" si="1"/>
        <v>0.66749379652605456</v>
      </c>
    </row>
    <row r="71" spans="1:6" x14ac:dyDescent="0.3">
      <c r="A71" t="s">
        <v>30</v>
      </c>
      <c r="B71">
        <v>14.3</v>
      </c>
      <c r="C71">
        <v>12.8</v>
      </c>
      <c r="D71">
        <v>40.299999999999997</v>
      </c>
      <c r="E71" t="s">
        <v>78</v>
      </c>
      <c r="F71" s="1">
        <f t="shared" si="1"/>
        <v>0.67245657568238226</v>
      </c>
    </row>
    <row r="72" spans="1:6" x14ac:dyDescent="0.3">
      <c r="A72" t="s">
        <v>30</v>
      </c>
      <c r="B72">
        <v>14</v>
      </c>
      <c r="C72">
        <v>12.9</v>
      </c>
      <c r="D72">
        <v>40.299999999999997</v>
      </c>
      <c r="E72" t="s">
        <v>79</v>
      </c>
      <c r="F72" s="1">
        <f t="shared" si="1"/>
        <v>0.66749379652605456</v>
      </c>
    </row>
    <row r="73" spans="1:6" x14ac:dyDescent="0.3">
      <c r="A73" t="s">
        <v>30</v>
      </c>
      <c r="B73">
        <v>14.2</v>
      </c>
      <c r="C73">
        <v>12.9</v>
      </c>
      <c r="D73">
        <v>40.299999999999997</v>
      </c>
      <c r="E73" t="s">
        <v>80</v>
      </c>
      <c r="F73" s="1">
        <f t="shared" si="1"/>
        <v>0.67245657568238226</v>
      </c>
    </row>
    <row r="74" spans="1:6" x14ac:dyDescent="0.3">
      <c r="A74" t="s">
        <v>31</v>
      </c>
      <c r="B74">
        <v>20</v>
      </c>
      <c r="C74">
        <v>13.7</v>
      </c>
      <c r="D74">
        <v>43.8</v>
      </c>
      <c r="E74" t="s">
        <v>75</v>
      </c>
      <c r="F74" s="1">
        <f t="shared" si="1"/>
        <v>0.76940639269406408</v>
      </c>
    </row>
    <row r="75" spans="1:6" x14ac:dyDescent="0.3">
      <c r="A75" t="s">
        <v>31</v>
      </c>
      <c r="B75">
        <v>20</v>
      </c>
      <c r="C75">
        <v>13.8</v>
      </c>
      <c r="D75">
        <v>43.8</v>
      </c>
      <c r="E75" t="s">
        <v>76</v>
      </c>
      <c r="F75" s="1">
        <f t="shared" si="1"/>
        <v>0.77168949771689499</v>
      </c>
    </row>
    <row r="76" spans="1:6" x14ac:dyDescent="0.3">
      <c r="A76" t="s">
        <v>31</v>
      </c>
      <c r="B76">
        <v>20.6</v>
      </c>
      <c r="C76">
        <v>13.8</v>
      </c>
      <c r="D76">
        <v>43.8</v>
      </c>
      <c r="E76" t="s">
        <v>77</v>
      </c>
      <c r="F76" s="1">
        <f t="shared" si="1"/>
        <v>0.78538812785388146</v>
      </c>
    </row>
    <row r="77" spans="1:6" x14ac:dyDescent="0.3">
      <c r="A77" t="s">
        <v>31</v>
      </c>
      <c r="B77">
        <v>20.2</v>
      </c>
      <c r="C77">
        <v>13.6</v>
      </c>
      <c r="D77">
        <v>43.8</v>
      </c>
      <c r="E77" t="s">
        <v>78</v>
      </c>
      <c r="F77" s="1">
        <f t="shared" si="1"/>
        <v>0.77168949771689499</v>
      </c>
    </row>
    <row r="78" spans="1:6" x14ac:dyDescent="0.3">
      <c r="A78" t="s">
        <v>31</v>
      </c>
      <c r="B78">
        <v>20.6</v>
      </c>
      <c r="C78">
        <v>14</v>
      </c>
      <c r="D78">
        <v>43.8</v>
      </c>
      <c r="E78" t="s">
        <v>79</v>
      </c>
      <c r="F78" s="1">
        <f t="shared" si="1"/>
        <v>0.7899543378995435</v>
      </c>
    </row>
    <row r="79" spans="1:6" x14ac:dyDescent="0.3">
      <c r="A79" t="s">
        <v>31</v>
      </c>
      <c r="B79">
        <v>19.899999999999999</v>
      </c>
      <c r="C79">
        <v>13.7</v>
      </c>
      <c r="D79">
        <v>43.8</v>
      </c>
      <c r="E79" t="s">
        <v>80</v>
      </c>
      <c r="F79" s="1">
        <f t="shared" si="1"/>
        <v>0.76712328767123283</v>
      </c>
    </row>
    <row r="80" spans="1:6" x14ac:dyDescent="0.3">
      <c r="A80" t="s">
        <v>32</v>
      </c>
      <c r="B80">
        <v>15.2</v>
      </c>
      <c r="C80">
        <v>14.4</v>
      </c>
      <c r="D80">
        <v>40.299999999999997</v>
      </c>
      <c r="E80" t="s">
        <v>75</v>
      </c>
      <c r="F80" s="1">
        <f t="shared" si="1"/>
        <v>0.73449131513647647</v>
      </c>
    </row>
    <row r="81" spans="1:6" x14ac:dyDescent="0.3">
      <c r="A81" t="s">
        <v>32</v>
      </c>
      <c r="B81">
        <v>15.5</v>
      </c>
      <c r="C81">
        <v>14.6</v>
      </c>
      <c r="D81">
        <v>40.299999999999997</v>
      </c>
      <c r="E81" t="s">
        <v>76</v>
      </c>
      <c r="F81" s="1">
        <f t="shared" si="1"/>
        <v>0.74689826302729534</v>
      </c>
    </row>
    <row r="82" spans="1:6" x14ac:dyDescent="0.3">
      <c r="A82" t="s">
        <v>32</v>
      </c>
      <c r="B82">
        <v>15.5</v>
      </c>
      <c r="C82">
        <v>14.3</v>
      </c>
      <c r="D82">
        <v>40.299999999999997</v>
      </c>
      <c r="E82" t="s">
        <v>77</v>
      </c>
      <c r="F82" s="1">
        <f t="shared" si="1"/>
        <v>0.73945409429280406</v>
      </c>
    </row>
    <row r="83" spans="1:6" x14ac:dyDescent="0.3">
      <c r="A83" t="s">
        <v>32</v>
      </c>
      <c r="B83">
        <v>15.3</v>
      </c>
      <c r="C83">
        <v>14.3</v>
      </c>
      <c r="D83">
        <v>40.299999999999997</v>
      </c>
      <c r="E83" t="s">
        <v>78</v>
      </c>
      <c r="F83" s="1">
        <f t="shared" si="1"/>
        <v>0.73449131513647647</v>
      </c>
    </row>
    <row r="84" spans="1:6" x14ac:dyDescent="0.3">
      <c r="A84" t="s">
        <v>32</v>
      </c>
      <c r="B84">
        <v>15.1</v>
      </c>
      <c r="C84">
        <v>14.3</v>
      </c>
      <c r="D84">
        <v>40.299999999999997</v>
      </c>
      <c r="E84" t="s">
        <v>79</v>
      </c>
      <c r="F84" s="1">
        <f t="shared" si="1"/>
        <v>0.72952853598014888</v>
      </c>
    </row>
    <row r="85" spans="1:6" x14ac:dyDescent="0.3">
      <c r="A85" t="s">
        <v>32</v>
      </c>
      <c r="B85">
        <v>14.9</v>
      </c>
      <c r="C85">
        <v>14.3</v>
      </c>
      <c r="D85">
        <v>40.299999999999997</v>
      </c>
      <c r="E85" t="s">
        <v>80</v>
      </c>
      <c r="F85" s="1">
        <f t="shared" si="1"/>
        <v>0.72456575682382152</v>
      </c>
    </row>
    <row r="86" spans="1:6" x14ac:dyDescent="0.3">
      <c r="A86" t="s">
        <v>33</v>
      </c>
      <c r="B86">
        <v>17</v>
      </c>
      <c r="C86">
        <v>17.8</v>
      </c>
      <c r="D86">
        <v>42.1</v>
      </c>
      <c r="E86" t="s">
        <v>75</v>
      </c>
      <c r="F86" s="1">
        <f t="shared" si="1"/>
        <v>0.82660332541567683</v>
      </c>
    </row>
    <row r="87" spans="1:6" x14ac:dyDescent="0.3">
      <c r="A87" t="s">
        <v>33</v>
      </c>
      <c r="B87">
        <v>16.600000000000001</v>
      </c>
      <c r="C87">
        <v>18.3</v>
      </c>
      <c r="D87">
        <v>42.1</v>
      </c>
      <c r="E87" t="s">
        <v>76</v>
      </c>
      <c r="F87" s="1">
        <f t="shared" si="1"/>
        <v>0.82897862232779107</v>
      </c>
    </row>
    <row r="88" spans="1:6" x14ac:dyDescent="0.3">
      <c r="A88" t="s">
        <v>33</v>
      </c>
      <c r="B88">
        <v>17</v>
      </c>
      <c r="C88">
        <v>18</v>
      </c>
      <c r="D88">
        <v>42.1</v>
      </c>
      <c r="E88" t="s">
        <v>77</v>
      </c>
      <c r="F88" s="1">
        <f t="shared" si="1"/>
        <v>0.83135391923990498</v>
      </c>
    </row>
    <row r="89" spans="1:6" x14ac:dyDescent="0.3">
      <c r="A89" t="s">
        <v>33</v>
      </c>
      <c r="B89">
        <v>17.3</v>
      </c>
      <c r="C89">
        <v>17.8</v>
      </c>
      <c r="D89">
        <v>42.1</v>
      </c>
      <c r="E89" t="s">
        <v>78</v>
      </c>
      <c r="F89" s="1">
        <f t="shared" si="1"/>
        <v>0.833729216152019</v>
      </c>
    </row>
    <row r="90" spans="1:6" x14ac:dyDescent="0.3">
      <c r="A90" t="s">
        <v>33</v>
      </c>
      <c r="B90">
        <v>16.7</v>
      </c>
      <c r="C90">
        <v>18.100000000000001</v>
      </c>
      <c r="D90">
        <v>42.1</v>
      </c>
      <c r="E90" t="s">
        <v>79</v>
      </c>
      <c r="F90" s="1">
        <f t="shared" si="1"/>
        <v>0.82660332541567683</v>
      </c>
    </row>
    <row r="91" spans="1:6" x14ac:dyDescent="0.3">
      <c r="A91" t="s">
        <v>33</v>
      </c>
      <c r="B91">
        <v>16.8</v>
      </c>
      <c r="C91">
        <v>17.8</v>
      </c>
      <c r="D91">
        <v>42.1</v>
      </c>
      <c r="E91" t="s">
        <v>80</v>
      </c>
      <c r="F91" s="1">
        <f t="shared" si="1"/>
        <v>0.82185273159144889</v>
      </c>
    </row>
    <row r="92" spans="1:6" x14ac:dyDescent="0.3">
      <c r="A92" t="s">
        <v>34</v>
      </c>
      <c r="B92">
        <v>20.2</v>
      </c>
      <c r="C92">
        <v>17.899999999999999</v>
      </c>
      <c r="D92">
        <v>40.200000000000003</v>
      </c>
      <c r="E92" t="s">
        <v>75</v>
      </c>
      <c r="F92" s="1">
        <f t="shared" si="1"/>
        <v>0.94776119402985048</v>
      </c>
    </row>
    <row r="93" spans="1:6" x14ac:dyDescent="0.3">
      <c r="A93" t="s">
        <v>34</v>
      </c>
      <c r="B93">
        <v>20.2</v>
      </c>
      <c r="C93">
        <v>17.899999999999999</v>
      </c>
      <c r="D93">
        <v>40.200000000000003</v>
      </c>
      <c r="E93" t="s">
        <v>76</v>
      </c>
      <c r="F93" s="1">
        <f t="shared" si="1"/>
        <v>0.94776119402985048</v>
      </c>
    </row>
    <row r="94" spans="1:6" x14ac:dyDescent="0.3">
      <c r="A94" t="s">
        <v>34</v>
      </c>
      <c r="B94">
        <v>20.399999999999999</v>
      </c>
      <c r="C94">
        <v>17.8</v>
      </c>
      <c r="D94">
        <v>40.200000000000003</v>
      </c>
      <c r="E94" t="s">
        <v>77</v>
      </c>
      <c r="F94" s="1">
        <f t="shared" si="1"/>
        <v>0.95024875621890548</v>
      </c>
    </row>
    <row r="95" spans="1:6" x14ac:dyDescent="0.3">
      <c r="A95" t="s">
        <v>34</v>
      </c>
      <c r="B95">
        <v>20.6</v>
      </c>
      <c r="C95">
        <v>17.8</v>
      </c>
      <c r="D95">
        <v>40.200000000000003</v>
      </c>
      <c r="E95" t="s">
        <v>78</v>
      </c>
      <c r="F95" s="1">
        <f t="shared" si="1"/>
        <v>0.95522388059701502</v>
      </c>
    </row>
    <row r="96" spans="1:6" x14ac:dyDescent="0.3">
      <c r="A96" t="s">
        <v>34</v>
      </c>
      <c r="B96">
        <v>20.2</v>
      </c>
      <c r="C96">
        <v>17.8</v>
      </c>
      <c r="D96">
        <v>40.200000000000003</v>
      </c>
      <c r="E96" t="s">
        <v>79</v>
      </c>
      <c r="F96" s="1">
        <f t="shared" si="1"/>
        <v>0.94527363184079594</v>
      </c>
    </row>
    <row r="97" spans="1:6" x14ac:dyDescent="0.3">
      <c r="A97" t="s">
        <v>34</v>
      </c>
      <c r="B97">
        <v>20.7</v>
      </c>
      <c r="C97">
        <v>18</v>
      </c>
      <c r="D97">
        <v>40.200000000000003</v>
      </c>
      <c r="E97" t="s">
        <v>80</v>
      </c>
      <c r="F97" s="1">
        <f t="shared" si="1"/>
        <v>0.96268656716417911</v>
      </c>
    </row>
    <row r="98" spans="1:6" x14ac:dyDescent="0.3">
      <c r="A98" t="s">
        <v>35</v>
      </c>
      <c r="B98">
        <v>20.8</v>
      </c>
      <c r="C98">
        <v>11.7</v>
      </c>
      <c r="D98">
        <v>43.7</v>
      </c>
      <c r="E98" t="s">
        <v>75</v>
      </c>
      <c r="F98" s="1">
        <f t="shared" si="1"/>
        <v>0.74370709382151023</v>
      </c>
    </row>
    <row r="99" spans="1:6" x14ac:dyDescent="0.3">
      <c r="A99" t="s">
        <v>35</v>
      </c>
      <c r="B99">
        <v>21.6</v>
      </c>
      <c r="C99">
        <v>11.8</v>
      </c>
      <c r="D99">
        <v>43.7</v>
      </c>
      <c r="E99" t="s">
        <v>76</v>
      </c>
      <c r="F99" s="1">
        <f t="shared" si="1"/>
        <v>0.7643020594965676</v>
      </c>
    </row>
    <row r="100" spans="1:6" x14ac:dyDescent="0.3">
      <c r="A100" t="s">
        <v>35</v>
      </c>
      <c r="B100">
        <v>21.4</v>
      </c>
      <c r="C100">
        <v>11.9</v>
      </c>
      <c r="D100">
        <v>43.7</v>
      </c>
      <c r="E100" t="s">
        <v>77</v>
      </c>
      <c r="F100" s="1">
        <f t="shared" si="1"/>
        <v>0.76201372997711658</v>
      </c>
    </row>
    <row r="101" spans="1:6" x14ac:dyDescent="0.3">
      <c r="A101" t="s">
        <v>35</v>
      </c>
      <c r="B101">
        <v>21.1</v>
      </c>
      <c r="C101">
        <v>11.8</v>
      </c>
      <c r="D101">
        <v>43.7</v>
      </c>
      <c r="E101" t="s">
        <v>78</v>
      </c>
      <c r="F101" s="1">
        <f t="shared" si="1"/>
        <v>0.75286041189931363</v>
      </c>
    </row>
    <row r="102" spans="1:6" x14ac:dyDescent="0.3">
      <c r="A102" t="s">
        <v>35</v>
      </c>
      <c r="B102">
        <v>21.1</v>
      </c>
      <c r="C102">
        <v>11.9</v>
      </c>
      <c r="D102">
        <v>43.7</v>
      </c>
      <c r="E102" t="s">
        <v>79</v>
      </c>
      <c r="F102" s="1">
        <f t="shared" si="1"/>
        <v>0.7551487414187642</v>
      </c>
    </row>
    <row r="103" spans="1:6" x14ac:dyDescent="0.3">
      <c r="A103" t="s">
        <v>35</v>
      </c>
      <c r="B103">
        <v>21.2</v>
      </c>
      <c r="C103">
        <v>11.8</v>
      </c>
      <c r="D103">
        <v>43.7</v>
      </c>
      <c r="E103" t="s">
        <v>80</v>
      </c>
      <c r="F103" s="1">
        <f t="shared" si="1"/>
        <v>0.7551487414187642</v>
      </c>
    </row>
    <row r="104" spans="1:6" x14ac:dyDescent="0.3">
      <c r="A104" t="s">
        <v>36</v>
      </c>
      <c r="B104">
        <v>20.8</v>
      </c>
      <c r="C104">
        <v>16.3</v>
      </c>
      <c r="D104">
        <v>38.200000000000003</v>
      </c>
      <c r="E104" t="s">
        <v>75</v>
      </c>
      <c r="F104" s="1">
        <f t="shared" si="1"/>
        <v>0.97120418848167533</v>
      </c>
    </row>
    <row r="105" spans="1:6" x14ac:dyDescent="0.3">
      <c r="A105" t="s">
        <v>36</v>
      </c>
      <c r="B105">
        <v>21.3</v>
      </c>
      <c r="C105">
        <v>16.399999999999999</v>
      </c>
      <c r="D105">
        <v>38.200000000000003</v>
      </c>
      <c r="E105" t="s">
        <v>76</v>
      </c>
      <c r="F105" s="1">
        <f t="shared" si="1"/>
        <v>0.98691099476439792</v>
      </c>
    </row>
    <row r="106" spans="1:6" x14ac:dyDescent="0.3">
      <c r="A106" t="s">
        <v>36</v>
      </c>
      <c r="B106">
        <v>20.9</v>
      </c>
      <c r="C106">
        <v>16.600000000000001</v>
      </c>
      <c r="D106">
        <v>38.200000000000003</v>
      </c>
      <c r="E106" t="s">
        <v>77</v>
      </c>
      <c r="F106" s="1">
        <f t="shared" si="1"/>
        <v>0.98167539267015702</v>
      </c>
    </row>
    <row r="107" spans="1:6" x14ac:dyDescent="0.3">
      <c r="A107" t="s">
        <v>36</v>
      </c>
      <c r="B107">
        <v>21.1</v>
      </c>
      <c r="C107">
        <v>16.7</v>
      </c>
      <c r="D107">
        <v>38.200000000000003</v>
      </c>
      <c r="E107" t="s">
        <v>78</v>
      </c>
      <c r="F107" s="1">
        <f t="shared" si="1"/>
        <v>0.9895287958115182</v>
      </c>
    </row>
    <row r="108" spans="1:6" x14ac:dyDescent="0.3">
      <c r="A108" t="s">
        <v>36</v>
      </c>
      <c r="B108">
        <v>21.5</v>
      </c>
      <c r="C108">
        <v>16.600000000000001</v>
      </c>
      <c r="D108">
        <v>38.200000000000003</v>
      </c>
      <c r="E108" t="s">
        <v>79</v>
      </c>
      <c r="F108" s="1">
        <f t="shared" si="1"/>
        <v>0.9973821989528795</v>
      </c>
    </row>
    <row r="109" spans="1:6" x14ac:dyDescent="0.3">
      <c r="A109" t="s">
        <v>36</v>
      </c>
      <c r="B109">
        <v>21.3</v>
      </c>
      <c r="C109">
        <v>16.600000000000001</v>
      </c>
      <c r="D109">
        <v>38.200000000000003</v>
      </c>
      <c r="E109" t="s">
        <v>80</v>
      </c>
      <c r="F109" s="1">
        <f t="shared" si="1"/>
        <v>0.99214659685863882</v>
      </c>
    </row>
    <row r="110" spans="1:6" x14ac:dyDescent="0.3">
      <c r="A110" t="s">
        <v>37</v>
      </c>
      <c r="B110">
        <v>13.2</v>
      </c>
      <c r="C110">
        <v>12.7</v>
      </c>
      <c r="D110">
        <v>38.299999999999997</v>
      </c>
      <c r="E110" t="s">
        <v>75</v>
      </c>
      <c r="F110" s="1">
        <f t="shared" si="1"/>
        <v>0.67624020887728464</v>
      </c>
    </row>
    <row r="111" spans="1:6" x14ac:dyDescent="0.3">
      <c r="A111" t="s">
        <v>37</v>
      </c>
      <c r="B111">
        <v>13.4</v>
      </c>
      <c r="C111">
        <v>12.9</v>
      </c>
      <c r="D111">
        <v>38.299999999999997</v>
      </c>
      <c r="E111" t="s">
        <v>76</v>
      </c>
      <c r="F111" s="1">
        <f t="shared" si="1"/>
        <v>0.68668407310704971</v>
      </c>
    </row>
    <row r="112" spans="1:6" x14ac:dyDescent="0.3">
      <c r="A112" t="s">
        <v>37</v>
      </c>
      <c r="B112">
        <v>13.2</v>
      </c>
      <c r="C112">
        <v>12.9</v>
      </c>
      <c r="D112">
        <v>38.299999999999997</v>
      </c>
      <c r="E112" t="s">
        <v>77</v>
      </c>
      <c r="F112" s="1">
        <f t="shared" si="1"/>
        <v>0.68146214099216718</v>
      </c>
    </row>
    <row r="113" spans="1:6" x14ac:dyDescent="0.3">
      <c r="A113" t="s">
        <v>37</v>
      </c>
      <c r="B113">
        <v>13.7</v>
      </c>
      <c r="C113">
        <v>13</v>
      </c>
      <c r="D113">
        <v>38.299999999999997</v>
      </c>
      <c r="E113" t="s">
        <v>78</v>
      </c>
      <c r="F113" s="1">
        <f t="shared" si="1"/>
        <v>0.69712793733681466</v>
      </c>
    </row>
    <row r="114" spans="1:6" x14ac:dyDescent="0.3">
      <c r="A114" t="s">
        <v>37</v>
      </c>
      <c r="B114">
        <v>13.4</v>
      </c>
      <c r="C114">
        <v>13</v>
      </c>
      <c r="D114">
        <v>38.299999999999997</v>
      </c>
      <c r="E114" t="s">
        <v>79</v>
      </c>
      <c r="F114" s="1">
        <f t="shared" si="1"/>
        <v>0.68929503916449086</v>
      </c>
    </row>
    <row r="115" spans="1:6" x14ac:dyDescent="0.3">
      <c r="A115" t="s">
        <v>37</v>
      </c>
      <c r="B115">
        <v>13.7</v>
      </c>
      <c r="C115">
        <v>12.8</v>
      </c>
      <c r="D115">
        <v>38.299999999999997</v>
      </c>
      <c r="E115" t="s">
        <v>80</v>
      </c>
      <c r="F115" s="1">
        <f t="shared" si="1"/>
        <v>0.69190600522193213</v>
      </c>
    </row>
    <row r="116" spans="1:6" x14ac:dyDescent="0.3">
      <c r="A116" t="s">
        <v>38</v>
      </c>
      <c r="B116">
        <v>22.5</v>
      </c>
      <c r="C116">
        <v>10.6</v>
      </c>
      <c r="D116">
        <v>39.299999999999997</v>
      </c>
      <c r="E116" t="s">
        <v>75</v>
      </c>
      <c r="F116" s="1">
        <f t="shared" si="1"/>
        <v>0.84223918575063628</v>
      </c>
    </row>
    <row r="117" spans="1:6" x14ac:dyDescent="0.3">
      <c r="A117" t="s">
        <v>38</v>
      </c>
      <c r="B117">
        <v>22.3</v>
      </c>
      <c r="C117">
        <v>10.8</v>
      </c>
      <c r="D117">
        <v>39.299999999999997</v>
      </c>
      <c r="E117" t="s">
        <v>76</v>
      </c>
      <c r="F117" s="1">
        <f t="shared" si="1"/>
        <v>0.84223918575063628</v>
      </c>
    </row>
    <row r="118" spans="1:6" x14ac:dyDescent="0.3">
      <c r="A118" t="s">
        <v>38</v>
      </c>
      <c r="B118">
        <v>23</v>
      </c>
      <c r="C118">
        <v>10.8</v>
      </c>
      <c r="D118">
        <v>39.299999999999997</v>
      </c>
      <c r="E118" t="s">
        <v>77</v>
      </c>
      <c r="F118" s="1">
        <f t="shared" si="1"/>
        <v>0.86005089058524176</v>
      </c>
    </row>
    <row r="119" spans="1:6" x14ac:dyDescent="0.3">
      <c r="A119" t="s">
        <v>38</v>
      </c>
      <c r="B119">
        <v>22.9</v>
      </c>
      <c r="C119">
        <v>10.6</v>
      </c>
      <c r="D119">
        <v>39.299999999999997</v>
      </c>
      <c r="E119" t="s">
        <v>78</v>
      </c>
      <c r="F119" s="1">
        <f t="shared" si="1"/>
        <v>0.8524173027989822</v>
      </c>
    </row>
    <row r="120" spans="1:6" x14ac:dyDescent="0.3">
      <c r="A120" t="s">
        <v>38</v>
      </c>
      <c r="B120">
        <v>22</v>
      </c>
      <c r="C120">
        <v>10.8</v>
      </c>
      <c r="D120">
        <v>39.299999999999997</v>
      </c>
      <c r="E120" t="s">
        <v>79</v>
      </c>
      <c r="F120" s="1">
        <f t="shared" si="1"/>
        <v>0.83460559796437661</v>
      </c>
    </row>
    <row r="121" spans="1:6" x14ac:dyDescent="0.3">
      <c r="A121" t="s">
        <v>38</v>
      </c>
      <c r="B121">
        <v>22.5</v>
      </c>
      <c r="C121">
        <v>10.7</v>
      </c>
      <c r="D121">
        <v>39.299999999999997</v>
      </c>
      <c r="E121" t="s">
        <v>80</v>
      </c>
      <c r="F121" s="1">
        <f t="shared" si="1"/>
        <v>0.84478371501272276</v>
      </c>
    </row>
    <row r="122" spans="1:6" x14ac:dyDescent="0.3">
      <c r="A122" t="s">
        <v>39</v>
      </c>
      <c r="B122">
        <v>19.3</v>
      </c>
      <c r="C122">
        <v>11.5</v>
      </c>
      <c r="D122">
        <v>39.4</v>
      </c>
      <c r="E122" t="s">
        <v>75</v>
      </c>
      <c r="F122" s="1">
        <f t="shared" si="1"/>
        <v>0.78172588832487311</v>
      </c>
    </row>
    <row r="123" spans="1:6" x14ac:dyDescent="0.3">
      <c r="A123" t="s">
        <v>39</v>
      </c>
      <c r="B123">
        <v>19.3</v>
      </c>
      <c r="C123">
        <v>11.6</v>
      </c>
      <c r="D123">
        <v>39.4</v>
      </c>
      <c r="E123" t="s">
        <v>76</v>
      </c>
      <c r="F123" s="1">
        <f t="shared" si="1"/>
        <v>0.78426395939086291</v>
      </c>
    </row>
    <row r="124" spans="1:6" x14ac:dyDescent="0.3">
      <c r="A124" t="s">
        <v>39</v>
      </c>
      <c r="B124">
        <v>18.8</v>
      </c>
      <c r="C124">
        <v>11.6</v>
      </c>
      <c r="D124">
        <v>39.4</v>
      </c>
      <c r="E124" t="s">
        <v>77</v>
      </c>
      <c r="F124" s="1">
        <f t="shared" si="1"/>
        <v>0.77157360406091369</v>
      </c>
    </row>
    <row r="125" spans="1:6" x14ac:dyDescent="0.3">
      <c r="A125" t="s">
        <v>39</v>
      </c>
      <c r="B125">
        <v>18.5</v>
      </c>
      <c r="C125">
        <v>11.4</v>
      </c>
      <c r="D125">
        <v>39.4</v>
      </c>
      <c r="E125" t="s">
        <v>78</v>
      </c>
      <c r="F125" s="1">
        <f t="shared" si="1"/>
        <v>0.75888324873096447</v>
      </c>
    </row>
    <row r="126" spans="1:6" x14ac:dyDescent="0.3">
      <c r="A126" t="s">
        <v>39</v>
      </c>
      <c r="B126">
        <v>18.5</v>
      </c>
      <c r="C126">
        <v>11.4</v>
      </c>
      <c r="D126">
        <v>39.4</v>
      </c>
      <c r="E126" t="s">
        <v>79</v>
      </c>
      <c r="F126" s="1">
        <f t="shared" si="1"/>
        <v>0.75888324873096447</v>
      </c>
    </row>
    <row r="127" spans="1:6" x14ac:dyDescent="0.3">
      <c r="A127" t="s">
        <v>39</v>
      </c>
      <c r="B127">
        <v>19</v>
      </c>
      <c r="C127">
        <v>11.4</v>
      </c>
      <c r="D127">
        <v>39.4</v>
      </c>
      <c r="E127" t="s">
        <v>80</v>
      </c>
      <c r="F127" s="1">
        <f t="shared" si="1"/>
        <v>0.77157360406091369</v>
      </c>
    </row>
    <row r="128" spans="1:6" x14ac:dyDescent="0.3">
      <c r="A128" t="s">
        <v>40</v>
      </c>
      <c r="B128">
        <v>18.7</v>
      </c>
      <c r="C128">
        <v>14.4</v>
      </c>
      <c r="D128">
        <v>43.2</v>
      </c>
      <c r="E128" t="s">
        <v>75</v>
      </c>
      <c r="F128" s="1">
        <f t="shared" si="1"/>
        <v>0.76620370370370372</v>
      </c>
    </row>
    <row r="129" spans="1:6" x14ac:dyDescent="0.3">
      <c r="A129" t="s">
        <v>40</v>
      </c>
      <c r="B129">
        <v>19</v>
      </c>
      <c r="C129">
        <v>14.3</v>
      </c>
      <c r="D129">
        <v>43.2</v>
      </c>
      <c r="E129" t="s">
        <v>76</v>
      </c>
      <c r="F129" s="1">
        <f t="shared" si="1"/>
        <v>0.77083333333333326</v>
      </c>
    </row>
    <row r="130" spans="1:6" x14ac:dyDescent="0.3">
      <c r="A130" t="s">
        <v>40</v>
      </c>
      <c r="B130">
        <v>18.600000000000001</v>
      </c>
      <c r="C130">
        <v>14.1</v>
      </c>
      <c r="D130">
        <v>43.2</v>
      </c>
      <c r="E130" t="s">
        <v>77</v>
      </c>
      <c r="F130" s="1">
        <f t="shared" si="1"/>
        <v>0.75694444444444442</v>
      </c>
    </row>
    <row r="131" spans="1:6" x14ac:dyDescent="0.3">
      <c r="A131" t="s">
        <v>40</v>
      </c>
      <c r="B131">
        <v>18.7</v>
      </c>
      <c r="C131">
        <v>14.4</v>
      </c>
      <c r="D131">
        <v>43.2</v>
      </c>
      <c r="E131" t="s">
        <v>78</v>
      </c>
      <c r="F131" s="1">
        <f t="shared" ref="F131:F151" si="2">(B131+C131)/D131</f>
        <v>0.76620370370370372</v>
      </c>
    </row>
    <row r="132" spans="1:6" x14ac:dyDescent="0.3">
      <c r="A132" t="s">
        <v>40</v>
      </c>
      <c r="B132">
        <v>19.2</v>
      </c>
      <c r="C132">
        <v>14.4</v>
      </c>
      <c r="D132">
        <v>43.2</v>
      </c>
      <c r="E132" t="s">
        <v>79</v>
      </c>
      <c r="F132" s="1">
        <f t="shared" si="2"/>
        <v>0.77777777777777779</v>
      </c>
    </row>
    <row r="133" spans="1:6" x14ac:dyDescent="0.3">
      <c r="A133" t="s">
        <v>40</v>
      </c>
      <c r="B133">
        <v>18.5</v>
      </c>
      <c r="C133">
        <v>14.4</v>
      </c>
      <c r="D133">
        <v>43.2</v>
      </c>
      <c r="E133" t="s">
        <v>80</v>
      </c>
      <c r="F133" s="1">
        <f t="shared" si="2"/>
        <v>0.76157407407407396</v>
      </c>
    </row>
    <row r="134" spans="1:6" x14ac:dyDescent="0.3">
      <c r="A134" t="s">
        <v>41</v>
      </c>
      <c r="B134">
        <v>15.6</v>
      </c>
      <c r="C134">
        <v>18.3</v>
      </c>
      <c r="D134">
        <v>38.9</v>
      </c>
      <c r="E134" t="s">
        <v>75</v>
      </c>
      <c r="F134" s="1">
        <f t="shared" si="2"/>
        <v>0.87146529562982</v>
      </c>
    </row>
    <row r="135" spans="1:6" x14ac:dyDescent="0.3">
      <c r="A135" t="s">
        <v>41</v>
      </c>
      <c r="B135">
        <v>15.8</v>
      </c>
      <c r="C135">
        <v>18.399999999999999</v>
      </c>
      <c r="D135">
        <v>38.9</v>
      </c>
      <c r="E135" t="s">
        <v>76</v>
      </c>
      <c r="F135" s="1">
        <f t="shared" si="2"/>
        <v>0.87917737789203099</v>
      </c>
    </row>
    <row r="136" spans="1:6" x14ac:dyDescent="0.3">
      <c r="A136" t="s">
        <v>41</v>
      </c>
      <c r="B136">
        <v>15.5</v>
      </c>
      <c r="C136">
        <v>18.2</v>
      </c>
      <c r="D136">
        <v>38.9</v>
      </c>
      <c r="E136" t="s">
        <v>77</v>
      </c>
      <c r="F136" s="1">
        <f t="shared" si="2"/>
        <v>0.86632390745501298</v>
      </c>
    </row>
    <row r="137" spans="1:6" x14ac:dyDescent="0.3">
      <c r="A137" t="s">
        <v>41</v>
      </c>
      <c r="B137">
        <v>15.4</v>
      </c>
      <c r="C137">
        <v>18.100000000000001</v>
      </c>
      <c r="D137">
        <v>38.9</v>
      </c>
      <c r="E137" t="s">
        <v>78</v>
      </c>
      <c r="F137" s="1">
        <f t="shared" si="2"/>
        <v>0.86118251928020573</v>
      </c>
    </row>
    <row r="138" spans="1:6" x14ac:dyDescent="0.3">
      <c r="A138" t="s">
        <v>41</v>
      </c>
      <c r="B138">
        <v>15.9</v>
      </c>
      <c r="C138">
        <v>18</v>
      </c>
      <c r="D138">
        <v>38.9</v>
      </c>
      <c r="E138" t="s">
        <v>79</v>
      </c>
      <c r="F138" s="1">
        <f t="shared" si="2"/>
        <v>0.87146529562982</v>
      </c>
    </row>
    <row r="139" spans="1:6" x14ac:dyDescent="0.3">
      <c r="A139" t="s">
        <v>41</v>
      </c>
      <c r="B139">
        <v>15.3</v>
      </c>
      <c r="C139">
        <v>18.100000000000001</v>
      </c>
      <c r="D139">
        <v>38.9</v>
      </c>
      <c r="E139" t="s">
        <v>80</v>
      </c>
      <c r="F139" s="1">
        <f t="shared" si="2"/>
        <v>0.85861182519280221</v>
      </c>
    </row>
    <row r="140" spans="1:6" x14ac:dyDescent="0.3">
      <c r="A140" t="s">
        <v>42</v>
      </c>
      <c r="B140">
        <v>14.4</v>
      </c>
      <c r="C140">
        <v>12.3</v>
      </c>
      <c r="D140">
        <v>38.700000000000003</v>
      </c>
      <c r="E140" t="s">
        <v>75</v>
      </c>
      <c r="F140" s="1">
        <f t="shared" si="2"/>
        <v>0.68992248062015504</v>
      </c>
    </row>
    <row r="141" spans="1:6" x14ac:dyDescent="0.3">
      <c r="A141" t="s">
        <v>42</v>
      </c>
      <c r="B141">
        <v>14.1</v>
      </c>
      <c r="C141">
        <v>12.3</v>
      </c>
      <c r="D141">
        <v>38.700000000000003</v>
      </c>
      <c r="E141" t="s">
        <v>76</v>
      </c>
      <c r="F141" s="1">
        <f t="shared" si="2"/>
        <v>0.68217054263565879</v>
      </c>
    </row>
    <row r="142" spans="1:6" x14ac:dyDescent="0.3">
      <c r="A142" t="s">
        <v>42</v>
      </c>
      <c r="B142">
        <v>14.1</v>
      </c>
      <c r="C142">
        <v>12.3</v>
      </c>
      <c r="D142">
        <v>38.700000000000003</v>
      </c>
      <c r="E142" t="s">
        <v>77</v>
      </c>
      <c r="F142" s="1">
        <f t="shared" si="2"/>
        <v>0.68217054263565879</v>
      </c>
    </row>
    <row r="143" spans="1:6" x14ac:dyDescent="0.3">
      <c r="A143" t="s">
        <v>42</v>
      </c>
      <c r="B143">
        <v>14.5</v>
      </c>
      <c r="C143">
        <v>12.3</v>
      </c>
      <c r="D143">
        <v>38.700000000000003</v>
      </c>
      <c r="E143" t="s">
        <v>78</v>
      </c>
      <c r="F143" s="1">
        <f t="shared" si="2"/>
        <v>0.69250645994832039</v>
      </c>
    </row>
    <row r="144" spans="1:6" x14ac:dyDescent="0.3">
      <c r="A144" t="s">
        <v>42</v>
      </c>
      <c r="B144">
        <v>14.5</v>
      </c>
      <c r="C144">
        <v>12.4</v>
      </c>
      <c r="D144">
        <v>38.700000000000003</v>
      </c>
      <c r="E144" t="s">
        <v>79</v>
      </c>
      <c r="F144" s="1">
        <f t="shared" si="2"/>
        <v>0.69509043927648573</v>
      </c>
    </row>
    <row r="145" spans="1:6" x14ac:dyDescent="0.3">
      <c r="A145" t="s">
        <v>42</v>
      </c>
      <c r="B145">
        <v>14.5</v>
      </c>
      <c r="C145">
        <v>12.4</v>
      </c>
      <c r="D145">
        <v>38.700000000000003</v>
      </c>
      <c r="E145" t="s">
        <v>80</v>
      </c>
      <c r="F145" s="1">
        <f t="shared" si="2"/>
        <v>0.69509043927648573</v>
      </c>
    </row>
    <row r="146" spans="1:6" x14ac:dyDescent="0.3">
      <c r="A146" t="s">
        <v>43</v>
      </c>
      <c r="B146">
        <v>13.1</v>
      </c>
      <c r="C146">
        <v>11.5</v>
      </c>
      <c r="D146">
        <v>39.6</v>
      </c>
      <c r="E146" t="s">
        <v>75</v>
      </c>
      <c r="F146" s="1">
        <f t="shared" si="2"/>
        <v>0.62121212121212122</v>
      </c>
    </row>
    <row r="147" spans="1:6" x14ac:dyDescent="0.3">
      <c r="A147" t="s">
        <v>43</v>
      </c>
      <c r="B147">
        <v>13</v>
      </c>
      <c r="C147">
        <v>11.3</v>
      </c>
      <c r="D147">
        <v>39.6</v>
      </c>
      <c r="E147" t="s">
        <v>76</v>
      </c>
      <c r="F147" s="1">
        <f t="shared" si="2"/>
        <v>0.61363636363636365</v>
      </c>
    </row>
    <row r="148" spans="1:6" x14ac:dyDescent="0.3">
      <c r="A148" t="s">
        <v>43</v>
      </c>
      <c r="B148">
        <v>13.4</v>
      </c>
      <c r="C148">
        <v>11.3</v>
      </c>
      <c r="D148">
        <v>39.6</v>
      </c>
      <c r="E148" t="s">
        <v>77</v>
      </c>
      <c r="F148" s="1">
        <f t="shared" si="2"/>
        <v>0.62373737373737381</v>
      </c>
    </row>
    <row r="149" spans="1:6" x14ac:dyDescent="0.3">
      <c r="A149" t="s">
        <v>43</v>
      </c>
      <c r="B149">
        <v>13.1</v>
      </c>
      <c r="C149">
        <v>11.6</v>
      </c>
      <c r="D149">
        <v>39.6</v>
      </c>
      <c r="E149" t="s">
        <v>78</v>
      </c>
      <c r="F149" s="1">
        <f t="shared" si="2"/>
        <v>0.6237373737373737</v>
      </c>
    </row>
    <row r="150" spans="1:6" x14ac:dyDescent="0.3">
      <c r="A150" t="s">
        <v>43</v>
      </c>
      <c r="B150">
        <v>13.2</v>
      </c>
      <c r="C150">
        <v>11.4</v>
      </c>
      <c r="D150">
        <v>39.6</v>
      </c>
      <c r="E150" t="s">
        <v>79</v>
      </c>
      <c r="F150" s="1">
        <f t="shared" si="2"/>
        <v>0.62121212121212122</v>
      </c>
    </row>
    <row r="151" spans="1:6" x14ac:dyDescent="0.3">
      <c r="A151" t="s">
        <v>43</v>
      </c>
      <c r="B151">
        <v>13.3</v>
      </c>
      <c r="C151">
        <v>11.4</v>
      </c>
      <c r="D151">
        <v>39.6</v>
      </c>
      <c r="E151" t="s">
        <v>80</v>
      </c>
      <c r="F151" s="1">
        <f t="shared" si="2"/>
        <v>0.62373737373737381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workbookViewId="0">
      <selection activeCell="I6" sqref="I6"/>
    </sheetView>
  </sheetViews>
  <sheetFormatPr defaultRowHeight="14.4" x14ac:dyDescent="0.3"/>
  <cols>
    <col min="1" max="1" width="12.109375" bestFit="1" customWidth="1"/>
    <col min="2" max="2" width="8" bestFit="1" customWidth="1"/>
    <col min="3" max="3" width="28.109375" bestFit="1" customWidth="1"/>
    <col min="4" max="4" width="25" bestFit="1" customWidth="1"/>
    <col min="5" max="5" width="29.5546875" bestFit="1" customWidth="1"/>
    <col min="6" max="6" width="15.109375" bestFit="1" customWidth="1"/>
    <col min="7" max="7" width="25.6640625" bestFit="1" customWidth="1"/>
  </cols>
  <sheetData>
    <row r="1" spans="1:7" x14ac:dyDescent="0.3">
      <c r="A1" s="5" t="s">
        <v>0</v>
      </c>
      <c r="B1" s="5" t="s">
        <v>61</v>
      </c>
      <c r="C1" s="5" t="s">
        <v>62</v>
      </c>
      <c r="D1" s="5" t="s">
        <v>63</v>
      </c>
      <c r="E1" s="5" t="s">
        <v>64</v>
      </c>
      <c r="F1" s="6" t="s">
        <v>65</v>
      </c>
      <c r="G1" s="6" t="s">
        <v>66</v>
      </c>
    </row>
    <row r="2" spans="1:7" x14ac:dyDescent="0.3">
      <c r="A2" t="s">
        <v>7</v>
      </c>
      <c r="B2" t="s">
        <v>67</v>
      </c>
      <c r="C2">
        <v>13.6</v>
      </c>
      <c r="D2">
        <v>2</v>
      </c>
      <c r="E2">
        <v>67.7</v>
      </c>
      <c r="F2" s="4">
        <f>C2*0.03+D2*0.2+E2*0.01</f>
        <v>1.4850000000000001</v>
      </c>
      <c r="G2" s="1">
        <f>MIN(1,E2/100+D2*0.05)</f>
        <v>0.77700000000000002</v>
      </c>
    </row>
    <row r="3" spans="1:7" x14ac:dyDescent="0.3">
      <c r="A3" t="s">
        <v>7</v>
      </c>
      <c r="B3" t="s">
        <v>68</v>
      </c>
      <c r="C3">
        <v>13.6</v>
      </c>
      <c r="D3">
        <v>2</v>
      </c>
      <c r="E3">
        <v>67.7</v>
      </c>
      <c r="F3" s="4">
        <f t="shared" ref="F3:F51" si="0">C3*0.03+D3*0.2+E3*0.01</f>
        <v>1.4850000000000001</v>
      </c>
      <c r="G3" s="1">
        <f t="shared" ref="G3:G51" si="1">MIN(1,E3/100+D3*0.05)</f>
        <v>0.77700000000000002</v>
      </c>
    </row>
    <row r="4" spans="1:7" x14ac:dyDescent="0.3">
      <c r="A4" t="s">
        <v>20</v>
      </c>
      <c r="B4" t="s">
        <v>67</v>
      </c>
      <c r="C4">
        <v>8.5</v>
      </c>
      <c r="D4">
        <v>1</v>
      </c>
      <c r="E4">
        <v>73.8</v>
      </c>
      <c r="F4" s="4">
        <f t="shared" si="0"/>
        <v>1.1930000000000001</v>
      </c>
      <c r="G4" s="1">
        <f t="shared" si="1"/>
        <v>0.78800000000000003</v>
      </c>
    </row>
    <row r="5" spans="1:7" x14ac:dyDescent="0.3">
      <c r="A5" t="s">
        <v>20</v>
      </c>
      <c r="B5" t="s">
        <v>68</v>
      </c>
      <c r="C5">
        <v>8.5</v>
      </c>
      <c r="D5">
        <v>1</v>
      </c>
      <c r="E5">
        <v>73.8</v>
      </c>
      <c r="F5" s="4">
        <f t="shared" si="0"/>
        <v>1.1930000000000001</v>
      </c>
      <c r="G5" s="1">
        <f t="shared" si="1"/>
        <v>0.78800000000000003</v>
      </c>
    </row>
    <row r="6" spans="1:7" x14ac:dyDescent="0.3">
      <c r="A6" t="s">
        <v>21</v>
      </c>
      <c r="B6" t="s">
        <v>67</v>
      </c>
      <c r="C6">
        <v>11.2</v>
      </c>
      <c r="D6">
        <v>2</v>
      </c>
      <c r="E6">
        <v>69.2</v>
      </c>
      <c r="F6" s="4">
        <f t="shared" si="0"/>
        <v>1.4279999999999999</v>
      </c>
      <c r="G6" s="1">
        <f t="shared" si="1"/>
        <v>0.79200000000000004</v>
      </c>
    </row>
    <row r="7" spans="1:7" x14ac:dyDescent="0.3">
      <c r="A7" t="s">
        <v>21</v>
      </c>
      <c r="B7" t="s">
        <v>68</v>
      </c>
      <c r="C7">
        <v>11.2</v>
      </c>
      <c r="D7">
        <v>2</v>
      </c>
      <c r="E7">
        <v>69.2</v>
      </c>
      <c r="F7" s="4">
        <f t="shared" si="0"/>
        <v>1.4279999999999999</v>
      </c>
      <c r="G7" s="1">
        <f t="shared" si="1"/>
        <v>0.79200000000000004</v>
      </c>
    </row>
    <row r="8" spans="1:7" x14ac:dyDescent="0.3">
      <c r="A8" t="s">
        <v>22</v>
      </c>
      <c r="B8" t="s">
        <v>67</v>
      </c>
      <c r="C8">
        <v>13.4</v>
      </c>
      <c r="D8">
        <v>2</v>
      </c>
      <c r="E8">
        <v>68.8</v>
      </c>
      <c r="F8" s="4">
        <f t="shared" si="0"/>
        <v>1.49</v>
      </c>
      <c r="G8" s="1">
        <f t="shared" si="1"/>
        <v>0.78799999999999992</v>
      </c>
    </row>
    <row r="9" spans="1:7" x14ac:dyDescent="0.3">
      <c r="A9" t="s">
        <v>22</v>
      </c>
      <c r="B9" t="s">
        <v>68</v>
      </c>
      <c r="C9">
        <v>13.4</v>
      </c>
      <c r="D9">
        <v>2</v>
      </c>
      <c r="E9">
        <v>68.8</v>
      </c>
      <c r="F9" s="4">
        <f t="shared" si="0"/>
        <v>1.49</v>
      </c>
      <c r="G9" s="1">
        <f t="shared" si="1"/>
        <v>0.78799999999999992</v>
      </c>
    </row>
    <row r="10" spans="1:7" x14ac:dyDescent="0.3">
      <c r="A10" t="s">
        <v>23</v>
      </c>
      <c r="B10" t="s">
        <v>67</v>
      </c>
      <c r="C10">
        <v>8.4</v>
      </c>
      <c r="D10">
        <v>2</v>
      </c>
      <c r="E10">
        <v>57</v>
      </c>
      <c r="F10" s="4">
        <f t="shared" si="0"/>
        <v>1.222</v>
      </c>
      <c r="G10" s="1">
        <f t="shared" si="1"/>
        <v>0.66999999999999993</v>
      </c>
    </row>
    <row r="11" spans="1:7" x14ac:dyDescent="0.3">
      <c r="A11" t="s">
        <v>23</v>
      </c>
      <c r="B11" t="s">
        <v>68</v>
      </c>
      <c r="C11">
        <v>8.4</v>
      </c>
      <c r="D11">
        <v>2</v>
      </c>
      <c r="E11">
        <v>57</v>
      </c>
      <c r="F11" s="4">
        <f t="shared" si="0"/>
        <v>1.222</v>
      </c>
      <c r="G11" s="1">
        <f t="shared" si="1"/>
        <v>0.66999999999999993</v>
      </c>
    </row>
    <row r="12" spans="1:7" x14ac:dyDescent="0.3">
      <c r="A12" t="s">
        <v>24</v>
      </c>
      <c r="B12" t="s">
        <v>67</v>
      </c>
      <c r="C12">
        <v>8.8000000000000007</v>
      </c>
      <c r="D12">
        <v>1</v>
      </c>
      <c r="E12">
        <v>60</v>
      </c>
      <c r="F12" s="4">
        <f t="shared" si="0"/>
        <v>1.0640000000000001</v>
      </c>
      <c r="G12" s="1">
        <f t="shared" si="1"/>
        <v>0.65</v>
      </c>
    </row>
    <row r="13" spans="1:7" x14ac:dyDescent="0.3">
      <c r="A13" t="s">
        <v>24</v>
      </c>
      <c r="B13" t="s">
        <v>68</v>
      </c>
      <c r="C13">
        <v>8.8000000000000007</v>
      </c>
      <c r="D13">
        <v>1</v>
      </c>
      <c r="E13">
        <v>60</v>
      </c>
      <c r="F13" s="4">
        <f t="shared" si="0"/>
        <v>1.0640000000000001</v>
      </c>
      <c r="G13" s="1">
        <f t="shared" si="1"/>
        <v>0.65</v>
      </c>
    </row>
    <row r="14" spans="1:7" x14ac:dyDescent="0.3">
      <c r="A14" t="s">
        <v>25</v>
      </c>
      <c r="B14" t="s">
        <v>67</v>
      </c>
      <c r="C14">
        <v>8.1999999999999993</v>
      </c>
      <c r="D14">
        <v>2</v>
      </c>
      <c r="E14">
        <v>72.8</v>
      </c>
      <c r="F14" s="4">
        <f t="shared" si="0"/>
        <v>1.3740000000000001</v>
      </c>
      <c r="G14" s="1">
        <f t="shared" si="1"/>
        <v>0.82799999999999996</v>
      </c>
    </row>
    <row r="15" spans="1:7" x14ac:dyDescent="0.3">
      <c r="A15" t="s">
        <v>25</v>
      </c>
      <c r="B15" t="s">
        <v>68</v>
      </c>
      <c r="C15">
        <v>8.1999999999999993</v>
      </c>
      <c r="D15">
        <v>2</v>
      </c>
      <c r="E15">
        <v>72.8</v>
      </c>
      <c r="F15" s="4">
        <f t="shared" si="0"/>
        <v>1.3740000000000001</v>
      </c>
      <c r="G15" s="1">
        <f t="shared" si="1"/>
        <v>0.82799999999999996</v>
      </c>
    </row>
    <row r="16" spans="1:7" x14ac:dyDescent="0.3">
      <c r="A16" t="s">
        <v>26</v>
      </c>
      <c r="B16" t="s">
        <v>67</v>
      </c>
      <c r="C16">
        <v>12.9</v>
      </c>
      <c r="D16">
        <v>1</v>
      </c>
      <c r="E16">
        <v>72.900000000000006</v>
      </c>
      <c r="F16" s="4">
        <f t="shared" si="0"/>
        <v>1.3160000000000001</v>
      </c>
      <c r="G16" s="1">
        <f t="shared" si="1"/>
        <v>0.77900000000000014</v>
      </c>
    </row>
    <row r="17" spans="1:7" x14ac:dyDescent="0.3">
      <c r="A17" t="s">
        <v>26</v>
      </c>
      <c r="B17" t="s">
        <v>68</v>
      </c>
      <c r="C17">
        <v>12.9</v>
      </c>
      <c r="D17">
        <v>1</v>
      </c>
      <c r="E17">
        <v>72.900000000000006</v>
      </c>
      <c r="F17" s="4">
        <f t="shared" si="0"/>
        <v>1.3160000000000001</v>
      </c>
      <c r="G17" s="1">
        <f t="shared" si="1"/>
        <v>0.77900000000000014</v>
      </c>
    </row>
    <row r="18" spans="1:7" x14ac:dyDescent="0.3">
      <c r="A18" t="s">
        <v>27</v>
      </c>
      <c r="B18" t="s">
        <v>67</v>
      </c>
      <c r="C18">
        <v>9.3000000000000007</v>
      </c>
      <c r="D18">
        <v>1</v>
      </c>
      <c r="E18">
        <v>66.2</v>
      </c>
      <c r="F18" s="4">
        <f t="shared" si="0"/>
        <v>1.141</v>
      </c>
      <c r="G18" s="1">
        <f t="shared" si="1"/>
        <v>0.71200000000000008</v>
      </c>
    </row>
    <row r="19" spans="1:7" x14ac:dyDescent="0.3">
      <c r="A19" t="s">
        <v>27</v>
      </c>
      <c r="B19" t="s">
        <v>68</v>
      </c>
      <c r="C19">
        <v>9.3000000000000007</v>
      </c>
      <c r="D19">
        <v>1</v>
      </c>
      <c r="E19">
        <v>66.2</v>
      </c>
      <c r="F19" s="4">
        <f t="shared" si="0"/>
        <v>1.141</v>
      </c>
      <c r="G19" s="1">
        <f t="shared" si="1"/>
        <v>0.71200000000000008</v>
      </c>
    </row>
    <row r="20" spans="1:7" x14ac:dyDescent="0.3">
      <c r="A20" t="s">
        <v>28</v>
      </c>
      <c r="B20" t="s">
        <v>67</v>
      </c>
      <c r="C20">
        <v>14.7</v>
      </c>
      <c r="D20">
        <v>2</v>
      </c>
      <c r="E20">
        <v>72.7</v>
      </c>
      <c r="F20" s="4">
        <f t="shared" si="0"/>
        <v>1.5680000000000001</v>
      </c>
      <c r="G20" s="1">
        <f t="shared" si="1"/>
        <v>0.82699999999999996</v>
      </c>
    </row>
    <row r="21" spans="1:7" x14ac:dyDescent="0.3">
      <c r="A21" t="s">
        <v>28</v>
      </c>
      <c r="B21" t="s">
        <v>68</v>
      </c>
      <c r="C21">
        <v>14.7</v>
      </c>
      <c r="D21">
        <v>2</v>
      </c>
      <c r="E21">
        <v>72.7</v>
      </c>
      <c r="F21" s="4">
        <f t="shared" si="0"/>
        <v>1.5680000000000001</v>
      </c>
      <c r="G21" s="1">
        <f t="shared" si="1"/>
        <v>0.82699999999999996</v>
      </c>
    </row>
    <row r="22" spans="1:7" x14ac:dyDescent="0.3">
      <c r="A22" t="s">
        <v>29</v>
      </c>
      <c r="B22" t="s">
        <v>67</v>
      </c>
      <c r="C22">
        <v>12.2</v>
      </c>
      <c r="D22">
        <v>2</v>
      </c>
      <c r="E22">
        <v>63</v>
      </c>
      <c r="F22" s="4">
        <f t="shared" si="0"/>
        <v>1.3959999999999999</v>
      </c>
      <c r="G22" s="1">
        <f t="shared" si="1"/>
        <v>0.73</v>
      </c>
    </row>
    <row r="23" spans="1:7" x14ac:dyDescent="0.3">
      <c r="A23" t="s">
        <v>29</v>
      </c>
      <c r="B23" t="s">
        <v>68</v>
      </c>
      <c r="C23">
        <v>12.2</v>
      </c>
      <c r="D23">
        <v>2</v>
      </c>
      <c r="E23">
        <v>63</v>
      </c>
      <c r="F23" s="4">
        <f t="shared" si="0"/>
        <v>1.3959999999999999</v>
      </c>
      <c r="G23" s="1">
        <f t="shared" si="1"/>
        <v>0.73</v>
      </c>
    </row>
    <row r="24" spans="1:7" x14ac:dyDescent="0.3">
      <c r="A24" t="s">
        <v>30</v>
      </c>
      <c r="B24" t="s">
        <v>67</v>
      </c>
      <c r="C24">
        <v>8.4</v>
      </c>
      <c r="D24">
        <v>1</v>
      </c>
      <c r="E24">
        <v>58.3</v>
      </c>
      <c r="F24" s="4">
        <f t="shared" si="0"/>
        <v>1.0349999999999999</v>
      </c>
      <c r="G24" s="1">
        <f t="shared" si="1"/>
        <v>0.63300000000000001</v>
      </c>
    </row>
    <row r="25" spans="1:7" x14ac:dyDescent="0.3">
      <c r="A25" t="s">
        <v>30</v>
      </c>
      <c r="B25" t="s">
        <v>68</v>
      </c>
      <c r="C25">
        <v>8.4</v>
      </c>
      <c r="D25">
        <v>1</v>
      </c>
      <c r="E25">
        <v>58.3</v>
      </c>
      <c r="F25" s="4">
        <f t="shared" si="0"/>
        <v>1.0349999999999999</v>
      </c>
      <c r="G25" s="1">
        <f t="shared" si="1"/>
        <v>0.63300000000000001</v>
      </c>
    </row>
    <row r="26" spans="1:7" x14ac:dyDescent="0.3">
      <c r="A26" t="s">
        <v>31</v>
      </c>
      <c r="B26" t="s">
        <v>67</v>
      </c>
      <c r="C26">
        <v>13.8</v>
      </c>
      <c r="D26">
        <v>1</v>
      </c>
      <c r="E26">
        <v>64.2</v>
      </c>
      <c r="F26" s="4">
        <f t="shared" si="0"/>
        <v>1.256</v>
      </c>
      <c r="G26" s="1">
        <f t="shared" si="1"/>
        <v>0.69200000000000006</v>
      </c>
    </row>
    <row r="27" spans="1:7" x14ac:dyDescent="0.3">
      <c r="A27" t="s">
        <v>31</v>
      </c>
      <c r="B27" t="s">
        <v>68</v>
      </c>
      <c r="C27">
        <v>13.8</v>
      </c>
      <c r="D27">
        <v>1</v>
      </c>
      <c r="E27">
        <v>64.2</v>
      </c>
      <c r="F27" s="4">
        <f t="shared" si="0"/>
        <v>1.256</v>
      </c>
      <c r="G27" s="1">
        <f t="shared" si="1"/>
        <v>0.69200000000000006</v>
      </c>
    </row>
    <row r="28" spans="1:7" x14ac:dyDescent="0.3">
      <c r="A28" t="s">
        <v>32</v>
      </c>
      <c r="B28" t="s">
        <v>67</v>
      </c>
      <c r="C28">
        <v>10.4</v>
      </c>
      <c r="D28">
        <v>2</v>
      </c>
      <c r="E28">
        <v>66.5</v>
      </c>
      <c r="F28" s="4">
        <f t="shared" si="0"/>
        <v>1.377</v>
      </c>
      <c r="G28" s="1">
        <f t="shared" si="1"/>
        <v>0.76500000000000001</v>
      </c>
    </row>
    <row r="29" spans="1:7" x14ac:dyDescent="0.3">
      <c r="A29" t="s">
        <v>32</v>
      </c>
      <c r="B29" t="s">
        <v>68</v>
      </c>
      <c r="C29">
        <v>10.4</v>
      </c>
      <c r="D29">
        <v>2</v>
      </c>
      <c r="E29">
        <v>66.5</v>
      </c>
      <c r="F29" s="4">
        <f t="shared" si="0"/>
        <v>1.377</v>
      </c>
      <c r="G29" s="1">
        <f t="shared" si="1"/>
        <v>0.76500000000000001</v>
      </c>
    </row>
    <row r="30" spans="1:7" x14ac:dyDescent="0.3">
      <c r="A30" t="s">
        <v>33</v>
      </c>
      <c r="B30" t="s">
        <v>67</v>
      </c>
      <c r="C30">
        <v>14.8</v>
      </c>
      <c r="D30">
        <v>2</v>
      </c>
      <c r="E30">
        <v>69.5</v>
      </c>
      <c r="F30" s="4">
        <f t="shared" si="0"/>
        <v>1.5390000000000001</v>
      </c>
      <c r="G30" s="1">
        <f t="shared" si="1"/>
        <v>0.79499999999999993</v>
      </c>
    </row>
    <row r="31" spans="1:7" x14ac:dyDescent="0.3">
      <c r="A31" t="s">
        <v>33</v>
      </c>
      <c r="B31" t="s">
        <v>68</v>
      </c>
      <c r="C31">
        <v>14.8</v>
      </c>
      <c r="D31">
        <v>2</v>
      </c>
      <c r="E31">
        <v>69.5</v>
      </c>
      <c r="F31" s="4">
        <f t="shared" si="0"/>
        <v>1.5390000000000001</v>
      </c>
      <c r="G31" s="1">
        <f t="shared" si="1"/>
        <v>0.79499999999999993</v>
      </c>
    </row>
    <row r="32" spans="1:7" x14ac:dyDescent="0.3">
      <c r="A32" t="s">
        <v>34</v>
      </c>
      <c r="B32" t="s">
        <v>67</v>
      </c>
      <c r="C32">
        <v>13.4</v>
      </c>
      <c r="D32">
        <v>1</v>
      </c>
      <c r="E32">
        <v>74.099999999999994</v>
      </c>
      <c r="F32" s="4">
        <f t="shared" si="0"/>
        <v>1.343</v>
      </c>
      <c r="G32" s="1">
        <f t="shared" si="1"/>
        <v>0.79100000000000004</v>
      </c>
    </row>
    <row r="33" spans="1:7" x14ac:dyDescent="0.3">
      <c r="A33" t="s">
        <v>34</v>
      </c>
      <c r="B33" t="s">
        <v>68</v>
      </c>
      <c r="C33">
        <v>13.4</v>
      </c>
      <c r="D33">
        <v>1</v>
      </c>
      <c r="E33">
        <v>74.099999999999994</v>
      </c>
      <c r="F33" s="4">
        <f t="shared" si="0"/>
        <v>1.343</v>
      </c>
      <c r="G33" s="1">
        <f t="shared" si="1"/>
        <v>0.79100000000000004</v>
      </c>
    </row>
    <row r="34" spans="1:7" x14ac:dyDescent="0.3">
      <c r="A34" t="s">
        <v>35</v>
      </c>
      <c r="B34" t="s">
        <v>67</v>
      </c>
      <c r="C34">
        <v>13.7</v>
      </c>
      <c r="D34">
        <v>1</v>
      </c>
      <c r="E34">
        <v>63.8</v>
      </c>
      <c r="F34" s="4">
        <f t="shared" si="0"/>
        <v>1.2490000000000001</v>
      </c>
      <c r="G34" s="1">
        <f t="shared" si="1"/>
        <v>0.68800000000000006</v>
      </c>
    </row>
    <row r="35" spans="1:7" x14ac:dyDescent="0.3">
      <c r="A35" t="s">
        <v>35</v>
      </c>
      <c r="B35" t="s">
        <v>68</v>
      </c>
      <c r="C35">
        <v>13.7</v>
      </c>
      <c r="D35">
        <v>1</v>
      </c>
      <c r="E35">
        <v>63.8</v>
      </c>
      <c r="F35" s="4">
        <f t="shared" si="0"/>
        <v>1.2490000000000001</v>
      </c>
      <c r="G35" s="1">
        <f t="shared" si="1"/>
        <v>0.68800000000000006</v>
      </c>
    </row>
    <row r="36" spans="1:7" x14ac:dyDescent="0.3">
      <c r="A36" t="s">
        <v>36</v>
      </c>
      <c r="B36" t="s">
        <v>67</v>
      </c>
      <c r="C36">
        <v>12.8</v>
      </c>
      <c r="D36">
        <v>2</v>
      </c>
      <c r="E36">
        <v>59.3</v>
      </c>
      <c r="F36" s="4">
        <f t="shared" si="0"/>
        <v>1.377</v>
      </c>
      <c r="G36" s="1">
        <f t="shared" si="1"/>
        <v>0.69299999999999995</v>
      </c>
    </row>
    <row r="37" spans="1:7" x14ac:dyDescent="0.3">
      <c r="A37" t="s">
        <v>36</v>
      </c>
      <c r="B37" t="s">
        <v>68</v>
      </c>
      <c r="C37">
        <v>12.8</v>
      </c>
      <c r="D37">
        <v>2</v>
      </c>
      <c r="E37">
        <v>59.3</v>
      </c>
      <c r="F37" s="4">
        <f t="shared" si="0"/>
        <v>1.377</v>
      </c>
      <c r="G37" s="1">
        <f t="shared" si="1"/>
        <v>0.69299999999999995</v>
      </c>
    </row>
    <row r="38" spans="1:7" x14ac:dyDescent="0.3">
      <c r="A38" t="s">
        <v>37</v>
      </c>
      <c r="B38" t="s">
        <v>67</v>
      </c>
      <c r="C38">
        <v>9.5</v>
      </c>
      <c r="D38">
        <v>1</v>
      </c>
      <c r="E38">
        <v>73.900000000000006</v>
      </c>
      <c r="F38" s="4">
        <f t="shared" si="0"/>
        <v>1.2240000000000002</v>
      </c>
      <c r="G38" s="1">
        <f t="shared" si="1"/>
        <v>0.78900000000000015</v>
      </c>
    </row>
    <row r="39" spans="1:7" x14ac:dyDescent="0.3">
      <c r="A39" t="s">
        <v>37</v>
      </c>
      <c r="B39" t="s">
        <v>68</v>
      </c>
      <c r="C39">
        <v>9.5</v>
      </c>
      <c r="D39">
        <v>1</v>
      </c>
      <c r="E39">
        <v>73.900000000000006</v>
      </c>
      <c r="F39" s="4">
        <f t="shared" si="0"/>
        <v>1.2240000000000002</v>
      </c>
      <c r="G39" s="1">
        <f t="shared" si="1"/>
        <v>0.78900000000000015</v>
      </c>
    </row>
    <row r="40" spans="1:7" x14ac:dyDescent="0.3">
      <c r="A40" t="s">
        <v>38</v>
      </c>
      <c r="B40" t="s">
        <v>67</v>
      </c>
      <c r="C40">
        <v>14.9</v>
      </c>
      <c r="D40">
        <v>2</v>
      </c>
      <c r="E40">
        <v>56.3</v>
      </c>
      <c r="F40" s="4">
        <f t="shared" si="0"/>
        <v>1.41</v>
      </c>
      <c r="G40" s="1">
        <f t="shared" si="1"/>
        <v>0.66299999999999992</v>
      </c>
    </row>
    <row r="41" spans="1:7" x14ac:dyDescent="0.3">
      <c r="A41" t="s">
        <v>38</v>
      </c>
      <c r="B41" t="s">
        <v>68</v>
      </c>
      <c r="C41">
        <v>14.9</v>
      </c>
      <c r="D41">
        <v>2</v>
      </c>
      <c r="E41">
        <v>56.3</v>
      </c>
      <c r="F41" s="4">
        <f t="shared" si="0"/>
        <v>1.41</v>
      </c>
      <c r="G41" s="1">
        <f t="shared" si="1"/>
        <v>0.66299999999999992</v>
      </c>
    </row>
    <row r="42" spans="1:7" x14ac:dyDescent="0.3">
      <c r="A42" t="s">
        <v>39</v>
      </c>
      <c r="B42" t="s">
        <v>67</v>
      </c>
      <c r="C42">
        <v>14</v>
      </c>
      <c r="D42">
        <v>1</v>
      </c>
      <c r="E42">
        <v>55.1</v>
      </c>
      <c r="F42" s="4">
        <f t="shared" si="0"/>
        <v>1.171</v>
      </c>
      <c r="G42" s="1">
        <f t="shared" si="1"/>
        <v>0.60100000000000009</v>
      </c>
    </row>
    <row r="43" spans="1:7" x14ac:dyDescent="0.3">
      <c r="A43" t="s">
        <v>39</v>
      </c>
      <c r="B43" t="s">
        <v>68</v>
      </c>
      <c r="C43">
        <v>14</v>
      </c>
      <c r="D43">
        <v>1</v>
      </c>
      <c r="E43">
        <v>55.1</v>
      </c>
      <c r="F43" s="4">
        <f t="shared" si="0"/>
        <v>1.171</v>
      </c>
      <c r="G43" s="1">
        <f t="shared" si="1"/>
        <v>0.60100000000000009</v>
      </c>
    </row>
    <row r="44" spans="1:7" x14ac:dyDescent="0.3">
      <c r="A44" t="s">
        <v>40</v>
      </c>
      <c r="B44" t="s">
        <v>67</v>
      </c>
      <c r="C44">
        <v>12.2</v>
      </c>
      <c r="D44">
        <v>2</v>
      </c>
      <c r="E44">
        <v>56.5</v>
      </c>
      <c r="F44" s="4">
        <f t="shared" si="0"/>
        <v>1.331</v>
      </c>
      <c r="G44" s="1">
        <f t="shared" si="1"/>
        <v>0.66499999999999992</v>
      </c>
    </row>
    <row r="45" spans="1:7" x14ac:dyDescent="0.3">
      <c r="A45" t="s">
        <v>40</v>
      </c>
      <c r="B45" t="s">
        <v>68</v>
      </c>
      <c r="C45">
        <v>12.2</v>
      </c>
      <c r="D45">
        <v>2</v>
      </c>
      <c r="E45">
        <v>56.5</v>
      </c>
      <c r="F45" s="4">
        <f t="shared" si="0"/>
        <v>1.331</v>
      </c>
      <c r="G45" s="1">
        <f t="shared" si="1"/>
        <v>0.66499999999999992</v>
      </c>
    </row>
    <row r="46" spans="1:7" x14ac:dyDescent="0.3">
      <c r="A46" t="s">
        <v>41</v>
      </c>
      <c r="B46" t="s">
        <v>67</v>
      </c>
      <c r="C46">
        <v>14.9</v>
      </c>
      <c r="D46">
        <v>1</v>
      </c>
      <c r="E46">
        <v>59.6</v>
      </c>
      <c r="F46" s="4">
        <f t="shared" si="0"/>
        <v>1.2429999999999999</v>
      </c>
      <c r="G46" s="1">
        <f t="shared" si="1"/>
        <v>0.64600000000000002</v>
      </c>
    </row>
    <row r="47" spans="1:7" x14ac:dyDescent="0.3">
      <c r="A47" t="s">
        <v>41</v>
      </c>
      <c r="B47" t="s">
        <v>68</v>
      </c>
      <c r="C47">
        <v>14.9</v>
      </c>
      <c r="D47">
        <v>1</v>
      </c>
      <c r="E47">
        <v>59.6</v>
      </c>
      <c r="F47" s="4">
        <f t="shared" si="0"/>
        <v>1.2429999999999999</v>
      </c>
      <c r="G47" s="1">
        <f t="shared" si="1"/>
        <v>0.64600000000000002</v>
      </c>
    </row>
    <row r="48" spans="1:7" x14ac:dyDescent="0.3">
      <c r="A48" t="s">
        <v>42</v>
      </c>
      <c r="B48" t="s">
        <v>67</v>
      </c>
      <c r="C48">
        <v>9</v>
      </c>
      <c r="D48">
        <v>2</v>
      </c>
      <c r="E48">
        <v>69.2</v>
      </c>
      <c r="F48" s="4">
        <f t="shared" si="0"/>
        <v>1.3620000000000001</v>
      </c>
      <c r="G48" s="1">
        <f t="shared" si="1"/>
        <v>0.79200000000000004</v>
      </c>
    </row>
    <row r="49" spans="1:7" x14ac:dyDescent="0.3">
      <c r="A49" t="s">
        <v>42</v>
      </c>
      <c r="B49" t="s">
        <v>68</v>
      </c>
      <c r="C49">
        <v>9</v>
      </c>
      <c r="D49">
        <v>2</v>
      </c>
      <c r="E49">
        <v>69.2</v>
      </c>
      <c r="F49" s="4">
        <f t="shared" si="0"/>
        <v>1.3620000000000001</v>
      </c>
      <c r="G49" s="1">
        <f t="shared" si="1"/>
        <v>0.79200000000000004</v>
      </c>
    </row>
    <row r="50" spans="1:7" x14ac:dyDescent="0.3">
      <c r="A50" t="s">
        <v>43</v>
      </c>
      <c r="B50" t="s">
        <v>67</v>
      </c>
      <c r="C50">
        <v>8.6</v>
      </c>
      <c r="D50">
        <v>1</v>
      </c>
      <c r="E50">
        <v>67.400000000000006</v>
      </c>
      <c r="F50" s="4">
        <f t="shared" si="0"/>
        <v>1.1320000000000001</v>
      </c>
      <c r="G50" s="1">
        <f t="shared" si="1"/>
        <v>0.72400000000000009</v>
      </c>
    </row>
    <row r="51" spans="1:7" x14ac:dyDescent="0.3">
      <c r="A51" t="s">
        <v>43</v>
      </c>
      <c r="B51" t="s">
        <v>68</v>
      </c>
      <c r="C51">
        <v>8.6</v>
      </c>
      <c r="D51">
        <v>1</v>
      </c>
      <c r="E51">
        <v>67.400000000000006</v>
      </c>
      <c r="F51" s="4">
        <f t="shared" si="0"/>
        <v>1.1320000000000001</v>
      </c>
      <c r="G51" s="1">
        <f t="shared" si="1"/>
        <v>0.72400000000000009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Role_vs_Reality_Analysis</vt:lpstr>
      <vt:lpstr>Hidden_Capacity_Burnout_Risk</vt:lpstr>
      <vt:lpstr>Work_Models_Effectiveness</vt:lpstr>
      <vt:lpstr>Digital_Collaboration_Overload</vt:lpstr>
      <vt:lpstr>Organizational_Agility_Score</vt:lpstr>
      <vt:lpstr>Digital_Wellbeing_Index</vt:lpstr>
      <vt:lpstr>Data_Driven_Skill_Gap_Analysis</vt:lpstr>
      <vt:lpstr>High_Value_Work_Ratio</vt:lpstr>
      <vt:lpstr>Future_Skill_Readiness_Index</vt:lpstr>
      <vt:lpstr>Process_Brittleness_Index</vt:lpstr>
      <vt:lpstr>Cross_Functional_Process_Latenc</vt:lpstr>
      <vt:lpstr>Automation_Velocity_Impact</vt:lpstr>
      <vt:lpstr>Process_Adherence_Rate</vt:lpstr>
      <vt:lpstr>Shadow_IT_Risk_Score</vt:lpstr>
      <vt:lpstr>Control_Effectiveness_Lag_Time</vt:lpstr>
      <vt:lpstr>Digital_Adoption_Wasted_Spend</vt:lpstr>
      <vt:lpstr>Operational_Resilience_Score</vt:lpstr>
      <vt:lpstr>Vulnerability_Hotspots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Ashish Kumar</cp:lastModifiedBy>
  <dcterms:created xsi:type="dcterms:W3CDTF">2025-10-16T09:18:42Z</dcterms:created>
  <dcterms:modified xsi:type="dcterms:W3CDTF">2025-10-16T11:34:18Z</dcterms:modified>
</cp:coreProperties>
</file>