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bhiteshkumar/Desktop/Bootcamp work/Resources/"/>
    </mc:Choice>
  </mc:AlternateContent>
  <xr:revisionPtr revIDLastSave="0" documentId="13_ncr:1_{96042E31-177A-1046-9141-96FCE5E1C673}" xr6:coauthVersionLast="47" xr6:coauthVersionMax="47" xr10:uidLastSave="{00000000-0000-0000-0000-000000000000}"/>
  <bookViews>
    <workbookView xWindow="0" yWindow="500" windowWidth="35840" windowHeight="20520" xr2:uid="{00000000-000D-0000-FFFF-FFFF00000000}"/>
  </bookViews>
  <sheets>
    <sheet name="Kickstarter" sheetId="1" r:id="rId1"/>
    <sheet name="Sheet1" sheetId="2" r:id="rId2"/>
    <sheet name="Outcomes based on Goals" sheetId="12" r:id="rId3"/>
    <sheet name="Outcomes Based on Launch Date" sheetId="4" r:id="rId4"/>
    <sheet name="Subcategory Statistics" sheetId="3" r:id="rId5"/>
    <sheet name="Edinburgh Research" sheetId="6" r:id="rId6"/>
  </sheets>
  <definedNames>
    <definedName name="_xlnm._FilterDatabase" localSheetId="0" hidden="1">Kickstarter!$A$1:$T$4115</definedName>
    <definedName name="_xlnm._FilterDatabase" localSheetId="2" hidden="1">'Outcomes based on Goals'!$A$1:$H$13</definedName>
  </definedNames>
  <calcPr calcId="191029" concurrentCalc="0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D2" i="12"/>
  <c r="E2" i="12"/>
  <c r="F2" i="12"/>
  <c r="E3" i="12"/>
  <c r="H3" i="12"/>
  <c r="E4" i="12"/>
  <c r="H4" i="12"/>
  <c r="E5" i="12"/>
  <c r="H5" i="12"/>
  <c r="E6" i="12"/>
  <c r="H6" i="12"/>
  <c r="E7" i="12"/>
  <c r="H7" i="12"/>
  <c r="E8" i="12"/>
  <c r="H8" i="12"/>
  <c r="E9" i="12"/>
  <c r="H9" i="12"/>
  <c r="E10" i="12"/>
  <c r="H10" i="12"/>
  <c r="E11" i="12"/>
  <c r="H11" i="12"/>
  <c r="E12" i="12"/>
  <c r="H12" i="12"/>
  <c r="E13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<sst xmlns="http://schemas.openxmlformats.org/spreadsheetml/2006/main" count="33021" uniqueCount="8405">
  <si>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</si>
  <si>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</si>
  <si>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</si>
  <si>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</si>
  <si>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</si>
  <si>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</si>
  <si>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</si>
  <si>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</si>
  <si>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</si>
  <si>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</si>
  <si>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</si>
  <si>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</si>
  <si>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</si>
  <si>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</si>
  <si>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</si>
  <si>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</si>
  <si>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</si>
  <si>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</si>
  <si>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</si>
  <si>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</si>
  <si>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</si>
  <si>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</si>
  <si>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</si>
  <si>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</si>
  <si>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</si>
  <si>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</si>
  <si>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</si>
  <si>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</si>
  <si>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</si>
  <si>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</si>
  <si>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</si>
  <si>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</si>
  <si>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</si>
  <si>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</si>
  <si>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</si>
  <si>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</si>
  <si>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</si>
  <si>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</si>
  <si>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</si>
  <si>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</si>
  <si>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</si>
  <si>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</si>
  <si>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</si>
  <si>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</si>
  <si>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</si>
  <si>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</si>
  <si>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</si>
  <si>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</si>
  <si>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</si>
  <si>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</si>
  <si>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</si>
  <si>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</si>
  <si>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</si>
  <si>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</si>
  <si>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</si>
  <si>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</si>
  <si>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</si>
  <si>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</si>
  <si>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</si>
  <si>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</si>
  <si>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</si>
  <si>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</si>
  <si>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</si>
  <si>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</si>
  <si>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</si>
  <si>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</si>
  <si>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</si>
  <si>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</si>
  <si>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</si>
  <si>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</si>
  <si>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</si>
  <si>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</si>
  <si>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</si>
  <si>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</si>
  <si>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</si>
  <si>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</si>
  <si>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</si>
  <si>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</si>
  <si>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</si>
  <si>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</si>
  <si>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</si>
  <si>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</si>
  <si>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</si>
  <si>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</si>
  <si>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</si>
  <si>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</si>
  <si>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</si>
  <si>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</si>
  <si>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</si>
  <si>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</si>
  <si>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</si>
  <si>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</si>
  <si>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</si>
  <si>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</si>
  <si>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</si>
  <si>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</si>
  <si>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</si>
  <si>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</si>
  <si>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</si>
  <si>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</si>
  <si>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</si>
  <si>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</si>
  <si>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</si>
  <si>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</si>
  <si>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</si>
  <si>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</si>
  <si>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</si>
  <si>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</si>
  <si>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</si>
  <si>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</si>
  <si>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</si>
  <si>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</si>
  <si>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</si>
  <si>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</si>
  <si>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</si>
  <si>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</si>
  <si>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</si>
  <si>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</si>
  <si>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</si>
  <si>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</si>
  <si>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</si>
  <si>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</si>
  <si>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</si>
  <si>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</si>
  <si>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</si>
  <si>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</si>
  <si>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</si>
  <si>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</si>
  <si>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</si>
  <si>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</si>
  <si>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</si>
  <si>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</si>
  <si>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</si>
  <si>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</si>
  <si>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</si>
  <si>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</si>
  <si>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</si>
  <si>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</si>
  <si>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</si>
  <si>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</si>
  <si>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</si>
  <si>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</si>
  <si>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</si>
  <si>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</si>
  <si>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</si>
  <si>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</si>
  <si>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</si>
  <si>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</si>
  <si>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</si>
  <si>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</si>
  <si>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</si>
  <si>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</si>
  <si>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</si>
  <si>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</si>
  <si>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</si>
  <si>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</si>
  <si>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</si>
  <si>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</si>
  <si>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</si>
  <si>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</si>
  <si>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</si>
  <si>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</si>
  <si>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</si>
  <si>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</si>
  <si>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</si>
  <si>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</si>
  <si>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</si>
  <si>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</si>
  <si>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</si>
  <si>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</si>
  <si>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</si>
  <si>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</si>
  <si>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</si>
  <si>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</si>
  <si>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</si>
  <si>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</si>
  <si>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</si>
  <si>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</si>
  <si>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</si>
  <si>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</si>
  <si>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</si>
  <si>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</si>
  <si>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</si>
  <si>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</si>
  <si>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</si>
  <si>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</si>
  <si>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</si>
  <si>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</si>
  <si>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</si>
  <si>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</si>
  <si>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</si>
  <si>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</si>
  <si>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</si>
  <si>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</si>
  <si>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</si>
  <si>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</si>
  <si>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</si>
  <si>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</si>
  <si>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</si>
  <si>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</si>
  <si>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</si>
  <si>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</si>
  <si>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</si>
  <si>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</si>
  <si>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</si>
  <si>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</si>
  <si>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</si>
  <si>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</si>
  <si>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</si>
  <si>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</si>
  <si>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</si>
  <si>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</si>
  <si>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</si>
  <si>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</si>
  <si>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</si>
  <si>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</si>
  <si>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</si>
  <si>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</si>
  <si>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</si>
  <si>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</si>
  <si>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</si>
  <si>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</si>
  <si>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</si>
  <si>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</si>
  <si>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</si>
  <si>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</si>
  <si>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</si>
  <si>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</si>
  <si>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</si>
  <si>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</si>
  <si>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</si>
  <si>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</si>
  <si>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</si>
  <si>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</si>
  <si>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</si>
  <si>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</si>
  <si>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</si>
  <si>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</si>
  <si>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</si>
  <si>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</si>
  <si>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</si>
  <si>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</si>
  <si>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</si>
  <si>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</si>
  <si>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</si>
  <si>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</si>
  <si>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</si>
  <si>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</si>
  <si>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</si>
  <si>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</si>
  <si>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</si>
  <si>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</si>
  <si>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</si>
  <si>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</si>
  <si>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</si>
  <si>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</si>
  <si>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</si>
  <si>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</si>
  <si>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</si>
  <si>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</si>
  <si>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</si>
  <si>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</si>
  <si>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</si>
  <si>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</si>
  <si>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</si>
  <si>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</si>
  <si>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</si>
  <si>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</si>
  <si>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</si>
  <si>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</si>
  <si>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</si>
  <si>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</si>
  <si>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</si>
  <si>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</si>
  <si>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</si>
  <si>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</si>
  <si>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</si>
  <si>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</si>
  <si>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</si>
  <si>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</si>
  <si>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</si>
  <si>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</si>
  <si>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</si>
  <si>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</si>
  <si>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</si>
  <si>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</si>
  <si>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</si>
  <si>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</si>
  <si>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</si>
  <si>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</si>
  <si>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</si>
  <si>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</si>
  <si>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</si>
  <si>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</si>
  <si>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</si>
  <si>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</si>
  <si>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</si>
  <si>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</si>
  <si>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</si>
  <si>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</si>
  <si>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</si>
  <si>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</si>
  <si>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</si>
  <si>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</si>
  <si>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</si>
  <si>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</si>
  <si>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</si>
  <si>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</si>
  <si>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</si>
  <si>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</si>
  <si>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</si>
  <si>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</si>
  <si>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</si>
  <si>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</si>
  <si>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</si>
  <si>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</si>
  <si>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</si>
  <si>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</si>
  <si>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</si>
  <si>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</si>
  <si>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</si>
  <si>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</si>
  <si>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</si>
  <si>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</si>
  <si>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</si>
  <si>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</si>
  <si>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</si>
  <si>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</si>
  <si>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</si>
  <si>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</si>
  <si>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</si>
  <si>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</si>
  <si>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</si>
  <si>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</si>
  <si>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</si>
  <si>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</si>
  <si>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</si>
  <si>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</si>
  <si>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</si>
  <si>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</si>
  <si>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</si>
  <si>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</si>
  <si>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</si>
  <si>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</si>
  <si>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</si>
  <si>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</si>
  <si>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</si>
  <si>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</si>
  <si>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</si>
  <si>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</si>
  <si>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</si>
  <si>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</si>
  <si>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</si>
  <si>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</si>
  <si>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</si>
  <si>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</si>
  <si>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</si>
  <si>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</si>
  <si>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</si>
  <si>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</si>
  <si>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</si>
  <si>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</si>
  <si>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</si>
  <si>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</si>
  <si>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</si>
  <si>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</si>
  <si>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</si>
  <si>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</si>
  <si>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</si>
  <si>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</si>
  <si>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</si>
  <si>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</si>
  <si>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</si>
  <si>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</si>
  <si>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</si>
  <si>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</si>
  <si>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</si>
  <si>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</si>
  <si>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</si>
  <si>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</si>
  <si>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</si>
  <si>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</si>
  <si>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</si>
  <si>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</si>
  <si>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</si>
  <si>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</si>
  <si>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</si>
  <si>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</si>
  <si>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</si>
  <si>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</si>
  <si>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</si>
  <si>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</si>
  <si>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</si>
  <si>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</si>
  <si>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</si>
  <si>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</si>
  <si>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</si>
  <si>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</si>
  <si>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</si>
  <si>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</si>
  <si>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</si>
  <si>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</si>
  <si>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</si>
  <si>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</si>
  <si>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</si>
  <si>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</si>
  <si>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</si>
  <si>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</si>
  <si>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</si>
  <si>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</si>
  <si>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</si>
  <si>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</si>
  <si>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</si>
  <si>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</si>
  <si>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</si>
  <si>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</si>
  <si>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</si>
  <si>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</si>
  <si>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</si>
  <si>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</si>
  <si>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</si>
  <si>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</si>
  <si>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</si>
  <si>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</si>
  <si>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</si>
  <si>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</si>
  <si>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</si>
  <si>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</si>
  <si>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</si>
  <si>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</si>
  <si>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</si>
  <si>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</si>
  <si>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</si>
  <si>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</si>
  <si>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</si>
  <si>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</si>
  <si>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</si>
  <si>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</si>
  <si>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</si>
  <si>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</si>
  <si>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</si>
  <si>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</si>
  <si>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</si>
  <si>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</si>
  <si>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</si>
  <si>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</si>
  <si>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</si>
  <si>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</si>
  <si>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</si>
  <si>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</si>
  <si>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</si>
  <si>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</si>
  <si>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</si>
  <si>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</si>
  <si>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</si>
  <si>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</si>
  <si>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</si>
  <si>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</si>
  <si>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</si>
  <si>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</si>
  <si>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</si>
  <si>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</si>
  <si>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</si>
  <si>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</si>
  <si>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</si>
  <si>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</si>
  <si>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</si>
  <si>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</si>
  <si>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</si>
  <si>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</si>
  <si>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</si>
  <si>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</si>
  <si>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</si>
  <si>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</si>
  <si>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</si>
  <si>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</si>
  <si>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</si>
  <si>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</si>
  <si>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</si>
  <si>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</si>
  <si>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</si>
  <si>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</si>
  <si>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</si>
  <si>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</si>
  <si>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</si>
  <si>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</si>
  <si>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</si>
  <si>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</si>
  <si>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</si>
  <si>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</si>
  <si>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</si>
  <si>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</si>
  <si>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</si>
  <si>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</si>
  <si>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</si>
  <si>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</si>
  <si>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</si>
  <si>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</si>
  <si>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</si>
  <si>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</si>
  <si>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</si>
  <si>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</si>
  <si>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</si>
  <si>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</si>
  <si>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</si>
  <si>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</si>
  <si>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</si>
  <si>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</si>
  <si>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</si>
  <si>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</si>
  <si>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</si>
  <si>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</si>
  <si>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</si>
  <si>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</si>
  <si>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</si>
  <si>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</si>
  <si>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</si>
  <si>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</si>
  <si>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</si>
  <si>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</si>
  <si>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</si>
  <si>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</si>
  <si>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</si>
  <si>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</si>
  <si>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</si>
  <si>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</si>
  <si>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</si>
  <si>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</si>
  <si>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</si>
  <si>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</si>
  <si>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</si>
  <si>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</si>
  <si>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</si>
  <si>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</si>
  <si>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</si>
  <si>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</si>
  <si>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</si>
  <si>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</si>
  <si>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</si>
  <si>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</si>
  <si>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</si>
  <si>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</si>
  <si>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</si>
  <si>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</si>
  <si>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</si>
  <si>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</si>
  <si>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</si>
  <si>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</si>
  <si>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</si>
  <si>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</si>
  <si>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</si>
  <si>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</si>
  <si>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</si>
  <si>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</si>
  <si>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</si>
  <si>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</si>
  <si>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</si>
  <si>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</si>
  <si>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</si>
  <si>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</si>
  <si>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</si>
  <si>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</si>
  <si>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</si>
  <si>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</si>
  <si>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</si>
  <si>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</si>
  <si>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</si>
  <si>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</si>
  <si>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</si>
  <si>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</si>
  <si>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</si>
  <si>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</si>
  <si>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</si>
  <si>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</si>
  <si>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</si>
  <si>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</si>
  <si>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</si>
  <si>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</si>
  <si>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</si>
  <si>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</si>
  <si>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</si>
  <si>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</si>
  <si>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</si>
  <si>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</si>
  <si>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</si>
  <si>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</si>
  <si>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</si>
  <si>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</si>
  <si>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</si>
  <si>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</si>
  <si>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</si>
  <si>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</si>
  <si>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</si>
  <si>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</si>
  <si>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</si>
  <si>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</si>
  <si>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</si>
  <si>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</si>
  <si>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</si>
  <si>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</si>
  <si>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</si>
  <si>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</si>
  <si>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</si>
  <si>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</si>
  <si>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</si>
  <si>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</si>
  <si>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</si>
  <si>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</si>
  <si>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</si>
  <si>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</si>
  <si>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</si>
  <si>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</si>
  <si>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</si>
  <si>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</si>
  <si>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</si>
  <si>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</si>
  <si>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</si>
  <si>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</si>
  <si>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</si>
  <si>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</si>
  <si>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</si>
  <si>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</si>
  <si>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</si>
  <si>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</si>
  <si>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</si>
  <si>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</si>
  <si>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</si>
  <si>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</si>
  <si>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</si>
  <si>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</si>
  <si>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</si>
  <si>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</si>
  <si>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</si>
  <si>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</si>
  <si>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</si>
  <si>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</si>
  <si>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</si>
  <si>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</si>
  <si>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</si>
  <si>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</si>
  <si>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</si>
  <si>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</si>
  <si>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</si>
  <si>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</si>
  <si>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</si>
  <si>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</si>
  <si>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</si>
  <si>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</si>
  <si>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</si>
  <si>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</si>
  <si>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</si>
  <si>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</si>
  <si>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</si>
  <si>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</si>
  <si>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</si>
  <si>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</si>
  <si>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</si>
  <si>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</si>
  <si>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</si>
  <si>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</si>
  <si>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</si>
  <si>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</si>
  <si>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</si>
  <si>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</si>
  <si>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</si>
  <si>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</si>
  <si>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</si>
  <si>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</si>
  <si>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</si>
  <si>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</si>
  <si>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</si>
  <si>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</si>
  <si>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</si>
  <si>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</si>
  <si>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</si>
  <si>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</si>
  <si>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</si>
  <si>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</si>
  <si>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</si>
  <si>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</si>
  <si>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</si>
  <si>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</si>
  <si>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</si>
  <si>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</si>
  <si>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</si>
  <si>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</si>
  <si>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</si>
  <si>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</si>
  <si>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</si>
  <si>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</si>
  <si>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</si>
  <si>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</si>
  <si>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</si>
  <si>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</si>
  <si>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</si>
  <si>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</si>
  <si>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</si>
  <si>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</si>
  <si>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</si>
  <si>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</si>
  <si>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</si>
  <si>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</si>
  <si>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</si>
  <si>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</si>
  <si>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</si>
  <si>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</si>
  <si>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</si>
  <si>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</si>
  <si>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</si>
  <si>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</si>
  <si>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</si>
  <si>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</si>
  <si>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</si>
  <si>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</si>
  <si>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</si>
  <si>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</si>
  <si>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</si>
  <si>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</si>
  <si>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</si>
  <si>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</si>
  <si>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</si>
  <si>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</si>
  <si>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</si>
  <si>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</si>
  <si>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</si>
  <si>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</si>
  <si>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</si>
  <si>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</si>
  <si>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</si>
  <si>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</si>
  <si>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</si>
  <si>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</si>
  <si>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</si>
  <si>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</si>
  <si>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</si>
  <si>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</si>
  <si>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</si>
  <si>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</si>
  <si>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</si>
  <si>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</si>
  <si>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</si>
  <si>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</si>
  <si>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</si>
  <si>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</si>
  <si>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</si>
  <si>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</si>
  <si>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</si>
  <si>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</si>
  <si>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</si>
  <si>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</si>
  <si>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</si>
  <si>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</si>
  <si>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</si>
  <si>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</si>
  <si>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</si>
  <si>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</si>
  <si>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</si>
  <si>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</si>
  <si>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</si>
  <si>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</si>
  <si>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</si>
  <si>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</si>
  <si>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</si>
  <si>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</si>
  <si>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</si>
  <si>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</si>
  <si>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</si>
  <si>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</si>
  <si>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</si>
  <si>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</si>
  <si>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</si>
  <si>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</si>
  <si>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</si>
  <si>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</si>
  <si>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</si>
  <si>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</si>
  <si>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</si>
  <si>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</si>
  <si>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</si>
  <si>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</si>
  <si>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</si>
  <si>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</si>
  <si>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</si>
  <si>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</si>
  <si>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</si>
  <si>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</si>
  <si>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</si>
  <si>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</si>
  <si>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</si>
  <si>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</si>
  <si>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</si>
  <si>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</si>
  <si>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</si>
  <si>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</si>
  <si>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</si>
  <si>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</si>
  <si>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</si>
  <si>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</si>
  <si>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</si>
  <si>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</si>
  <si>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</si>
  <si>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</si>
  <si>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</si>
  <si>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</si>
  <si>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</si>
  <si>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</si>
  <si>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</si>
  <si>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</si>
  <si>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</si>
  <si>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</si>
  <si>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</si>
  <si>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</si>
  <si>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</si>
  <si>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</si>
  <si>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</si>
  <si>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</si>
  <si>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</si>
  <si>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</si>
  <si>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</si>
  <si>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</si>
  <si>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</si>
  <si>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</si>
  <si>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</si>
  <si>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</si>
  <si>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</si>
  <si>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</si>
  <si>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</si>
  <si>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</si>
  <si>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</si>
  <si>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</si>
  <si>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</si>
  <si>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</si>
  <si>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</si>
  <si>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</si>
  <si>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</si>
  <si>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</si>
  <si>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</si>
  <si>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</si>
  <si>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</si>
  <si>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</si>
  <si>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</si>
  <si>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</si>
  <si>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</si>
  <si>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</si>
  <si>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</si>
  <si>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</si>
  <si>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</si>
  <si>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</si>
  <si>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</si>
  <si>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</si>
  <si>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</si>
  <si>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</si>
  <si>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</si>
  <si>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</si>
  <si>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</si>
  <si>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</si>
  <si>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</si>
  <si>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</si>
  <si>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</si>
  <si>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</si>
  <si>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</si>
  <si>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</si>
  <si>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</si>
  <si>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</si>
  <si>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</si>
  <si>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</si>
  <si>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</si>
  <si>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</si>
  <si>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</si>
  <si>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</si>
  <si>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</si>
  <si>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</si>
  <si>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</si>
  <si>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</si>
  <si>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</si>
  <si>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</si>
  <si>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</si>
  <si>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</si>
  <si>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</si>
  <si>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</si>
  <si>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</si>
  <si>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</si>
  <si>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</si>
  <si>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</si>
  <si>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</si>
  <si>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</si>
  <si>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</si>
  <si>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</si>
  <si>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</si>
  <si>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</si>
  <si>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</si>
  <si>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</si>
  <si>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</si>
  <si>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</si>
  <si>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</si>
  <si>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</si>
  <si>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</si>
  <si>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</si>
  <si>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</si>
  <si>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</si>
  <si>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</si>
  <si>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</si>
  <si>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</si>
  <si>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</si>
  <si>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</si>
  <si>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</si>
  <si>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</si>
  <si>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</si>
  <si>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</si>
  <si>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</si>
  <si>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</si>
  <si>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</si>
  <si>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</si>
  <si>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</si>
  <si>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</si>
  <si>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</si>
  <si>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</si>
  <si>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</si>
  <si>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</si>
  <si>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</si>
  <si>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</si>
  <si>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</si>
  <si>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</si>
  <si>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</si>
  <si>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</si>
  <si>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</si>
  <si>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</si>
  <si>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</si>
  <si>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</si>
  <si>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</si>
  <si>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</si>
  <si>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</si>
  <si>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</si>
  <si>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</si>
  <si>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</si>
  <si>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</si>
  <si>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</si>
  <si>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</si>
  <si>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</si>
  <si>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</si>
  <si>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</si>
  <si>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</si>
  <si>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</si>
  <si>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</si>
  <si>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</si>
  <si>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</si>
  <si>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</si>
  <si>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</si>
  <si>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</si>
  <si>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</si>
  <si>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</si>
  <si>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</si>
  <si>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</si>
  <si>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</si>
  <si>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</si>
  <si>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</si>
  <si>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</si>
  <si>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</si>
  <si>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</si>
  <si>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</si>
  <si>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</si>
  <si>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</si>
  <si>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</si>
  <si>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</si>
  <si>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</si>
  <si>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</si>
  <si>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</si>
  <si>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</si>
  <si>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</si>
  <si>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</si>
  <si>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</si>
  <si>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</si>
  <si>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</si>
  <si>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</si>
  <si>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</si>
  <si>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</si>
  <si>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</si>
  <si>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</si>
  <si>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</si>
  <si>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</si>
  <si>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</si>
  <si>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</si>
  <si>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</si>
  <si>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</si>
  <si>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</si>
  <si>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</si>
  <si>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</si>
  <si>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</si>
  <si>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</si>
  <si>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</si>
  <si>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</si>
  <si>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</si>
  <si>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</si>
  <si>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</si>
  <si>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</si>
  <si>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</si>
  <si>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</si>
  <si>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</si>
  <si>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</si>
  <si>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</si>
  <si>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</si>
  <si>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</si>
  <si>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</si>
  <si>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</si>
  <si>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</si>
  <si>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</si>
  <si>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</si>
  <si>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</si>
  <si>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</si>
  <si>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</si>
  <si>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</si>
  <si>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</si>
  <si>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</si>
  <si>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</si>
  <si>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</si>
  <si>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</si>
  <si>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</si>
  <si>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</si>
  <si>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</si>
  <si>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</si>
  <si>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</si>
  <si>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</si>
  <si>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</si>
  <si>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</si>
  <si>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</si>
  <si>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</si>
  <si>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</si>
  <si>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</si>
  <si>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</si>
  <si>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</si>
  <si>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</si>
  <si>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</si>
  <si>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</si>
  <si>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</si>
  <si>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</si>
  <si>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</si>
  <si>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</si>
  <si>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</si>
  <si>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</si>
  <si>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</si>
  <si>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</si>
  <si>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</si>
  <si>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</si>
  <si>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</si>
  <si>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</si>
  <si>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</si>
  <si>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</si>
  <si>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</si>
  <si>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</si>
  <si>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</si>
  <si>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</si>
  <si>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</si>
  <si>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</si>
  <si>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</si>
  <si>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</si>
  <si>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</si>
  <si>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</si>
  <si>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</si>
  <si>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</si>
  <si>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</si>
  <si>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</si>
  <si>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</si>
  <si>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</si>
  <si>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</si>
  <si>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</si>
  <si>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</si>
  <si>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</si>
  <si>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</si>
  <si>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</si>
  <si>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</si>
  <si>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</si>
  <si>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</si>
  <si>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</si>
  <si>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</si>
  <si>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</si>
  <si>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</si>
  <si>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</si>
  <si>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</si>
  <si>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</si>
  <si>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</si>
  <si>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</si>
  <si>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</si>
  <si>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</si>
  <si>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</si>
  <si>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</si>
  <si>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</si>
  <si>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</si>
  <si>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</si>
  <si>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</si>
  <si>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</si>
  <si>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</si>
  <si>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</si>
  <si>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</si>
  <si>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</si>
  <si>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</si>
  <si>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</si>
  <si>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</si>
  <si>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</si>
  <si>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</si>
  <si>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</si>
  <si>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</si>
  <si>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</si>
  <si>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</si>
  <si>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</si>
  <si>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</si>
  <si>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</si>
  <si>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</si>
  <si>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</si>
  <si>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</si>
  <si>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</si>
  <si>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</si>
  <si>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</si>
  <si>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</si>
  <si>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</si>
  <si>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</si>
  <si>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</si>
  <si>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</si>
  <si>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</si>
  <si>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</si>
  <si>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</si>
  <si>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</si>
  <si>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</si>
  <si>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</si>
  <si>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</si>
  <si>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</si>
  <si>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</si>
  <si>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</si>
  <si>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</si>
  <si>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</si>
  <si>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</si>
  <si>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</si>
  <si>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</si>
  <si>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</si>
  <si>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</si>
  <si>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</si>
  <si>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</si>
  <si>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</si>
  <si>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</si>
  <si>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</si>
  <si>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</si>
  <si>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</si>
  <si>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</si>
  <si>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</si>
  <si>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</si>
  <si>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</si>
  <si>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</si>
  <si>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</si>
  <si>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</si>
  <si>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</si>
  <si>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</si>
  <si>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</si>
  <si>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</si>
  <si>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</si>
  <si>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</si>
  <si>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</si>
  <si>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</si>
  <si>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</si>
  <si>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</si>
  <si>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</si>
  <si>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</si>
  <si>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</si>
  <si>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</si>
  <si>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</si>
  <si>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</si>
  <si>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</si>
  <si>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</si>
  <si>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</si>
  <si>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</si>
  <si>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</si>
  <si>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</si>
  <si>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</si>
  <si>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</si>
  <si>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</si>
  <si>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</si>
  <si>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</si>
  <si>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</si>
  <si>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</si>
  <si>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</si>
  <si>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</si>
  <si>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</si>
  <si>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</si>
  <si>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</si>
  <si>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</si>
  <si>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</si>
  <si>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</si>
  <si>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</si>
  <si>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</si>
  <si>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</si>
  <si>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</si>
  <si>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</si>
  <si>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</si>
  <si>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</si>
  <si>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</si>
  <si>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</si>
  <si>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</si>
  <si>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</si>
  <si>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</si>
  <si>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</si>
  <si>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</si>
  <si>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</si>
  <si>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</si>
  <si>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</si>
  <si>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</si>
  <si>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</si>
  <si>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</si>
  <si>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</si>
  <si>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</si>
  <si>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</si>
  <si>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</si>
  <si>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</si>
  <si>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</si>
  <si>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</si>
  <si>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</si>
  <si>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</si>
  <si>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</si>
  <si>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</si>
  <si>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</si>
  <si>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</si>
  <si>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</si>
  <si>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</si>
  <si>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</si>
  <si>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</si>
  <si>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</si>
  <si>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</si>
  <si>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</si>
  <si>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</si>
  <si>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</si>
  <si>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</si>
  <si>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</si>
  <si>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</si>
  <si>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</si>
  <si>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</si>
  <si>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</si>
  <si>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</si>
  <si>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</si>
  <si>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</si>
  <si>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</si>
  <si>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</si>
  <si>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</si>
  <si>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</si>
  <si>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</si>
  <si>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</si>
  <si>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</si>
  <si>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</si>
  <si>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</si>
  <si>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</si>
  <si>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</si>
  <si>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</si>
  <si>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</si>
  <si>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</si>
  <si>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</si>
  <si>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</si>
  <si>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</si>
  <si>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</si>
  <si>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</si>
  <si>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</si>
  <si>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</si>
  <si>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</si>
  <si>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</si>
  <si>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</si>
  <si>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</si>
  <si>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</si>
  <si>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</si>
  <si>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</si>
  <si>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</si>
  <si>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</si>
  <si>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</si>
  <si>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</si>
  <si>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</si>
  <si>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</si>
  <si>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</si>
  <si>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</si>
  <si>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</si>
  <si>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</si>
  <si>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</si>
  <si>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</si>
  <si>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</si>
  <si>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</si>
  <si>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</si>
  <si>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</si>
  <si>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</si>
  <si>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</si>
  <si>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</si>
  <si>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</si>
  <si>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</si>
  <si>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</si>
  <si>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</si>
  <si>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</si>
  <si>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</si>
  <si>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</si>
  <si>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</si>
  <si>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</si>
  <si>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</si>
  <si>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</si>
  <si>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</si>
  <si>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</si>
  <si>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</si>
  <si>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</si>
  <si>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</si>
  <si>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</si>
  <si>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</si>
  <si>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</si>
  <si>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</si>
  <si>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</si>
  <si>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</si>
  <si>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</si>
  <si>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</si>
  <si>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</si>
  <si>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</si>
  <si>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</si>
  <si>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</si>
  <si>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</si>
  <si>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</si>
  <si>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</si>
  <si>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</si>
  <si>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</si>
  <si>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</si>
  <si>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</si>
  <si>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</si>
  <si>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</si>
  <si>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</si>
  <si>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</si>
  <si>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</si>
  <si>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</si>
  <si>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</si>
  <si>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</si>
  <si>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</si>
  <si>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</si>
  <si>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</si>
  <si>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</si>
  <si>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</si>
  <si>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</si>
  <si>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</si>
  <si>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</si>
  <si>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</si>
  <si>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</si>
  <si>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</si>
  <si>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</si>
  <si>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</si>
  <si>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</si>
  <si>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</si>
  <si>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</si>
  <si>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</si>
  <si>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</si>
  <si>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</si>
  <si>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</si>
  <si>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</si>
  <si>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</si>
  <si>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</si>
  <si>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</si>
  <si>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</si>
  <si>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</si>
  <si>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</si>
  <si>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</si>
  <si>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</si>
  <si>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</si>
  <si>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</si>
  <si>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</si>
  <si>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</si>
  <si>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</si>
  <si>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</si>
  <si>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</si>
  <si>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</si>
  <si>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</si>
  <si>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</si>
  <si>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</si>
  <si>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</si>
  <si>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</si>
  <si>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</si>
  <si>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</si>
  <si>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</si>
  <si>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</si>
  <si>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</si>
  <si>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</si>
  <si>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</si>
  <si>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</si>
  <si>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</si>
  <si>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</si>
  <si>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</si>
  <si>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</si>
  <si>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</si>
  <si>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</si>
  <si>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</si>
  <si>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</si>
  <si>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</si>
  <si>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</si>
  <si>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</si>
  <si>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</si>
  <si>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</si>
  <si>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</si>
  <si>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</si>
  <si>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</si>
  <si>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</si>
  <si>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</si>
  <si>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</si>
  <si>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</si>
  <si>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</si>
  <si>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</si>
  <si>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</si>
  <si>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</si>
  <si>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</si>
  <si>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</si>
  <si>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</si>
  <si>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</si>
  <si>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</si>
  <si>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</si>
  <si>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</si>
  <si>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</si>
  <si>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</si>
  <si>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</si>
  <si>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</si>
  <si>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</si>
  <si>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</si>
  <si>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</si>
  <si>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</si>
  <si>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</si>
  <si>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</si>
  <si>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</si>
  <si>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</si>
  <si>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</si>
  <si>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</si>
  <si>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</si>
  <si>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</si>
  <si>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</si>
  <si>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</si>
  <si>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</si>
  <si>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</si>
  <si>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</si>
  <si>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</si>
  <si>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</si>
  <si>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</si>
  <si>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</si>
  <si>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</si>
  <si>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</si>
  <si>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</si>
  <si>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</si>
  <si>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</si>
  <si>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</si>
  <si>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</si>
  <si>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</si>
  <si>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</si>
  <si>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</si>
  <si>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</si>
  <si>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</si>
  <si>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</si>
  <si>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</si>
  <si>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</si>
  <si>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</si>
  <si>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</si>
  <si>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</si>
  <si>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</si>
  <si>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</si>
  <si>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</si>
  <si>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</si>
  <si>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</si>
  <si>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</si>
  <si>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</si>
  <si>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</si>
  <si>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</si>
  <si>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</si>
  <si>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</si>
  <si>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</si>
  <si>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</si>
  <si>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</si>
  <si>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</si>
  <si>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</si>
  <si>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</si>
  <si>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</si>
  <si>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</si>
  <si>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</si>
  <si>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</si>
  <si>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</si>
  <si>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</si>
  <si>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</si>
  <si>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</si>
  <si>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</si>
  <si>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</si>
  <si>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</si>
  <si>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</si>
  <si>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</si>
  <si>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</si>
  <si>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</si>
  <si>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</si>
  <si>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</si>
  <si>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</si>
  <si>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</si>
  <si>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</si>
  <si>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</si>
  <si>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</si>
  <si>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</si>
  <si>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</si>
  <si>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</si>
  <si>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</si>
  <si>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</si>
  <si>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</si>
  <si>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</si>
  <si>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</si>
  <si>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</si>
  <si>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</si>
  <si>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</si>
  <si>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</si>
  <si>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</si>
  <si>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</si>
  <si>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</si>
  <si>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</si>
  <si>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</si>
  <si>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</si>
  <si>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</si>
  <si>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</si>
  <si>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</si>
  <si>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</si>
  <si>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</si>
  <si>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</si>
  <si>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</si>
  <si>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</si>
  <si>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</si>
  <si>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</si>
  <si>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</si>
  <si>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</si>
  <si>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</si>
  <si>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</si>
  <si>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</si>
  <si>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</si>
  <si>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</si>
  <si>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</si>
  <si>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</si>
  <si>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</si>
  <si>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</si>
  <si>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</si>
  <si>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</si>
  <si>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</si>
  <si>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</si>
  <si>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</si>
  <si>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</si>
  <si>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</si>
  <si>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</si>
  <si>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</si>
  <si>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</si>
  <si>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</si>
  <si>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</si>
  <si>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</si>
  <si>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</si>
  <si>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</si>
  <si>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</si>
  <si>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</si>
  <si>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</si>
  <si>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</si>
  <si>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</si>
  <si>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</si>
  <si>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</si>
  <si>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</si>
  <si>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</si>
  <si>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</si>
  <si>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</si>
  <si>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</si>
  <si>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</si>
  <si>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</si>
  <si>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</si>
  <si>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</si>
  <si>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</si>
  <si>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</si>
  <si>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</si>
  <si>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</si>
  <si>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</si>
  <si>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</si>
  <si>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</si>
  <si>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</si>
  <si>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</si>
  <si>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</si>
  <si>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</si>
  <si>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</si>
  <si>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</si>
  <si>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</si>
  <si>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</si>
  <si>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</si>
  <si>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</si>
  <si>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</si>
  <si>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</si>
  <si>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</si>
  <si>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</si>
  <si>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</si>
  <si>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</si>
  <si>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</si>
  <si>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</si>
  <si>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</si>
  <si>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</si>
  <si>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</si>
  <si>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</si>
  <si>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</si>
  <si>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</si>
  <si>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</si>
  <si>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</si>
  <si>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</si>
  <si>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</si>
  <si>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</si>
  <si>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</si>
  <si>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</si>
  <si>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</si>
  <si>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</si>
  <si>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</si>
  <si>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</si>
  <si>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</si>
  <si>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</si>
  <si>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</si>
  <si>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</si>
  <si>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</si>
  <si>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</si>
  <si>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</si>
  <si>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</si>
  <si>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</si>
  <si>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</si>
  <si>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</si>
  <si>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</si>
  <si>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</si>
  <si>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</si>
  <si>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</si>
  <si>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</si>
  <si>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</si>
  <si>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</si>
  <si>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</si>
  <si>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</si>
  <si>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</si>
  <si>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</si>
  <si>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</si>
  <si>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</si>
  <si>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</si>
  <si>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</si>
  <si>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</si>
  <si>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</si>
  <si>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</si>
  <si>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</si>
  <si>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</si>
  <si>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</si>
  <si>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</si>
  <si>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</si>
  <si>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</si>
  <si>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</si>
  <si>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</si>
  <si>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</si>
  <si>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</si>
  <si>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</si>
  <si>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</si>
  <si>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</si>
  <si>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</si>
  <si>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</si>
  <si>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</si>
  <si>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</si>
  <si>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</si>
  <si>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</si>
  <si>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</si>
  <si>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</si>
  <si>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</si>
  <si>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</si>
  <si>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</si>
  <si>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</si>
  <si>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</si>
  <si>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</si>
  <si>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</si>
  <si>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</si>
  <si>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</si>
  <si>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</si>
  <si>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</si>
  <si>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</si>
  <si>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</si>
  <si>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</si>
  <si>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</si>
  <si>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</si>
  <si>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</si>
  <si>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</si>
  <si>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</si>
  <si>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</si>
  <si>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</si>
  <si>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</si>
  <si>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</si>
  <si>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</si>
  <si>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</si>
  <si>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</si>
  <si>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</si>
  <si>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</si>
  <si>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</si>
  <si>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</si>
  <si>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</si>
  <si>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</si>
  <si>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</si>
  <si>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</si>
  <si>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</si>
  <si>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</si>
  <si>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</si>
  <si>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</si>
  <si>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</si>
  <si>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</si>
  <si>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</si>
  <si>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</si>
  <si>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</si>
  <si>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</si>
  <si>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</si>
  <si>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</si>
  <si>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</si>
  <si>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</si>
  <si>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</si>
  <si>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</si>
  <si>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</si>
  <si>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</si>
  <si>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</si>
  <si>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</si>
  <si>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</si>
  <si>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</si>
  <si>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</si>
  <si>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</si>
  <si>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</si>
  <si>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</si>
  <si>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</si>
  <si>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</si>
  <si>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</si>
  <si>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</si>
  <si>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</si>
  <si>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</si>
  <si>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</si>
  <si>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</si>
  <si>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</si>
  <si>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</si>
  <si>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</si>
  <si>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</si>
  <si>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</si>
  <si>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</si>
  <si>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</si>
  <si>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</si>
  <si>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</si>
  <si>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</si>
  <si>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</si>
  <si>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</si>
  <si>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</si>
  <si>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</si>
  <si>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</si>
  <si>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</si>
  <si>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</si>
  <si>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</si>
  <si>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</si>
  <si>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</si>
  <si>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</si>
  <si>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</si>
  <si>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</si>
  <si>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</si>
  <si>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</si>
  <si>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</si>
  <si>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</si>
  <si>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</si>
  <si>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</si>
  <si>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</si>
  <si>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</si>
  <si>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</si>
  <si>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</si>
  <si>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</si>
  <si>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</si>
  <si>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</si>
  <si>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</si>
  <si>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</si>
  <si>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</si>
  <si>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</si>
  <si>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</si>
  <si>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</si>
  <si>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</si>
  <si>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</si>
  <si>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</si>
  <si>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</si>
  <si>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</si>
  <si>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</si>
  <si>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</si>
  <si>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</si>
  <si>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</si>
  <si>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</si>
  <si>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</si>
  <si>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</si>
  <si>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</si>
  <si>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</si>
  <si>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</si>
  <si>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</si>
  <si>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</si>
  <si>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</si>
  <si>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</si>
  <si>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</si>
  <si>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</si>
  <si>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</si>
  <si>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</si>
  <si>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</si>
  <si>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</si>
  <si>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</si>
  <si>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</si>
  <si>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</si>
  <si>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</si>
  <si>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</si>
  <si>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</si>
  <si>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</si>
  <si>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</si>
  <si>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</si>
  <si>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</si>
  <si>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</si>
  <si>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</si>
  <si>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</si>
  <si>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</si>
  <si>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</si>
  <si>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</si>
  <si>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</si>
  <si>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</si>
  <si>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</si>
  <si>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</si>
  <si>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</si>
  <si>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</si>
  <si>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</si>
  <si>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</si>
  <si>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</si>
  <si>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</si>
  <si>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</si>
  <si>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</si>
  <si>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</si>
  <si>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</si>
  <si>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</si>
  <si>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</si>
  <si>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</si>
  <si>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</si>
  <si>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</si>
  <si>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</si>
  <si>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</si>
  <si>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</si>
  <si>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</si>
  <si>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</si>
  <si>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</si>
  <si>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</si>
  <si>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</si>
  <si>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</si>
  <si>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</si>
  <si>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</si>
  <si>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</si>
  <si>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</si>
  <si>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</si>
  <si>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</si>
  <si>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</si>
  <si>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</si>
  <si>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</si>
  <si>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</si>
  <si>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</si>
  <si>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</si>
  <si>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</si>
  <si>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</si>
  <si>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</si>
  <si>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</si>
  <si>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</si>
  <si>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</si>
  <si>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</si>
  <si>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</si>
  <si>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</si>
  <si>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</si>
  <si>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</si>
  <si>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</si>
  <si>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</si>
  <si>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</si>
  <si>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</si>
  <si>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</si>
  <si>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</si>
  <si>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</si>
  <si>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</si>
  <si>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</si>
  <si>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</si>
  <si>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</si>
  <si>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</si>
  <si>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</si>
  <si>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</si>
  <si>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</si>
  <si>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</si>
  <si>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</si>
  <si>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</si>
  <si>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</si>
  <si>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</si>
  <si>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</si>
  <si>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</si>
  <si>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</si>
  <si>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</si>
  <si>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</si>
  <si>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</si>
  <si>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</si>
  <si>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</si>
  <si>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</si>
  <si>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</si>
  <si>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</si>
  <si>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</si>
  <si>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</si>
  <si>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</si>
  <si>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</si>
  <si>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</si>
  <si>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</si>
  <si>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</si>
  <si>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</si>
  <si>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</si>
  <si>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</si>
  <si>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</si>
  <si>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</si>
  <si>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</si>
  <si>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</si>
  <si>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</si>
  <si>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</si>
  <si>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</si>
  <si>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</si>
  <si>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</si>
  <si>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</si>
  <si>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</si>
  <si>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</si>
  <si>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</si>
  <si>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</si>
  <si>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</si>
  <si>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</si>
  <si>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</si>
  <si>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</si>
  <si>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</si>
  <si>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</si>
  <si>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</si>
  <si>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</si>
  <si>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</si>
  <si>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</si>
  <si>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</si>
  <si>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</si>
  <si>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</si>
  <si>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</si>
  <si>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</si>
  <si>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</si>
  <si>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</si>
  <si>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</si>
  <si>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</si>
  <si>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</si>
  <si>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</si>
  <si>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</si>
  <si>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</si>
  <si>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</si>
  <si>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</si>
  <si>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</si>
  <si>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</si>
  <si>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</si>
  <si>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</si>
  <si>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</si>
  <si>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</si>
  <si>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</si>
  <si>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</si>
  <si>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</si>
  <si>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</si>
  <si>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</si>
  <si>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</si>
  <si>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</si>
  <si>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</si>
  <si>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</si>
  <si>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</si>
  <si>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</si>
  <si>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</si>
  <si>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</si>
  <si>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</si>
  <si>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</si>
  <si>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</si>
  <si>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</si>
  <si>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</si>
  <si>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</si>
  <si>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</si>
  <si>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</si>
  <si>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</si>
  <si>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</si>
  <si>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</si>
  <si>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</si>
  <si>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</si>
  <si>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</si>
  <si>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</si>
  <si>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</si>
  <si>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</si>
  <si>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</si>
  <si>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</si>
  <si>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</si>
  <si>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</si>
  <si>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</si>
  <si>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</si>
  <si>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</si>
  <si>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</si>
  <si>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</si>
  <si>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</si>
  <si>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</si>
  <si>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</si>
  <si>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</si>
  <si>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</si>
  <si>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</si>
  <si>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</si>
  <si>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</si>
  <si>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</si>
  <si>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</si>
  <si>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</si>
  <si>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</si>
  <si>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</si>
  <si>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</si>
  <si>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</si>
  <si>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</si>
  <si>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</si>
  <si>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</si>
  <si>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</si>
  <si>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</si>
  <si>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</si>
  <si>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</si>
  <si>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</si>
  <si>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</si>
  <si>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</si>
  <si>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</si>
  <si>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</si>
  <si>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</si>
  <si>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</si>
  <si>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</si>
  <si>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</si>
  <si>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</si>
  <si>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</si>
  <si>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</si>
  <si>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</si>
  <si>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</si>
  <si>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</si>
  <si>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</si>
  <si>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</si>
  <si>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</si>
  <si>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</si>
  <si>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</si>
  <si>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</si>
  <si>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</si>
  <si>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</si>
  <si>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</si>
  <si>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</si>
  <si>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</si>
  <si>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</si>
  <si>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</si>
  <si>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</si>
  <si>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</si>
  <si>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</si>
  <si>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</si>
  <si>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</si>
  <si>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</si>
  <si>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</si>
  <si>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</si>
  <si>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</si>
  <si>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</si>
  <si>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</si>
  <si>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</si>
  <si>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</si>
  <si>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</si>
  <si>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</si>
  <si>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</si>
  <si>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</si>
  <si>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</si>
  <si>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</si>
  <si>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</si>
  <si>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</si>
  <si>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</si>
  <si>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</si>
  <si>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</si>
  <si>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</si>
  <si>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</si>
  <si>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</si>
  <si>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</si>
  <si>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</si>
  <si>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</si>
  <si>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</si>
  <si>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</si>
  <si>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</si>
  <si>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</si>
  <si>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</si>
  <si>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</si>
  <si>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</si>
  <si>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</si>
  <si>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</si>
  <si>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</si>
  <si>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</si>
  <si>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</si>
  <si>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</si>
  <si>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</si>
  <si>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</si>
  <si>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</si>
  <si>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</si>
  <si>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</si>
  <si>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</si>
  <si>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</si>
  <si>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</si>
  <si>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</si>
  <si>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</si>
  <si>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</si>
  <si>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</si>
  <si>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</si>
  <si>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</si>
  <si>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</si>
  <si>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</si>
  <si>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</si>
  <si>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</si>
  <si>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</si>
  <si>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</si>
  <si>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</si>
  <si>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</si>
  <si>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</si>
  <si>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</si>
  <si>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</si>
  <si>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</si>
  <si>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</si>
  <si>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</si>
  <si>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</si>
  <si>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</si>
  <si>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</si>
  <si>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</si>
  <si>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</si>
  <si>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</si>
  <si>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</si>
  <si>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</si>
  <si>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</si>
  <si>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</si>
  <si>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</si>
  <si>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</si>
  <si>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</si>
  <si>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</si>
  <si>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</si>
  <si>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</si>
  <si>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</si>
  <si>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</si>
  <si>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</si>
  <si>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</si>
  <si>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</si>
  <si>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</si>
  <si>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</si>
  <si>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</si>
  <si>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</si>
  <si>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</si>
  <si>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</si>
  <si>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</si>
  <si>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</si>
  <si>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</si>
  <si>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</si>
  <si>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</si>
  <si>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</si>
  <si>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</si>
  <si>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</si>
  <si>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</si>
  <si>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</si>
  <si>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</si>
  <si>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</si>
  <si>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</si>
  <si>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</si>
  <si>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</si>
  <si>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</si>
  <si>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</si>
  <si>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</si>
  <si>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</si>
  <si>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</si>
  <si>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</si>
  <si>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</si>
  <si>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</si>
  <si>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</si>
  <si>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</si>
  <si>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</si>
  <si>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</si>
  <si>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</si>
  <si>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</si>
  <si>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</si>
  <si>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</si>
  <si>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</si>
  <si>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</si>
  <si>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</si>
  <si>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</si>
  <si>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</si>
  <si>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</si>
  <si>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</si>
  <si>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</si>
  <si>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</si>
  <si>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</si>
  <si>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</si>
  <si>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</si>
  <si>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</si>
  <si>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</si>
  <si>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</si>
  <si>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</si>
  <si>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</si>
  <si>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</si>
  <si>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</si>
  <si>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</si>
  <si>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</si>
  <si>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</si>
  <si>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</si>
  <si>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</si>
  <si>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</si>
  <si>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</si>
  <si>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</si>
  <si>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</si>
  <si>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</si>
  <si>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</si>
  <si>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</si>
  <si>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</si>
  <si>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</si>
  <si>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</si>
  <si>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</si>
  <si>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</si>
  <si>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</si>
  <si>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</si>
  <si>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</si>
  <si>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</si>
  <si>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</si>
  <si>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</si>
  <si>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</si>
  <si>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</si>
  <si>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</si>
  <si>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</si>
  <si>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</si>
  <si>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</si>
  <si>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</si>
  <si>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</si>
  <si>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</si>
  <si>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</si>
  <si>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</si>
  <si>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</si>
  <si>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</si>
  <si>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</si>
  <si>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</si>
  <si>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</si>
  <si>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</si>
  <si>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</si>
  <si>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</si>
  <si>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</si>
  <si>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</si>
  <si>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</si>
  <si>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</si>
  <si>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</si>
  <si>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</si>
  <si>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</si>
  <si>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</si>
  <si>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</si>
  <si>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</si>
  <si>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</si>
  <si>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</si>
  <si>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</si>
  <si>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</si>
  <si>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</si>
  <si>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</si>
  <si>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</si>
  <si>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</si>
  <si>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</si>
  <si>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</si>
  <si>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</si>
  <si>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</si>
  <si>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</si>
  <si>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</si>
  <si>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</si>
  <si>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</si>
  <si>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</si>
  <si>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</si>
  <si>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</si>
  <si>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</si>
  <si>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</si>
  <si>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</si>
  <si>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</si>
  <si>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</si>
  <si>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</si>
  <si>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</si>
  <si>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</si>
  <si>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</si>
  <si>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</si>
  <si>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</si>
  <si>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</si>
  <si>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</si>
  <si>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</si>
  <si>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</si>
  <si>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</si>
  <si>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</si>
  <si>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</si>
  <si>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</si>
  <si>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</si>
  <si>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</si>
  <si>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</si>
  <si>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</si>
  <si>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</si>
  <si>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</si>
  <si>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</si>
  <si>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</si>
  <si>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</si>
  <si>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</si>
  <si>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</si>
  <si>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</si>
  <si>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</si>
  <si>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</si>
  <si>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</si>
  <si>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</si>
  <si>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</si>
  <si>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</si>
  <si>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</si>
  <si>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</si>
  <si>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</si>
  <si>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</si>
  <si>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</si>
  <si>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</si>
  <si>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</si>
  <si>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</si>
  <si>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</si>
  <si>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</si>
  <si>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</si>
  <si>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</si>
  <si>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</si>
  <si>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</si>
  <si>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</si>
  <si>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</si>
  <si>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</si>
  <si>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</si>
  <si>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</si>
  <si>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</si>
  <si>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</si>
  <si>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</si>
  <si>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</si>
  <si>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</si>
  <si>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</si>
  <si>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</si>
  <si>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</si>
  <si>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</si>
  <si>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</si>
  <si>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</si>
  <si>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</si>
  <si>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</si>
  <si>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</si>
  <si>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</si>
  <si>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</si>
  <si>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</si>
  <si>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</si>
  <si>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</si>
  <si>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</si>
  <si>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</si>
  <si>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</si>
  <si>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</si>
  <si>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</si>
  <si>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</si>
  <si>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</si>
  <si>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</si>
  <si>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</si>
  <si>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</si>
  <si>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</si>
  <si>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</si>
  <si>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</si>
  <si>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</si>
  <si>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</si>
  <si>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</si>
  <si>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</si>
  <si>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</si>
  <si>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</si>
  <si>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</si>
  <si>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</si>
  <si>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</si>
  <si>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</si>
  <si>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</si>
  <si>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</si>
  <si>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</si>
  <si>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</si>
  <si>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</si>
  <si>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</si>
  <si>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</si>
  <si>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</si>
  <si>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</si>
  <si>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</si>
  <si>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</si>
  <si>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</si>
  <si>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</si>
  <si>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</si>
  <si>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</si>
  <si>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</si>
  <si>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</si>
  <si>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</si>
  <si>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</si>
  <si>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</si>
  <si>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</si>
  <si>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</si>
  <si>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</si>
  <si>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</si>
  <si>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</si>
  <si>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</si>
  <si>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</si>
  <si>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</si>
  <si>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</si>
  <si>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</si>
  <si>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</si>
  <si>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</si>
  <si>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</si>
  <si>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</si>
  <si>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</si>
  <si>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</si>
  <si>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</si>
  <si>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</si>
  <si>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</si>
  <si>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</si>
  <si>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</si>
  <si>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</si>
  <si>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</si>
  <si>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</si>
  <si>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</si>
  <si>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</si>
  <si>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</si>
  <si>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</si>
  <si>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</si>
  <si>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</si>
  <si>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</si>
  <si>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</si>
  <si>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</si>
  <si>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</si>
  <si>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</si>
  <si>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</si>
  <si>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</si>
  <si>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</si>
  <si>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</si>
  <si>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</si>
  <si>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</si>
  <si>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</si>
  <si>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</si>
  <si>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</si>
  <si>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</si>
  <si>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</si>
  <si>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</si>
  <si>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</si>
  <si>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</si>
  <si>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</si>
  <si>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</si>
  <si>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</si>
  <si>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</si>
  <si>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</si>
  <si>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</si>
  <si>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</si>
  <si>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</si>
  <si>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</si>
  <si>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</si>
  <si>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</si>
  <si>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</si>
  <si>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</si>
  <si>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</si>
  <si>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</si>
  <si>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</si>
  <si>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</si>
  <si>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</si>
  <si>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</si>
  <si>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</si>
  <si>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</si>
  <si>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</si>
  <si>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</si>
  <si>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</si>
  <si>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</si>
  <si>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</si>
  <si>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</si>
  <si>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</si>
  <si>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</si>
  <si>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</si>
  <si>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</si>
  <si>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</si>
  <si>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</si>
  <si>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</si>
  <si>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</si>
  <si>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</si>
  <si>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</si>
  <si>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</si>
  <si>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</si>
  <si>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</si>
  <si>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</si>
  <si>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</si>
  <si>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</si>
  <si>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</si>
  <si>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</si>
  <si>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</si>
  <si>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</si>
  <si>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</si>
  <si>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</si>
  <si>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</si>
  <si>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</si>
  <si>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</si>
  <si>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</si>
  <si>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</si>
  <si>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</si>
  <si>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</si>
  <si>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</si>
  <si>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</si>
  <si>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</si>
  <si>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</si>
  <si>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</si>
  <si>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</si>
  <si>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</si>
  <si>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</si>
  <si>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</si>
  <si>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</si>
  <si>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</si>
  <si>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</si>
  <si>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</si>
  <si>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</si>
  <si>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</si>
  <si>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</si>
  <si>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</si>
  <si>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</si>
  <si>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</si>
  <si>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</si>
  <si>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</si>
  <si>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</si>
  <si>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</si>
  <si>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</si>
  <si>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</si>
  <si>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</si>
  <si>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</si>
  <si>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</si>
  <si>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</si>
  <si>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</si>
  <si>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</si>
  <si>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</si>
  <si>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</si>
  <si>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</si>
  <si>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</si>
  <si>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</si>
  <si>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</si>
  <si>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</si>
  <si>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</si>
  <si>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</si>
  <si>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</si>
  <si>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</si>
  <si>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</si>
  <si>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</si>
  <si>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</si>
  <si>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</si>
  <si>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</si>
  <si>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</si>
  <si>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</si>
  <si>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</si>
  <si>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</si>
  <si>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</si>
  <si>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</si>
  <si>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</si>
  <si>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</si>
  <si>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</si>
  <si>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</si>
  <si>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</si>
  <si>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</si>
  <si>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</si>
  <si>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</si>
  <si>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</si>
  <si>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</si>
  <si>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</si>
  <si>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</si>
  <si>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</si>
  <si>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</si>
  <si>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</si>
  <si>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</si>
  <si>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</si>
  <si>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</si>
  <si>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</si>
  <si>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</si>
  <si>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</si>
  <si>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</si>
  <si>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</si>
  <si>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</si>
  <si>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</si>
  <si>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</si>
  <si>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</si>
  <si>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</si>
  <si>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</si>
  <si>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</si>
  <si>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</si>
  <si>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</si>
  <si>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</si>
  <si>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</si>
  <si>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</si>
  <si>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</si>
  <si>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</si>
  <si>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</si>
  <si>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</si>
  <si>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</si>
  <si>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</si>
  <si>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</si>
  <si>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</si>
  <si>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</si>
  <si>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</si>
  <si>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</si>
  <si>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</si>
  <si>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</si>
  <si>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</si>
  <si>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</si>
  <si>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</si>
  <si>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</si>
  <si>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</si>
  <si>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</si>
  <si>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</si>
  <si>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</si>
  <si>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</si>
  <si>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</si>
  <si>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</si>
  <si>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</si>
  <si>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</si>
  <si>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</si>
  <si>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</si>
  <si>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</si>
  <si>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</si>
  <si>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</si>
  <si>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</si>
  <si>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</si>
  <si>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</si>
  <si>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</si>
  <si>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</si>
  <si>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</si>
  <si>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</si>
  <si>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</si>
  <si>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</si>
  <si>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</si>
  <si>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</si>
  <si>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</si>
  <si>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</si>
  <si>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</si>
  <si>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</si>
  <si>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</si>
  <si>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</si>
  <si>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</si>
  <si>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</si>
  <si>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</si>
  <si>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</si>
  <si>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</si>
  <si>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</si>
  <si>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</si>
  <si>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</si>
  <si>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</si>
  <si>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</si>
  <si>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</si>
  <si>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</si>
  <si>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</si>
  <si>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</si>
  <si>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</si>
  <si>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</si>
  <si>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</si>
  <si>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</si>
  <si>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</si>
  <si>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</si>
  <si>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</si>
  <si>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</si>
  <si>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</si>
  <si>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</si>
  <si>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</si>
  <si>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</si>
  <si>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</si>
  <si>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</si>
  <si>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</si>
  <si>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</si>
  <si>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</si>
  <si>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</si>
  <si>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</si>
  <si>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</si>
  <si>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</si>
  <si>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</si>
  <si>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</si>
  <si>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</si>
  <si>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</si>
  <si>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</si>
  <si>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</si>
  <si>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</si>
  <si>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</si>
  <si>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</si>
  <si>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</si>
  <si>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</si>
  <si>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</si>
  <si>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</si>
  <si>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</si>
  <si>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</si>
  <si>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</si>
  <si>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</si>
  <si>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</si>
  <si>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</si>
  <si>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</si>
  <si>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</si>
  <si>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</si>
  <si>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</si>
  <si>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</si>
  <si>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</si>
  <si>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</si>
  <si>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</si>
  <si>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</si>
  <si>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</si>
  <si>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</si>
  <si>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</si>
  <si>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</si>
  <si>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</si>
  <si>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</si>
  <si>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</si>
  <si>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</si>
  <si>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</si>
  <si>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</si>
  <si>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</si>
  <si>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</si>
  <si>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</si>
  <si>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</si>
  <si>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</si>
  <si>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</si>
  <si>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</si>
  <si>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</si>
  <si>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</si>
  <si>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</si>
  <si>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</si>
  <si>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</si>
  <si>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</si>
  <si>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</si>
  <si>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</si>
  <si>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</si>
  <si>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</si>
  <si>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</si>
  <si>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</si>
  <si>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</si>
  <si>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</si>
  <si>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</si>
  <si>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</si>
  <si>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</si>
  <si>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</si>
  <si>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</si>
  <si>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</si>
  <si>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</si>
  <si>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</si>
  <si>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</si>
  <si>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</si>
  <si>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</si>
  <si>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</si>
  <si>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</si>
  <si>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</si>
  <si>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</si>
  <si>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</si>
  <si>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</si>
  <si>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</si>
  <si>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</si>
  <si>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</si>
  <si>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</si>
  <si>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</si>
  <si>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</si>
  <si>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</si>
  <si>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</si>
  <si>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</si>
  <si>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</si>
  <si>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</si>
  <si>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</si>
  <si>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</si>
  <si>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</si>
  <si>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</si>
  <si>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</si>
  <si>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</si>
  <si>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</si>
  <si>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</si>
  <si>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</si>
  <si>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</si>
  <si>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</si>
  <si>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</si>
  <si>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</si>
  <si>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</si>
  <si>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</si>
  <si>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</si>
  <si>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</si>
  <si>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</si>
  <si>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</si>
  <si>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</si>
  <si>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</si>
  <si>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</si>
  <si>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</si>
  <si>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</si>
  <si>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</si>
  <si>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</si>
  <si>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</si>
  <si>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</si>
  <si>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</si>
  <si>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</si>
  <si>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</si>
  <si>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</si>
  <si>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</si>
  <si>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</si>
  <si>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</si>
  <si>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</si>
  <si>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</si>
  <si>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</si>
  <si>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</si>
  <si>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</si>
  <si>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</si>
  <si>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</si>
  <si>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</si>
  <si>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</si>
  <si>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</si>
  <si>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</si>
  <si>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</si>
  <si>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</si>
  <si>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</si>
  <si>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</si>
  <si>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</si>
  <si>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</si>
  <si>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</si>
  <si>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</si>
  <si>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</si>
  <si>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</si>
  <si>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</si>
  <si>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</si>
  <si>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</si>
  <si>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</si>
  <si>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</si>
  <si>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</si>
  <si>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</si>
  <si>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</si>
  <si>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</si>
  <si>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</si>
  <si>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</si>
  <si>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</si>
  <si>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</si>
  <si>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</si>
  <si>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</si>
  <si>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</si>
  <si>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</si>
  <si>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</si>
  <si>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</si>
  <si>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</si>
  <si>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</si>
  <si>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</si>
  <si>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</si>
  <si>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</si>
  <si>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</si>
  <si>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</si>
  <si>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</si>
  <si>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</si>
  <si>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</si>
  <si>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</si>
  <si>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</si>
  <si>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</si>
  <si>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</si>
  <si>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</si>
  <si>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</si>
  <si>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</si>
  <si>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</si>
  <si>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</si>
  <si>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</si>
  <si>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</si>
  <si>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</si>
  <si>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</si>
  <si>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</si>
  <si>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</si>
  <si>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</si>
  <si>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</si>
  <si>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</si>
  <si>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</si>
  <si>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</si>
  <si>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</si>
  <si>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</si>
  <si>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</si>
  <si>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</si>
  <si>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</si>
  <si>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</si>
  <si>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</si>
  <si>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</si>
  <si>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</si>
  <si>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</si>
  <si>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</si>
  <si>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</si>
  <si>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</si>
  <si>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</si>
  <si>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</si>
  <si>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</si>
  <si>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</si>
  <si>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</si>
  <si>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</si>
  <si>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</si>
  <si>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</si>
  <si>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</si>
  <si>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</si>
  <si>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</si>
  <si>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</si>
  <si>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</si>
  <si>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</si>
  <si>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</si>
  <si>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</si>
  <si>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</si>
  <si>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</si>
  <si>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</si>
  <si>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</si>
  <si>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</si>
  <si>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</si>
  <si>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</si>
  <si>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</si>
  <si>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</si>
  <si>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</si>
  <si>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</si>
  <si>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</si>
  <si>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</si>
  <si>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</si>
  <si>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</si>
  <si>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</si>
  <si>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</si>
  <si>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</si>
  <si>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</si>
  <si>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</si>
  <si>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</si>
  <si>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</si>
  <si>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</si>
  <si>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</si>
  <si>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</si>
  <si>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</si>
  <si>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</si>
  <si>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</si>
  <si>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</si>
  <si>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</si>
  <si>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</si>
  <si>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</si>
  <si>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</si>
  <si>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</si>
  <si>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</si>
  <si>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</si>
  <si>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</si>
  <si>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</si>
  <si>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</si>
  <si>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</si>
  <si>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</si>
  <si>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</si>
  <si>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</si>
  <si>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</si>
  <si>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</si>
  <si>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</si>
  <si>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</si>
  <si>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</si>
  <si>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</si>
  <si>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</si>
  <si>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</si>
  <si>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</si>
  <si>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</si>
  <si>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</si>
  <si>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</si>
  <si>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</si>
  <si>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</si>
  <si>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</si>
  <si>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</si>
  <si>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</si>
  <si>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</si>
  <si>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</si>
  <si>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</si>
  <si>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</si>
  <si>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</si>
  <si>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</si>
  <si>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</si>
  <si>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</si>
  <si>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</si>
  <si>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</si>
  <si>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</si>
  <si>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</si>
  <si>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</si>
  <si>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</si>
  <si>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</si>
  <si>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</si>
  <si>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</si>
  <si>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</si>
  <si>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</si>
  <si>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</si>
  <si>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</si>
  <si>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</si>
  <si>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</si>
  <si>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</si>
  <si>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</si>
  <si>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</si>
  <si>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</si>
  <si>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</si>
  <si>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</si>
  <si>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</si>
  <si>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</si>
  <si>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</si>
  <si>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</si>
  <si>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</si>
  <si>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</si>
  <si>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</si>
  <si>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</si>
  <si>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</si>
  <si>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</si>
  <si>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</si>
  <si>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</si>
  <si>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</si>
  <si>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</si>
  <si>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</si>
  <si>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</si>
  <si>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</si>
  <si>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</si>
  <si>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</si>
  <si>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</si>
  <si>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</si>
  <si>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</si>
  <si>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</si>
  <si>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</si>
  <si>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</si>
  <si>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</si>
  <si>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</si>
  <si>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</si>
  <si>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</si>
  <si>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</si>
  <si>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</si>
  <si>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</si>
  <si>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</si>
  <si>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</si>
  <si>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</si>
  <si>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</si>
  <si>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</si>
  <si>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</si>
  <si>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</si>
  <si>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</si>
  <si>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</si>
  <si>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</si>
  <si>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</si>
  <si>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</si>
  <si>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</si>
  <si>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</si>
  <si>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</si>
  <si>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</si>
  <si>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</si>
  <si>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</si>
  <si>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</si>
  <si>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</si>
  <si>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</si>
  <si>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</si>
  <si>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</si>
  <si>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</si>
  <si>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</si>
  <si>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</si>
  <si>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</si>
  <si>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</si>
  <si>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</si>
  <si>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</si>
  <si>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</si>
  <si>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</si>
  <si>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</si>
  <si>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</si>
  <si>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</si>
  <si>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</si>
  <si>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</si>
  <si>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</si>
  <si>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</si>
  <si>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</si>
  <si>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</si>
  <si>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</si>
  <si>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</si>
  <si>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</si>
  <si>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</si>
  <si>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</si>
  <si>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</si>
  <si>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</si>
  <si>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</si>
  <si>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</si>
  <si>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</si>
  <si>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</si>
  <si>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</si>
  <si>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</si>
  <si>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</si>
  <si>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</si>
  <si>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</si>
  <si>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</si>
  <si>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</si>
  <si>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</si>
  <si>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</si>
  <si>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</si>
  <si>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</si>
  <si>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</si>
  <si>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</si>
  <si>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</si>
  <si>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</si>
  <si>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</si>
  <si>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</si>
  <si>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</si>
  <si>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</si>
  <si>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</si>
  <si>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</si>
  <si>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</si>
  <si>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</si>
  <si>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</si>
  <si>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</si>
  <si>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</si>
  <si>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</si>
  <si>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</si>
  <si>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</si>
  <si>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</si>
  <si>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</si>
  <si>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</si>
  <si>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</si>
  <si>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</si>
  <si>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</si>
  <si>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</si>
  <si>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</si>
  <si>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</si>
  <si>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</si>
  <si>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</si>
  <si>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</si>
  <si>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</si>
  <si>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</si>
  <si>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</si>
  <si>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</si>
  <si>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</si>
  <si>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</si>
  <si>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</si>
  <si>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</si>
  <si>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</si>
  <si>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</si>
  <si>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</si>
  <si>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</si>
  <si>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</si>
  <si>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</si>
  <si>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</si>
  <si>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</si>
  <si>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</si>
  <si>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</si>
  <si>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</si>
  <si>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</si>
  <si>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</si>
  <si>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</si>
  <si>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</si>
  <si>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</si>
  <si>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</si>
  <si>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</si>
  <si>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</si>
  <si>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</si>
  <si>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</si>
  <si>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</si>
  <si>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</si>
  <si>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</si>
  <si>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</si>
  <si>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</si>
  <si>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</si>
  <si>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</si>
  <si>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</si>
  <si>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</si>
  <si>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</si>
  <si>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</si>
  <si>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</si>
  <si>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</si>
  <si>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</si>
  <si>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</si>
  <si>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</si>
  <si>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</si>
  <si>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</si>
  <si>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</si>
  <si>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</si>
  <si>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</si>
  <si>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</si>
  <si>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</si>
  <si>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</si>
  <si>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</si>
  <si>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</si>
  <si>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</si>
  <si>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</si>
  <si>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</si>
  <si>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</si>
  <si>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</si>
  <si>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</si>
  <si>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</si>
  <si>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</si>
  <si>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</si>
  <si>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</si>
  <si>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</si>
  <si>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</si>
  <si>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</si>
  <si>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</si>
  <si>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</si>
  <si>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</si>
  <si>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</si>
  <si>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</si>
  <si>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</si>
  <si>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</si>
  <si>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</si>
  <si>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</si>
  <si>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</si>
  <si>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</si>
  <si>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</si>
  <si>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</si>
  <si>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</si>
  <si>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</si>
  <si>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</si>
  <si>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</si>
  <si>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</si>
  <si>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</si>
  <si>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</si>
  <si>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</si>
  <si>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</si>
  <si>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</si>
  <si>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</si>
  <si>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</si>
  <si>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</si>
  <si>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</si>
  <si>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</si>
  <si>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</si>
  <si>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</si>
  <si>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</si>
  <si>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</si>
  <si>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</si>
  <si>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</si>
  <si>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</si>
  <si>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</si>
  <si>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</si>
  <si>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</si>
  <si>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</si>
  <si>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</si>
  <si>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</si>
  <si>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</si>
  <si>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</si>
  <si>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</si>
  <si>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</si>
  <si>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</si>
  <si>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</si>
  <si>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</si>
  <si>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</si>
  <si>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</si>
  <si>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</si>
  <si>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</si>
  <si>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</si>
  <si>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</si>
  <si>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</si>
  <si>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</si>
  <si>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</si>
  <si>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</si>
  <si>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</si>
  <si>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</si>
  <si>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</si>
  <si>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</si>
  <si>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</si>
  <si>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</si>
  <si>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</si>
  <si>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</si>
  <si>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</si>
  <si>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</si>
  <si>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</si>
  <si>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</si>
  <si>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</si>
  <si>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</si>
  <si>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</si>
  <si>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</si>
  <si>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</si>
  <si>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</si>
  <si>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</si>
  <si>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</si>
  <si>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</si>
  <si>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</si>
  <si>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</si>
  <si>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</si>
  <si>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</si>
  <si>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</si>
  <si>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</si>
  <si>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</si>
  <si>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</si>
  <si>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</si>
  <si>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</si>
  <si>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</si>
  <si>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</si>
  <si>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</si>
  <si>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</si>
  <si>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</si>
  <si>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</si>
  <si>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</si>
  <si>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</si>
  <si>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</si>
  <si>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</si>
  <si>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</si>
  <si>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</si>
  <si>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</si>
  <si>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</si>
  <si>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</si>
  <si>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</si>
  <si>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</si>
  <si>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</si>
  <si>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</si>
  <si>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</si>
  <si>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</si>
  <si>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</si>
  <si>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</si>
  <si>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</si>
  <si>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</si>
  <si>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</si>
  <si>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</si>
  <si>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</si>
  <si>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</si>
  <si>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</si>
  <si>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</si>
  <si>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</si>
  <si>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</si>
  <si>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</si>
  <si>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</si>
  <si>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</si>
  <si>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</si>
  <si>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</si>
  <si>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</si>
  <si>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</si>
  <si>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</si>
  <si>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</si>
  <si>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</si>
  <si>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</si>
  <si>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</si>
  <si>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</si>
  <si>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</si>
  <si>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</si>
  <si>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</si>
  <si>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</si>
  <si>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</si>
  <si>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</si>
  <si>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</si>
  <si>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</si>
  <si>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</si>
  <si>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</si>
  <si>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</si>
  <si>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</si>
  <si>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</si>
  <si>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</si>
  <si>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</si>
  <si>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</si>
  <si>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</si>
  <si>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</si>
  <si>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</si>
  <si>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</si>
  <si>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</si>
  <si>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</si>
  <si>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</si>
  <si>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</si>
  <si>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</si>
  <si>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</si>
  <si>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</si>
  <si>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</si>
  <si>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</si>
  <si>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</si>
  <si>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</si>
  <si>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</si>
  <si>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</si>
  <si>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</si>
  <si>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</si>
  <si>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</si>
  <si>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</si>
  <si>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</si>
  <si>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</si>
  <si>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</si>
  <si>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</si>
  <si>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</si>
  <si>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</si>
  <si>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</si>
  <si>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</si>
  <si>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</si>
  <si>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</si>
  <si>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</si>
  <si>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</si>
  <si>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</si>
  <si>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</si>
  <si>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</si>
  <si>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</si>
  <si>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</si>
  <si>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</si>
  <si>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</si>
  <si>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</si>
  <si>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</si>
  <si>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</si>
  <si>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</si>
  <si>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</si>
  <si>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</si>
  <si>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</si>
  <si>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</si>
  <si>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</si>
  <si>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</si>
  <si>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</si>
  <si>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</si>
  <si>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</si>
  <si>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</si>
  <si>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</si>
  <si>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</si>
  <si>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</si>
  <si>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</si>
  <si>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</si>
  <si>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</si>
  <si>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</si>
  <si>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</si>
  <si>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</si>
  <si>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</si>
  <si>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</si>
  <si>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</si>
  <si>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</si>
  <si>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</si>
  <si>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</si>
  <si>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</si>
  <si>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</si>
  <si>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</si>
  <si>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</si>
  <si>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</si>
  <si>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</si>
  <si>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</si>
  <si>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</si>
  <si>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</si>
  <si>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</si>
  <si>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</si>
  <si>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</si>
  <si>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</si>
  <si>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</si>
  <si>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</si>
  <si>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</si>
  <si>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</si>
  <si>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</si>
  <si>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</si>
  <si>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</si>
  <si>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</si>
  <si>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</si>
  <si>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</si>
  <si>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</si>
  <si>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</si>
  <si>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</si>
  <si>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</si>
  <si>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</si>
  <si>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</si>
  <si>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</si>
  <si>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</si>
  <si>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</si>
  <si>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</si>
  <si>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</si>
  <si>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</si>
  <si>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</si>
  <si>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</si>
  <si>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</si>
  <si>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</si>
  <si>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</si>
  <si>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</si>
  <si>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</si>
  <si>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</si>
  <si>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</si>
  <si>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</si>
  <si>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</si>
  <si>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</si>
  <si>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</si>
  <si>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</si>
  <si>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</si>
  <si>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</si>
  <si>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</si>
  <si>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</si>
  <si>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</si>
  <si>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</si>
  <si>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</si>
  <si>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</si>
  <si>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</si>
  <si>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</si>
  <si>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</si>
  <si>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</si>
  <si>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</si>
  <si>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</si>
  <si>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</si>
  <si>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</si>
  <si>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</si>
  <si>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</si>
  <si>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</si>
  <si>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</si>
  <si>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</si>
  <si>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</si>
  <si>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</si>
  <si>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</si>
  <si>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</si>
  <si>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</si>
  <si>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</si>
  <si>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</si>
  <si>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</si>
  <si>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</si>
  <si>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</si>
  <si>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</si>
  <si>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</si>
  <si>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</si>
  <si>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</si>
  <si>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</si>
  <si>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</si>
  <si>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</si>
  <si>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</si>
  <si>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</si>
  <si>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</si>
  <si>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</si>
  <si>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</si>
  <si>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</si>
  <si>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</si>
  <si>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</si>
  <si>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</si>
  <si>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</si>
  <si>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</si>
  <si>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</si>
  <si>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</si>
  <si>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</si>
  <si>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</si>
  <si>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</si>
  <si>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</si>
  <si>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</si>
  <si>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</si>
  <si>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</si>
  <si>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</si>
  <si>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</si>
  <si>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</si>
  <si>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</si>
  <si>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</si>
  <si>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</si>
  <si>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</si>
  <si>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</si>
  <si>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</si>
  <si>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</si>
  <si>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</si>
  <si>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</si>
  <si>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</si>
  <si>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</si>
  <si>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</si>
  <si>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</si>
  <si>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</si>
  <si>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</si>
  <si>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</si>
  <si>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</si>
  <si>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</si>
  <si>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</si>
  <si>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</si>
  <si>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</si>
  <si>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</si>
  <si>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</si>
  <si>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</si>
  <si>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</si>
  <si>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</si>
  <si>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</si>
  <si>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</si>
  <si>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</si>
  <si>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</si>
  <si>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</si>
  <si>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</si>
  <si>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</si>
  <si>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</si>
  <si>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</si>
  <si>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</si>
  <si>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</si>
  <si>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</si>
  <si>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</si>
  <si>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</si>
  <si>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</si>
  <si>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</si>
  <si>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</si>
  <si>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</si>
  <si>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</si>
  <si>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</si>
  <si>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</si>
  <si>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</si>
  <si>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</si>
  <si>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</si>
  <si>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</si>
  <si>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</si>
  <si>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</si>
  <si>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</si>
  <si>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</si>
  <si>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</si>
  <si>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</si>
  <si>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</si>
  <si>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</si>
  <si>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</si>
  <si>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</si>
  <si>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</si>
  <si>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</si>
  <si>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</si>
  <si>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</si>
  <si>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</si>
  <si>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</si>
  <si>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</si>
  <si>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</si>
  <si>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</si>
  <si>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</si>
  <si>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</si>
  <si>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</si>
  <si>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</si>
  <si>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</si>
  <si>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</si>
  <si>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</si>
  <si>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</si>
  <si>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</si>
  <si>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</si>
  <si>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</si>
  <si>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</si>
  <si>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</si>
  <si>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</si>
  <si>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</si>
  <si>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</si>
  <si>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</si>
  <si>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</si>
  <si>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</si>
  <si>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</si>
  <si>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</si>
  <si>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</si>
  <si>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</si>
  <si>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</si>
  <si>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</si>
  <si>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</si>
  <si>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</si>
  <si>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</si>
  <si>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</si>
  <si>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</si>
  <si>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</si>
  <si>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</si>
  <si>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</si>
  <si>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</si>
  <si>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</si>
  <si>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</si>
  <si>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</si>
  <si>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</si>
  <si>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</si>
  <si>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</si>
  <si>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</si>
  <si>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</si>
  <si>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</si>
  <si>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</si>
  <si>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</si>
  <si>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</si>
  <si>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</si>
  <si>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</si>
  <si>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</si>
  <si>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</si>
  <si>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</si>
  <si>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</si>
  <si>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</si>
  <si>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</si>
  <si>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</si>
  <si>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</si>
  <si>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</si>
  <si>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</si>
  <si>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</si>
  <si>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</si>
  <si>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</si>
  <si>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</si>
  <si>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</si>
  <si>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</si>
  <si>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</si>
  <si>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</si>
  <si>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</si>
  <si>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</si>
  <si>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</si>
  <si>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</si>
  <si>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</si>
  <si>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</si>
  <si>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</si>
  <si>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</si>
  <si>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</si>
  <si>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</si>
  <si>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</si>
  <si>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</si>
  <si>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</si>
  <si>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</si>
  <si>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</si>
  <si>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</si>
  <si>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</si>
  <si>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</si>
  <si>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</si>
  <si>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</si>
  <si>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</si>
  <si>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</si>
  <si>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</si>
  <si>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</si>
  <si>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</si>
  <si>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</si>
  <si>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</si>
  <si>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</si>
  <si>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</si>
  <si>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</si>
  <si>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</si>
  <si>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</si>
  <si>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</si>
  <si>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</si>
  <si>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</si>
  <si>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</si>
  <si>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</si>
  <si>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</si>
  <si>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</si>
  <si>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</si>
  <si>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</si>
  <si>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</si>
  <si>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</si>
  <si>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</si>
  <si>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</si>
  <si>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</si>
  <si>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</si>
  <si>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</si>
  <si>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</si>
  <si>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</si>
  <si>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</si>
  <si>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</si>
  <si>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</si>
  <si>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</si>
  <si>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</si>
  <si>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</si>
  <si>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</si>
  <si>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</si>
  <si>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</si>
  <si>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</si>
  <si>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</si>
  <si>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</si>
  <si>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</si>
  <si>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</si>
  <si>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</si>
  <si>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</si>
  <si>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</si>
  <si>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</si>
  <si>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</si>
  <si>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</si>
  <si>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</si>
  <si>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</si>
  <si>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</si>
  <si>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</si>
  <si>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</si>
  <si>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</si>
  <si>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</si>
  <si>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</si>
  <si>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</si>
  <si>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</si>
  <si>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</si>
  <si>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</si>
  <si>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</si>
  <si>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</si>
  <si>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</si>
  <si>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</si>
  <si>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</si>
  <si>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</si>
  <si>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</si>
  <si>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</si>
  <si>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</si>
  <si>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</si>
  <si>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</si>
  <si>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</si>
  <si>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</si>
  <si>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</si>
  <si>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</si>
  <si>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</si>
  <si>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</si>
  <si>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</si>
  <si>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</si>
  <si>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</si>
  <si>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</si>
  <si>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</si>
  <si>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</si>
  <si>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</si>
  <si>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</si>
  <si>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</si>
  <si>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</si>
  <si>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</si>
  <si>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</si>
  <si>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</si>
  <si>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</si>
  <si>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</si>
  <si>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</si>
  <si>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</si>
  <si>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</si>
  <si>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</si>
  <si>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</si>
  <si>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</si>
  <si>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</si>
  <si>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</si>
  <si>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</si>
  <si>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</si>
  <si>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</si>
  <si>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</si>
  <si>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</si>
  <si>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</si>
  <si>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</si>
  <si>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</si>
  <si>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</si>
  <si>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</si>
  <si>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</si>
  <si>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</si>
  <si>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</si>
  <si>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</si>
  <si>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</si>
  <si>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</si>
  <si>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</si>
  <si>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</si>
  <si>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</si>
  <si>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</si>
  <si>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</si>
  <si>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</si>
  <si>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</si>
  <si>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</si>
  <si>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</si>
  <si>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</si>
  <si>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</si>
  <si>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</si>
  <si>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</si>
  <si>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</si>
  <si>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</si>
  <si>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</si>
  <si>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</si>
  <si>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</si>
  <si>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</si>
  <si>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</si>
  <si>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</si>
  <si>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</si>
  <si>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</si>
  <si>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</si>
  <si>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</si>
  <si>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</si>
  <si>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</si>
  <si>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</si>
  <si>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</si>
  <si>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</si>
  <si>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</si>
  <si>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</si>
  <si>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</si>
  <si>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</si>
  <si>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</si>
  <si>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</si>
  <si>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</si>
  <si>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</si>
  <si>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</si>
  <si>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</si>
  <si>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</si>
  <si>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</si>
  <si>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</si>
  <si>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</si>
  <si>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</si>
  <si>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</si>
  <si>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</si>
  <si>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</si>
  <si>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</si>
  <si>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</si>
  <si>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</si>
  <si>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</si>
  <si>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</si>
  <si>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</si>
  <si>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</si>
  <si>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</si>
  <si>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</si>
  <si>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</si>
  <si>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</si>
  <si>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</si>
  <si>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</si>
  <si>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</si>
  <si>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</si>
  <si>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</si>
  <si>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</si>
  <si>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</si>
  <si>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</si>
  <si>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</si>
  <si>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</si>
  <si>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</si>
  <si>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</si>
  <si>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</si>
  <si>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</si>
  <si>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</si>
  <si>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</si>
  <si>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</si>
  <si>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</si>
  <si>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</si>
  <si>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</si>
  <si>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</si>
  <si>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</si>
  <si>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</si>
  <si>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</si>
  <si>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</si>
  <si>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</si>
  <si>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</si>
  <si>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</si>
  <si>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</si>
  <si>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</si>
  <si>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</si>
  <si>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</si>
  <si>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</si>
  <si>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</si>
  <si>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</si>
  <si>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</si>
  <si>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</si>
  <si>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</si>
  <si>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</si>
  <si>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</si>
  <si>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</si>
  <si>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</si>
  <si>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</si>
  <si>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</si>
  <si>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</si>
  <si>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</si>
  <si>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</si>
  <si>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</si>
  <si>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</si>
  <si>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</si>
  <si>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</si>
  <si>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</si>
  <si>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</si>
  <si>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</si>
  <si>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</si>
  <si>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</si>
  <si>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</si>
  <si>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</si>
  <si>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</si>
  <si>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</si>
  <si>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</si>
  <si>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</si>
  <si>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</si>
  <si>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</si>
  <si>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</si>
  <si>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</si>
  <si>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</si>
  <si>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</si>
  <si>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</si>
  <si>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</si>
  <si>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</si>
  <si>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</si>
  <si>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</si>
  <si>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</si>
  <si>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</si>
  <si>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</si>
  <si>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</si>
  <si>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</si>
  <si>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</si>
  <si>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</si>
  <si>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</si>
  <si>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</si>
  <si>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</si>
  <si>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</si>
  <si>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</si>
  <si>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</si>
  <si>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</si>
  <si>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</si>
  <si>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</si>
  <si>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</si>
  <si>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</si>
  <si>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</si>
  <si>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</si>
  <si>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</si>
  <si>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</si>
  <si>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</si>
  <si>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</si>
  <si>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</si>
  <si>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</si>
  <si>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</si>
  <si>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</si>
  <si>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</si>
  <si>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</si>
  <si>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</si>
  <si>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</si>
  <si>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</si>
  <si>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</si>
  <si>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</si>
  <si>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</si>
  <si>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</si>
  <si>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</si>
  <si>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</si>
  <si>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</si>
  <si>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</si>
  <si>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</si>
  <si>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</si>
  <si>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</si>
  <si>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</si>
  <si>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</si>
  <si>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</si>
  <si>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</si>
  <si>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</si>
  <si>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</si>
  <si>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</si>
  <si>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</si>
  <si>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</si>
  <si>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</si>
  <si>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</si>
  <si>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</si>
  <si>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</si>
  <si>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</si>
  <si>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</si>
  <si>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</si>
  <si>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</si>
  <si>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</si>
  <si>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</si>
  <si>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</si>
  <si>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</si>
  <si>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</si>
  <si>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</si>
  <si>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</si>
  <si>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</si>
  <si>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</si>
  <si>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</si>
  <si>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</si>
  <si>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</si>
  <si>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</si>
  <si>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</si>
  <si>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</si>
  <si>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</si>
  <si>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</si>
  <si>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</si>
  <si>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</si>
  <si>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</si>
  <si>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</si>
  <si>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</si>
  <si>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</si>
  <si>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</si>
  <si>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</si>
  <si>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</si>
  <si>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</si>
  <si>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</si>
  <si>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</si>
  <si>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</si>
  <si>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</si>
  <si>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</si>
  <si>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</si>
  <si>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</si>
  <si>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</si>
  <si>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</si>
  <si>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</si>
  <si>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</si>
  <si>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</si>
  <si>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</si>
  <si>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</si>
  <si>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</si>
  <si>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</si>
  <si>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</si>
  <si>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</si>
  <si>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</si>
  <si>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</si>
  <si>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</si>
  <si>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</si>
  <si>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</si>
  <si>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</si>
  <si>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</si>
  <si>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</si>
  <si>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</si>
  <si>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</si>
  <si>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</si>
  <si>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</si>
  <si>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</si>
  <si>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</si>
  <si>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</si>
  <si>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</si>
  <si>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</si>
  <si>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</si>
  <si>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</si>
  <si>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</si>
  <si>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</si>
  <si>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</si>
  <si>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</si>
  <si>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</si>
  <si>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</si>
  <si>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</si>
  <si>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</si>
  <si>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</si>
  <si>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</si>
  <si>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</si>
  <si>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</si>
  <si>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</si>
  <si>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</si>
  <si>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</si>
  <si>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</si>
  <si>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</si>
  <si>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</si>
  <si>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</si>
  <si>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</si>
  <si>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</si>
  <si>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</si>
  <si>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</si>
  <si>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</si>
  <si>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</si>
  <si>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</si>
  <si>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</si>
  <si>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</si>
  <si>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</si>
  <si>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</si>
  <si>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</si>
  <si>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</si>
  <si>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</si>
  <si>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</si>
  <si>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</si>
  <si>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</si>
  <si>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</si>
  <si>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</si>
  <si>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</si>
  <si>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</si>
  <si>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</si>
  <si>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</si>
  <si>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</si>
  <si>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</si>
  <si>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</si>
  <si>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</si>
  <si>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</si>
  <si>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</si>
  <si>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</si>
  <si>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</si>
  <si>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</si>
  <si>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</si>
  <si>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</si>
  <si>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</si>
  <si>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</si>
  <si>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</si>
  <si>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</si>
  <si>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</si>
  <si>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</si>
  <si>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</si>
  <si>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</si>
  <si>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</si>
  <si>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</si>
  <si>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</si>
  <si>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</si>
  <si>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</si>
  <si>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</si>
  <si>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</si>
  <si>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</si>
  <si>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</si>
  <si>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</si>
  <si>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</si>
  <si>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</si>
  <si>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</si>
  <si>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</si>
  <si>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</si>
  <si>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</si>
  <si>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</si>
  <si>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</si>
  <si>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</si>
  <si>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</si>
  <si>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</si>
  <si>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</si>
  <si>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</si>
  <si>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</si>
  <si>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</si>
  <si>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</si>
  <si>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</si>
  <si>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</si>
  <si>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</si>
  <si>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</si>
  <si>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</si>
  <si>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</si>
  <si>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</si>
  <si>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</si>
  <si>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</si>
  <si>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</si>
  <si>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</si>
  <si>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</si>
  <si>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</si>
  <si>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</si>
  <si>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</si>
  <si>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</si>
  <si>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</si>
  <si>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</si>
  <si>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</si>
  <si>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</si>
  <si>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</si>
  <si>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</si>
  <si>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</si>
  <si>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</si>
  <si>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</si>
  <si>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</si>
  <si>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</si>
  <si>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</si>
  <si>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</si>
  <si>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</si>
  <si>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</si>
  <si>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</si>
  <si>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</si>
  <si>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</si>
  <si>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</si>
  <si>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</si>
  <si>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</si>
  <si>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</si>
  <si>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</si>
  <si>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</si>
  <si>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</si>
  <si>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</si>
  <si>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</si>
  <si>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</si>
  <si>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</si>
  <si>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</si>
  <si>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</si>
  <si>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</si>
  <si>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</si>
  <si>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</si>
  <si>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</si>
  <si>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</si>
  <si>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</si>
  <si>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</si>
  <si>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</si>
  <si>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</si>
  <si>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</si>
  <si>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</si>
  <si>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</si>
  <si>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</si>
  <si>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</si>
  <si>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</si>
  <si>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</si>
  <si>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</si>
  <si>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</si>
  <si>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</si>
  <si>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</si>
  <si>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</si>
  <si>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</si>
  <si>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</si>
  <si>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</si>
  <si>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</si>
  <si>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</si>
  <si>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</si>
  <si>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</si>
  <si>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</si>
  <si>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</si>
  <si>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</si>
  <si>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</si>
  <si>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</si>
  <si>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</si>
  <si>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</si>
  <si>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</si>
  <si>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</si>
  <si>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</si>
  <si>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</si>
  <si>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</si>
  <si>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</si>
  <si>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</si>
  <si>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</si>
  <si>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</si>
  <si>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</si>
  <si>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</si>
  <si>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</si>
  <si>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</si>
  <si>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</si>
  <si>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</si>
  <si>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</si>
  <si>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</si>
  <si>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</si>
  <si>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</si>
  <si>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</si>
  <si>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</si>
  <si>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</si>
  <si>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</si>
  <si>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</si>
  <si>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</si>
  <si>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</si>
  <si>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</si>
  <si>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</si>
  <si>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</si>
  <si>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</si>
  <si>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</si>
  <si>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</si>
  <si>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</si>
  <si>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</si>
  <si>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</si>
  <si>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</si>
  <si>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</si>
  <si>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</si>
  <si>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</si>
  <si>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</si>
  <si>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</si>
  <si>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</si>
  <si>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</si>
  <si>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</si>
  <si>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</si>
  <si>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</si>
  <si>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</si>
  <si>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</si>
  <si>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</si>
  <si>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</si>
  <si>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</si>
  <si>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</si>
  <si>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</si>
  <si>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</si>
  <si>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</si>
  <si>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</si>
  <si>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</si>
  <si>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</si>
  <si>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</si>
  <si>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</si>
  <si>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</si>
  <si>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</si>
  <si>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</si>
  <si>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</si>
  <si>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</si>
  <si>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</si>
  <si>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</si>
  <si>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</si>
  <si>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</si>
  <si>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</si>
  <si>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</si>
  <si>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</si>
  <si>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</si>
  <si>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</si>
  <si>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</si>
  <si>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</si>
  <si>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</si>
  <si>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</si>
  <si>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</si>
  <si>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</si>
  <si>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</si>
  <si>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</si>
  <si>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</si>
  <si>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</si>
  <si>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</si>
  <si>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</si>
  <si>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</si>
  <si>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</si>
  <si>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</si>
  <si>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</si>
  <si>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</si>
  <si>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</si>
  <si>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</si>
  <si>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</si>
  <si>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</si>
  <si>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</si>
  <si>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</si>
  <si>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</si>
  <si>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</si>
  <si>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</si>
  <si>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</si>
  <si>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</si>
  <si>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</si>
  <si>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</si>
  <si>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</si>
  <si>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</si>
  <si>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</si>
  <si>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</si>
  <si>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</si>
  <si>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</si>
  <si>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</si>
  <si>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</si>
  <si>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</si>
  <si>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</si>
  <si>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</si>
  <si>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</si>
  <si>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</si>
  <si>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</si>
  <si>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</si>
  <si>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</si>
  <si>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</si>
  <si>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</si>
  <si>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</si>
  <si>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</si>
  <si>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</si>
  <si>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</si>
  <si>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</si>
  <si>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</si>
  <si>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</si>
  <si>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</si>
  <si>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</si>
  <si>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</si>
  <si>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</si>
  <si>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</si>
  <si>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</si>
  <si>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</si>
  <si>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</si>
  <si>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</si>
  <si>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</si>
  <si>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</si>
  <si>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</si>
  <si>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</si>
  <si>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</si>
  <si>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</si>
  <si>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</si>
  <si>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</si>
  <si>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</si>
  <si>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</si>
  <si>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</si>
  <si>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</si>
  <si>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</si>
  <si>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</si>
  <si>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</si>
  <si>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</si>
  <si>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</si>
  <si>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</si>
  <si>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</si>
  <si>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</si>
  <si>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</si>
  <si>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</si>
  <si>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</si>
  <si>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</si>
  <si>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</si>
  <si>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</si>
  <si>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</si>
  <si>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</si>
  <si>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</si>
  <si>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</si>
  <si>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</si>
  <si>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</si>
  <si>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</si>
  <si>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</si>
  <si>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</si>
  <si>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</si>
  <si>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</si>
  <si>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</si>
  <si>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</si>
  <si>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</si>
  <si>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</si>
  <si>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</si>
  <si>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</si>
  <si>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</si>
  <si>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</si>
  <si>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</si>
  <si>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</si>
  <si>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</si>
  <si>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</si>
  <si>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</si>
  <si>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</si>
  <si>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</si>
  <si>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</si>
  <si>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</si>
  <si>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</si>
  <si>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</si>
  <si>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</si>
  <si>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</si>
  <si>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</si>
  <si>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</si>
  <si>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</si>
  <si>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</si>
  <si>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</si>
  <si>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</si>
  <si>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</si>
  <si>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</si>
  <si>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</si>
  <si>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</si>
  <si>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</si>
  <si>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</si>
  <si>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</si>
  <si>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</si>
  <si>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</si>
  <si>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</si>
  <si>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</si>
  <si>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</si>
  <si>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</si>
  <si>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</si>
  <si>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</si>
  <si>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</si>
  <si>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</si>
  <si>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</si>
  <si>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</si>
  <si>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</si>
  <si>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</si>
  <si>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</si>
  <si>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</si>
  <si>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</si>
  <si>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</si>
  <si>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</si>
  <si>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</si>
  <si>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</si>
  <si>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</si>
  <si>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</si>
  <si>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</si>
  <si>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</si>
  <si>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</si>
  <si>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</si>
  <si>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</si>
  <si>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</si>
  <si>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</si>
  <si>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</si>
  <si>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</si>
  <si>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</si>
  <si>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</si>
  <si>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</si>
  <si>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</si>
  <si>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</si>
  <si>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</si>
  <si>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</si>
  <si>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</si>
  <si>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</si>
  <si>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</si>
  <si>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</si>
  <si>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</si>
  <si>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</si>
  <si>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</si>
  <si>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</si>
  <si>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</si>
  <si>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</si>
  <si>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</si>
  <si>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</si>
  <si>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</si>
  <si>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</si>
  <si>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</si>
  <si>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</si>
  <si>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</si>
  <si>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</si>
  <si>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</si>
  <si>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</si>
  <si>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</si>
  <si>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</si>
  <si>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</si>
  <si>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</si>
  <si>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</si>
  <si>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</si>
  <si>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</si>
  <si>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</si>
  <si>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</si>
  <si>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</si>
  <si>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</si>
  <si>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</si>
  <si>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</si>
  <si>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</si>
  <si>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</si>
  <si>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</si>
  <si>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</si>
  <si>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</si>
  <si>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</si>
  <si>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</si>
  <si>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</si>
  <si>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</si>
  <si>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</si>
  <si>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</si>
  <si>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</si>
  <si>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</si>
  <si>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</si>
  <si>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</si>
  <si>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</si>
  <si>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</si>
  <si>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</si>
  <si>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</si>
  <si>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</si>
  <si>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</si>
  <si>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</si>
  <si>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</si>
  <si>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</si>
  <si>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</si>
  <si>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</si>
  <si>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</si>
  <si>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</si>
  <si>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</si>
  <si>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</si>
  <si>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</si>
  <si>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</si>
  <si>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</si>
  <si>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</si>
  <si>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</si>
  <si>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</si>
  <si>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</si>
  <si>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</si>
  <si>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</si>
  <si>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</si>
  <si>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</si>
  <si>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</si>
  <si>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</si>
  <si>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</si>
  <si>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</si>
  <si>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</si>
  <si>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</si>
  <si>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</si>
  <si>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</si>
  <si>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</si>
  <si>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</si>
  <si>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</si>
  <si>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</si>
  <si>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</si>
  <si>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</si>
  <si>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</si>
  <si>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</si>
  <si>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</si>
  <si>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</si>
  <si>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</si>
  <si>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</si>
  <si>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</si>
  <si>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</si>
  <si>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</si>
  <si>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</si>
  <si>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</si>
  <si>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</si>
  <si>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</si>
  <si>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</si>
  <si>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</si>
  <si>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</si>
  <si>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</si>
  <si>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</si>
  <si>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</si>
  <si>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</si>
  <si>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</si>
  <si>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</si>
  <si>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</si>
  <si>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</si>
  <si>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</si>
  <si>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</si>
  <si>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</si>
  <si>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</si>
  <si>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</si>
  <si>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</si>
  <si>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</si>
  <si>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</si>
  <si>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</si>
  <si>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</si>
  <si>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</si>
  <si>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</si>
  <si>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</si>
  <si>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</si>
  <si>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</si>
  <si>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</si>
  <si>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</si>
  <si>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</si>
  <si>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</si>
  <si>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</si>
  <si>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</si>
  <si>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</si>
  <si>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</si>
  <si>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</si>
  <si>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</si>
  <si>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</si>
  <si>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</si>
  <si>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</si>
  <si>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</si>
  <si>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</si>
  <si>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</si>
  <si>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</si>
  <si>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</si>
  <si>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</si>
  <si>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</si>
  <si>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</si>
  <si>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</si>
  <si>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</si>
  <si>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</si>
  <si>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</si>
  <si>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</si>
  <si>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</si>
  <si>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</si>
  <si>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</si>
  <si>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</si>
  <si>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</si>
  <si>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</si>
  <si>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</si>
  <si>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</si>
  <si>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</si>
  <si>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</si>
  <si>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</si>
  <si>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</si>
  <si>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</si>
  <si>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</si>
  <si>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</si>
  <si>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</si>
  <si>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</si>
  <si>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</si>
  <si>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</si>
  <si>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</si>
  <si>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</si>
  <si>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</si>
  <si>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</si>
  <si>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</si>
  <si>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</si>
  <si>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</si>
  <si>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</si>
  <si>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</si>
  <si>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</si>
  <si>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</si>
  <si>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</si>
  <si>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</si>
  <si>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</si>
  <si>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</si>
  <si>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</si>
  <si>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</si>
  <si>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</si>
  <si>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</si>
  <si>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</si>
  <si>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</si>
  <si>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</si>
  <si>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</si>
  <si>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</si>
  <si>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</si>
  <si>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</si>
  <si>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</si>
  <si>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</si>
  <si>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</si>
  <si>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</si>
  <si>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</si>
  <si>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</si>
  <si>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</si>
  <si>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</si>
  <si>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</si>
  <si>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</si>
  <si>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</si>
  <si>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</si>
  <si>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</si>
  <si>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</si>
  <si>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</si>
  <si>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</si>
  <si>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</si>
  <si>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</si>
  <si>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</si>
  <si>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</si>
  <si>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</si>
  <si>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</si>
  <si>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</si>
  <si>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</si>
  <si>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</si>
  <si>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</si>
  <si>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</si>
  <si>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</si>
  <si>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</si>
  <si>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</si>
  <si>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</si>
  <si>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</si>
  <si>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</si>
  <si>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</si>
  <si>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</si>
  <si>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</si>
  <si>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</si>
  <si>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</si>
  <si>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</si>
  <si>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</si>
  <si>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</si>
  <si>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</si>
  <si>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</si>
  <si>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</si>
  <si>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</si>
  <si>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</si>
  <si>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</si>
  <si>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</si>
  <si>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</si>
  <si>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</si>
  <si>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</si>
  <si>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</si>
  <si>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</si>
  <si>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</si>
  <si>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</si>
  <si>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</si>
  <si>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</si>
  <si>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</si>
  <si>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</si>
  <si>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</si>
  <si>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</si>
  <si>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</si>
  <si>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</si>
  <si>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</si>
  <si>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</si>
  <si>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</si>
  <si>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</si>
  <si>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</si>
  <si>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</si>
  <si>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</si>
  <si>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</si>
  <si>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</si>
  <si>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</si>
  <si>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</si>
  <si>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</si>
  <si>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</si>
  <si>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</si>
  <si>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</si>
  <si>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</si>
  <si>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</si>
  <si>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</si>
  <si>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</si>
  <si>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</si>
  <si>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</si>
  <si>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</si>
  <si>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</si>
  <si>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</si>
  <si>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</si>
  <si>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</si>
  <si>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</si>
  <si>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</si>
  <si>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</si>
  <si>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</si>
  <si>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</si>
  <si>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</si>
  <si>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</si>
  <si>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</si>
  <si>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</si>
  <si>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</si>
  <si>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</si>
  <si>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</si>
  <si>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</si>
  <si>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</si>
  <si>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</si>
  <si>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</si>
  <si>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</si>
  <si>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</si>
  <si>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</si>
  <si>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</si>
  <si>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</si>
  <si>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</si>
  <si>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</si>
  <si>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</si>
  <si>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</si>
  <si>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</si>
  <si>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</si>
  <si>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</si>
  <si>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</si>
  <si>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</si>
  <si>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</si>
  <si>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</si>
  <si>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</si>
  <si>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</si>
  <si>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</si>
  <si>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</si>
  <si>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</si>
  <si>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</si>
  <si>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</si>
  <si>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</si>
  <si>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</si>
  <si>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</si>
  <si>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</si>
  <si>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</si>
  <si>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</si>
  <si>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</si>
  <si>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</si>
  <si>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</si>
  <si>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</si>
  <si>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</si>
  <si>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</si>
  <si>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</si>
  <si>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</si>
  <si>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</si>
  <si>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</si>
  <si>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</si>
  <si>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</si>
  <si>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</si>
  <si>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</si>
  <si>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</si>
  <si>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</si>
  <si>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</si>
  <si>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</si>
  <si>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</si>
  <si>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</si>
  <si>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</si>
  <si>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</si>
  <si>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</si>
  <si>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</si>
  <si>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</si>
  <si>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</si>
  <si>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</si>
  <si>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</si>
  <si>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</si>
  <si>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</si>
  <si>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</si>
  <si>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</si>
  <si>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</si>
  <si>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</si>
  <si>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</si>
  <si>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</si>
  <si>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</si>
  <si>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</si>
  <si>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</si>
  <si>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</si>
  <si>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</si>
  <si>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</si>
  <si>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</si>
  <si>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</si>
  <si>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</si>
  <si>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</si>
  <si>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</si>
  <si>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</si>
  <si>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</si>
  <si>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</si>
  <si>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</si>
  <si>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</si>
  <si>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</si>
  <si>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</si>
  <si>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</si>
  <si>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</si>
  <si>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</si>
  <si>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</si>
  <si>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</si>
  <si>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</si>
  <si>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</si>
  <si>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</si>
  <si>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</si>
  <si>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</si>
  <si>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</si>
  <si>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</si>
  <si>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</si>
  <si>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</si>
  <si>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</si>
  <si>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</si>
  <si>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</si>
  <si>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</si>
  <si>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</si>
  <si>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</si>
  <si>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</si>
  <si>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</si>
  <si>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</si>
  <si>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</si>
  <si>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</si>
  <si>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</si>
  <si>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</si>
  <si>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</si>
  <si>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</si>
  <si>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</si>
  <si>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</si>
  <si>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</si>
  <si>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</si>
  <si>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</si>
  <si>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</si>
  <si>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</si>
  <si>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</si>
  <si>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</si>
  <si>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</si>
  <si>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</si>
  <si>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</si>
  <si>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</si>
  <si>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</si>
  <si>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</si>
  <si>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</si>
  <si>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</si>
  <si>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</si>
  <si>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</si>
  <si>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</si>
  <si>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</si>
  <si>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</si>
  <si>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</si>
  <si>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</si>
  <si>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</si>
  <si>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</si>
  <si>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</si>
  <si>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</si>
  <si>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</si>
  <si>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</si>
  <si>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</si>
  <si>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</si>
  <si>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</si>
  <si>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</si>
  <si>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</si>
  <si>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</si>
  <si>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</si>
  <si>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</si>
  <si>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</si>
  <si>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</si>
  <si>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</si>
  <si>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</si>
  <si>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</si>
  <si>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</si>
  <si>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</si>
  <si>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</si>
  <si>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</si>
  <si>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</si>
  <si>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</si>
  <si>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</si>
  <si>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</si>
  <si>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</si>
  <si>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</si>
  <si>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</si>
  <si>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</si>
  <si>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</si>
  <si>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</si>
  <si>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</si>
  <si>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</si>
  <si>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</si>
  <si>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</si>
  <si>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</si>
  <si>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</si>
  <si>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</si>
  <si>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</si>
  <si>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</si>
  <si>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</si>
  <si>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</si>
  <si>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</si>
  <si>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</si>
  <si>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</si>
  <si>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</si>
  <si>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</si>
  <si>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</si>
  <si>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</si>
  <si>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</si>
  <si>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</si>
  <si>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</si>
  <si>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</si>
  <si>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</si>
  <si>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</si>
  <si>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</si>
  <si>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</si>
  <si>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</si>
  <si>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</si>
  <si>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</si>
  <si>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</si>
  <si>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</si>
  <si>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</si>
  <si>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</si>
  <si>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</si>
  <si>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</si>
  <si>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</si>
  <si>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</si>
  <si>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</si>
  <si>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</si>
  <si>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</si>
  <si>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</si>
  <si>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</si>
  <si>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</si>
  <si>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</si>
  <si>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</si>
  <si>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</si>
  <si>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</si>
  <si>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</si>
  <si>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</si>
  <si>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</si>
  <si>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</si>
  <si>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</si>
  <si>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</si>
  <si>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</si>
  <si>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</si>
  <si>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</si>
  <si>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</si>
  <si>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</si>
  <si>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</si>
  <si>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</si>
  <si>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</si>
  <si>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</si>
  <si>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</si>
  <si>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</si>
  <si>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</si>
  <si>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</si>
  <si>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</si>
  <si>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</si>
  <si>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</si>
  <si>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</si>
  <si>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</si>
  <si>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</si>
  <si>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</si>
  <si>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</si>
  <si>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</si>
  <si>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</si>
  <si>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</si>
  <si>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</si>
  <si>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</si>
  <si>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</si>
  <si>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</si>
  <si>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</si>
  <si>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</si>
  <si>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</si>
  <si>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</si>
  <si>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</si>
  <si>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</si>
  <si>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</si>
  <si>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</si>
  <si>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</si>
  <si>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</si>
  <si>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</si>
  <si>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</si>
  <si>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</si>
  <si>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</si>
  <si>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</si>
  <si>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</si>
  <si>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</si>
  <si>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</si>
  <si>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</si>
  <si>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</si>
  <si>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</si>
  <si>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</si>
  <si>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</si>
  <si>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</si>
  <si>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</si>
  <si>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</si>
  <si>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</si>
  <si>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</si>
  <si>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</si>
  <si>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</si>
  <si>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</si>
  <si>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</si>
  <si>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</si>
  <si>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</si>
  <si>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</si>
  <si>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</si>
  <si>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</si>
  <si>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</si>
  <si>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</si>
  <si>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</si>
  <si>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</si>
  <si>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</si>
  <si>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</si>
  <si>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</si>
  <si>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</si>
  <si>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</si>
  <si>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</si>
  <si>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</si>
  <si>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</si>
  <si>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</si>
  <si>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</si>
  <si>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</si>
  <si>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</si>
  <si>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</si>
  <si>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</si>
  <si>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</si>
  <si>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</si>
  <si>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</si>
  <si>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</si>
  <si>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</si>
  <si>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</si>
  <si>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</si>
  <si>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</si>
  <si>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</si>
  <si>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</si>
  <si>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</si>
  <si>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</si>
  <si>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</si>
  <si>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</si>
  <si>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</si>
  <si>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</si>
  <si>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</si>
  <si>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</si>
  <si>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</si>
  <si>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</si>
  <si>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</si>
  <si>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</si>
  <si>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</si>
  <si>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</si>
  <si>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</si>
  <si>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</si>
  <si>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</si>
  <si>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</si>
  <si>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</si>
  <si>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</si>
  <si>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</si>
  <si>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</si>
  <si>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</si>
  <si>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</si>
  <si>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</si>
  <si>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</si>
  <si>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</si>
  <si>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</si>
  <si>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</si>
  <si>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</si>
  <si>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</si>
  <si>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</si>
  <si>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</si>
  <si>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</si>
  <si>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</si>
  <si>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</si>
  <si>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</si>
  <si>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</si>
  <si>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</si>
  <si>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</si>
  <si>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</si>
  <si>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</si>
  <si>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</si>
  <si>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</si>
  <si>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</si>
  <si>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</si>
  <si>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</si>
  <si>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</si>
  <si>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</si>
  <si>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</si>
  <si>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</si>
  <si>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</si>
  <si>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</si>
  <si>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</si>
  <si>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</si>
  <si>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</si>
  <si>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</si>
  <si>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</si>
  <si>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</si>
  <si>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</si>
  <si>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</si>
  <si>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</si>
  <si>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</si>
  <si>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</si>
  <si>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</si>
  <si>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</si>
  <si>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</si>
  <si>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</si>
  <si>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</si>
  <si>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</si>
  <si>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</si>
  <si>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</si>
  <si>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</si>
  <si>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</si>
  <si>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</si>
  <si>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</si>
  <si>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</si>
  <si>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</si>
  <si>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</si>
  <si>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</si>
  <si>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</si>
  <si>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</si>
  <si>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</si>
  <si>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</si>
  <si>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</si>
  <si>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</si>
  <si>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</si>
  <si>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</si>
  <si>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</si>
  <si>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</si>
  <si>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</si>
  <si>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</si>
  <si>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</si>
  <si>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</si>
  <si>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</si>
  <si>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</si>
  <si>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</si>
  <si>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</si>
  <si>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</si>
  <si>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</si>
  <si>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</si>
  <si>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</si>
  <si>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</si>
  <si>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</si>
  <si>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</si>
  <si>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</si>
  <si>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</si>
  <si>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</si>
  <si>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</si>
  <si>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</si>
  <si>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</si>
  <si>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</si>
  <si>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</si>
  <si>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</si>
  <si>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</si>
  <si>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</si>
  <si>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</si>
  <si>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</si>
  <si>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</si>
  <si>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</si>
  <si>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</si>
  <si>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</si>
  <si>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</si>
  <si>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</si>
  <si>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</si>
  <si>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</si>
  <si>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</si>
  <si>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</si>
  <si>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</si>
  <si>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</si>
  <si>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</si>
  <si>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</si>
  <si>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</si>
  <si>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</si>
  <si>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</si>
  <si>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</si>
  <si>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</si>
  <si>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</si>
  <si>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</si>
  <si>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</si>
  <si>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</si>
  <si>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</si>
  <si>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</si>
  <si>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</si>
  <si>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</si>
  <si>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</si>
  <si>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</si>
  <si>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</si>
  <si>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</si>
  <si>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</si>
  <si>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</si>
  <si>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</si>
  <si>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</si>
  <si>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</si>
  <si>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</si>
  <si>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</si>
  <si>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</si>
  <si>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</si>
  <si>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</si>
  <si>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</si>
  <si>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</si>
  <si>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</si>
  <si>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</si>
  <si>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</si>
  <si>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</si>
  <si>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</si>
  <si>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</si>
  <si>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</si>
  <si>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</si>
  <si>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</si>
  <si>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</si>
  <si>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</si>
  <si>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</si>
  <si>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</si>
  <si>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</si>
  <si>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</si>
  <si>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</si>
  <si>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</si>
  <si>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</si>
  <si>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</si>
  <si>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</si>
  <si>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</si>
  <si>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</si>
  <si>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</si>
  <si>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</si>
  <si>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</si>
  <si>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</si>
  <si>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</si>
  <si>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</si>
  <si>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</si>
  <si>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</si>
  <si>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</si>
  <si>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</si>
  <si>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</si>
  <si>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</si>
  <si>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</si>
  <si>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</si>
  <si>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</si>
  <si>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</si>
  <si>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</si>
  <si>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</si>
  <si>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</si>
  <si>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</si>
  <si>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</si>
  <si>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</si>
  <si>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</si>
  <si>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</si>
  <si>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</si>
  <si>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</si>
  <si>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</si>
  <si>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</si>
  <si>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</si>
  <si>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</si>
  <si>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</si>
  <si>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</si>
  <si>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</si>
  <si>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</si>
  <si>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</si>
  <si>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</si>
  <si>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</si>
  <si>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</si>
  <si>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</si>
  <si>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</si>
  <si>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</si>
  <si>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</si>
  <si>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</si>
  <si>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</si>
  <si>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</si>
  <si>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</si>
  <si>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</si>
  <si>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</si>
  <si>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</si>
  <si>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</si>
  <si>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</si>
  <si>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</si>
  <si>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</si>
  <si>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</si>
  <si>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</si>
  <si>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</si>
  <si>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</si>
  <si>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</si>
  <si>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</si>
  <si>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</si>
  <si>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</si>
  <si>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</si>
  <si>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</si>
  <si>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</si>
  <si>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</si>
  <si>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</si>
  <si>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</si>
  <si>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</si>
  <si>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</si>
  <si>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</si>
  <si>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</si>
  <si>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</si>
  <si>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</si>
  <si>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</si>
  <si>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</si>
  <si>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</si>
  <si>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</si>
  <si>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</si>
  <si>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</si>
  <si>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</si>
  <si>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</si>
  <si>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</si>
  <si>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</si>
  <si>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</si>
  <si>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</si>
  <si>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</si>
  <si>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</si>
  <si>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</si>
  <si>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</si>
  <si>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</si>
  <si>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</si>
  <si>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</si>
  <si>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</si>
  <si>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</si>
  <si>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</si>
  <si>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</si>
  <si>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</si>
  <si>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</si>
  <si>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</si>
  <si>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</si>
  <si>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</si>
  <si>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</si>
  <si>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</si>
  <si>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</si>
  <si>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</si>
  <si>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</si>
  <si>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</si>
  <si>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</si>
  <si>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</si>
  <si>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</si>
  <si>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</si>
  <si>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</si>
  <si>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</si>
  <si>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</si>
  <si>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</si>
  <si>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</si>
  <si>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</si>
  <si>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</si>
  <si>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</si>
  <si>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</si>
  <si>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</si>
  <si>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</si>
  <si>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</si>
  <si>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</si>
  <si>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</si>
  <si>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</si>
  <si>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</si>
  <si>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</si>
  <si>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</si>
  <si>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</si>
  <si>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</si>
  <si>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</si>
  <si>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</si>
  <si>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</si>
  <si>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</si>
  <si>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</si>
  <si>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</si>
  <si>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</si>
  <si>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</si>
  <si>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</si>
  <si>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</si>
  <si>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</si>
  <si>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</si>
  <si>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</si>
  <si>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</si>
  <si>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</si>
  <si>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</si>
  <si>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</si>
  <si>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</si>
  <si>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</si>
  <si>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</si>
  <si>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</si>
  <si>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</si>
  <si>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</si>
  <si>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</si>
  <si>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</si>
  <si>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</si>
  <si>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</si>
  <si>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</si>
  <si>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</si>
  <si>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</si>
  <si>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</si>
  <si>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</si>
  <si>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</si>
  <si>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</si>
  <si>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</si>
  <si>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</si>
  <si>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</si>
  <si>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</si>
  <si>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</si>
  <si>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</si>
  <si>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</si>
  <si>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</si>
  <si>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</si>
  <si>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</si>
  <si>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</si>
  <si>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</si>
  <si>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</si>
  <si>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</si>
  <si>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</si>
  <si>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</si>
  <si>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</si>
  <si>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</si>
  <si>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</si>
  <si>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</si>
  <si>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</si>
  <si>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</si>
  <si>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</si>
  <si>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</si>
  <si>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</si>
  <si>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</si>
  <si>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</si>
  <si>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</si>
  <si>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</si>
  <si>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</si>
  <si>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</si>
  <si>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</si>
  <si>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</si>
  <si>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</si>
  <si>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</si>
  <si>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</si>
  <si>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</si>
  <si>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</si>
  <si>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</si>
  <si>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</si>
  <si>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</si>
  <si>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</si>
  <si>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</si>
  <si>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</si>
  <si>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</si>
  <si>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</si>
  <si>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</si>
  <si>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</si>
  <si>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</si>
  <si>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</si>
  <si>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</si>
  <si>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</si>
  <si>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</si>
  <si>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</si>
  <si>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</si>
  <si>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</si>
  <si>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</si>
  <si>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</si>
  <si>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</si>
  <si>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</si>
  <si>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</si>
  <si>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</si>
  <si>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</si>
  <si>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</si>
  <si>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</si>
  <si>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</si>
  <si>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</si>
  <si>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</si>
  <si>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</si>
  <si>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</si>
  <si>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</si>
  <si>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</si>
  <si>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</si>
  <si>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</si>
  <si>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</si>
  <si>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</si>
  <si>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</si>
  <si>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</si>
  <si>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</si>
  <si>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</si>
  <si>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</si>
  <si>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</si>
  <si>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</si>
  <si>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</si>
  <si>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</si>
  <si>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</si>
  <si>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</si>
  <si>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</si>
  <si>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</si>
  <si>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</si>
  <si>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</si>
  <si>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</si>
  <si>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</si>
  <si>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</si>
  <si>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</si>
  <si>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</si>
  <si>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</si>
  <si>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</si>
  <si>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</si>
  <si>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</si>
  <si>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</si>
  <si>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</si>
  <si>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</si>
  <si>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</si>
  <si>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</si>
  <si>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</si>
  <si>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</si>
  <si>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</si>
  <si>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</si>
  <si>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</si>
  <si>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</si>
  <si>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</si>
  <si>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</si>
  <si>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</si>
  <si>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</si>
  <si>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</si>
  <si>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</si>
  <si>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</si>
  <si>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</si>
  <si>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</si>
  <si>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</si>
  <si>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</si>
  <si>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</si>
  <si>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</si>
  <si>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</si>
  <si>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</si>
  <si>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</si>
  <si>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</si>
  <si>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</si>
  <si>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</si>
  <si>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</si>
  <si>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</si>
  <si>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</si>
  <si>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</si>
  <si>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</si>
  <si>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</si>
  <si>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</si>
  <si>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</si>
  <si>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</si>
  <si>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</si>
  <si>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</si>
  <si>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</si>
  <si>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</si>
  <si>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</si>
  <si>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</si>
  <si>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</si>
  <si>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</si>
  <si>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</si>
  <si>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</si>
  <si>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</si>
  <si>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</si>
  <si>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</si>
  <si>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</si>
  <si>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</si>
  <si>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</si>
  <si>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</si>
  <si>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</si>
  <si>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</si>
  <si>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</si>
  <si>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</si>
  <si>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</si>
  <si>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</si>
  <si>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</si>
  <si>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</si>
  <si>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</si>
  <si>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</si>
  <si>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</si>
  <si>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</si>
  <si>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</si>
  <si>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</si>
  <si>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</si>
  <si>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</si>
  <si>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</si>
  <si>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</si>
  <si>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</si>
  <si>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</si>
  <si>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</si>
  <si>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</si>
  <si>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</si>
  <si>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</si>
  <si>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</si>
  <si>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</si>
  <si>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</si>
  <si>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</si>
  <si>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</si>
  <si>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</si>
  <si>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</si>
  <si>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</si>
  <si>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</si>
  <si>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</si>
  <si>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</si>
  <si>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</si>
  <si>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</si>
  <si>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</si>
  <si>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</si>
  <si>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</si>
  <si>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</si>
  <si>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</si>
  <si>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</si>
  <si>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</si>
  <si>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</si>
  <si>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</si>
  <si>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</si>
  <si>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</si>
  <si>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</si>
  <si>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</si>
  <si>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</si>
  <si>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</si>
  <si>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</si>
  <si>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</si>
  <si>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</si>
  <si>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</si>
  <si>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</si>
  <si>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</si>
  <si>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</si>
  <si>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</si>
  <si>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</si>
  <si>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</si>
  <si>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</si>
  <si>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</si>
  <si>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</si>
  <si>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</si>
  <si>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</si>
  <si>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</si>
  <si>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</si>
  <si>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</si>
  <si>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</si>
  <si>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</si>
  <si>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</si>
  <si>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</si>
  <si>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</si>
  <si>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</si>
  <si>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</si>
  <si>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</si>
  <si>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</si>
  <si>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</si>
  <si>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</si>
  <si>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</si>
  <si>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</si>
  <si>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</si>
  <si>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</si>
  <si>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</si>
  <si>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</si>
  <si>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</si>
  <si>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</si>
  <si>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</si>
  <si>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</si>
  <si>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</si>
  <si>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</si>
  <si>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</si>
  <si>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</si>
  <si>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</si>
  <si>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</si>
  <si>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</si>
  <si>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</si>
  <si>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</si>
  <si>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</si>
  <si>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</si>
  <si>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</si>
  <si>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</si>
  <si>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</si>
  <si>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</si>
  <si>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</si>
  <si>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</si>
  <si>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</si>
  <si>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</si>
  <si>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</si>
  <si>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</si>
  <si>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</si>
  <si>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</si>
  <si>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</si>
  <si>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</si>
  <si>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</si>
  <si>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</si>
  <si>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</si>
  <si>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</si>
  <si>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</si>
  <si>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</si>
  <si>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</si>
  <si>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</si>
  <si>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</si>
  <si>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</si>
  <si>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</si>
  <si>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</si>
  <si>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</si>
  <si>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</si>
  <si>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</si>
  <si>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</si>
  <si>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</si>
  <si>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</si>
  <si>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</si>
  <si>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</si>
  <si>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</si>
  <si>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</si>
  <si>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</si>
  <si>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</si>
  <si>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</si>
  <si>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</si>
  <si>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</si>
  <si>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</si>
  <si>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</si>
  <si>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</si>
  <si>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</si>
  <si>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</si>
  <si>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</si>
  <si>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</si>
  <si>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</si>
  <si>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</si>
  <si>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</si>
  <si>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</si>
  <si>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</si>
  <si>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</si>
  <si>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</si>
  <si>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</si>
  <si>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</si>
  <si>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</si>
  <si>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</si>
  <si>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</si>
  <si>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</si>
  <si>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</si>
  <si>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</si>
  <si>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</si>
  <si>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</si>
  <si>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</si>
  <si>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</si>
  <si>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</si>
  <si>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</si>
  <si>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</si>
  <si>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</si>
  <si>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</si>
  <si>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</si>
  <si>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</si>
  <si>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</si>
  <si>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</si>
  <si>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</si>
  <si>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</si>
  <si>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</si>
  <si>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</si>
  <si>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</si>
  <si>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</si>
  <si>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</si>
  <si>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</si>
  <si>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</si>
  <si>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</si>
  <si>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</si>
  <si>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</si>
  <si>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</si>
  <si>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</si>
  <si>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</si>
  <si>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</si>
  <si>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</si>
  <si>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</si>
  <si>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</si>
  <si>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</si>
  <si>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</si>
  <si>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</si>
  <si>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</si>
  <si>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</si>
  <si>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</si>
  <si>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</si>
  <si>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</si>
  <si>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</si>
  <si>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</si>
  <si>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</si>
  <si>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</si>
  <si>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</si>
  <si>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</si>
  <si>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</si>
  <si>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</si>
  <si>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</si>
  <si>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</si>
  <si>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</si>
  <si>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</si>
  <si>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</si>
  <si>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</si>
  <si>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</si>
  <si>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</si>
  <si>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</si>
  <si>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</si>
  <si>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</si>
  <si>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</si>
  <si>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</si>
  <si>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</si>
  <si>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</si>
  <si>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</si>
  <si>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</si>
  <si>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</si>
  <si>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</si>
  <si>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</si>
  <si>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</si>
  <si>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</si>
  <si>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</si>
  <si>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</si>
  <si>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</si>
  <si>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</si>
  <si>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</si>
  <si>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</si>
  <si>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</si>
  <si>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</si>
  <si>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</si>
  <si>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</si>
  <si>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</si>
  <si>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</si>
  <si>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</si>
  <si>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</si>
  <si>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</si>
  <si>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</si>
  <si>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</si>
  <si>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</si>
  <si>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</si>
  <si>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</si>
  <si>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</si>
  <si>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</si>
  <si>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</si>
  <si>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</si>
  <si>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</si>
  <si>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</si>
  <si>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</si>
  <si>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</si>
  <si>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</si>
  <si>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</si>
  <si>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</si>
  <si>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</si>
  <si>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</si>
  <si>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</si>
  <si>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</si>
  <si>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</si>
  <si>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</si>
  <si>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</si>
  <si>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</si>
  <si>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</si>
  <si>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</si>
  <si>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</si>
  <si>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</si>
  <si>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</si>
  <si>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</si>
  <si>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</si>
  <si>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</si>
  <si>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</si>
  <si>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</si>
  <si>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</si>
  <si>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</si>
  <si>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</si>
  <si>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</si>
  <si>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</si>
  <si>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</si>
  <si>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</si>
  <si>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</si>
  <si>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</si>
  <si>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</si>
  <si>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</si>
  <si>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</si>
  <si>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</si>
  <si>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</si>
  <si>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</si>
  <si>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</si>
  <si>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</si>
  <si>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</si>
  <si>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</si>
  <si>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</si>
  <si>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</si>
  <si>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</si>
  <si>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</si>
  <si>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</si>
  <si>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</si>
  <si>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</si>
  <si>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</si>
  <si>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</si>
  <si>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</si>
  <si>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</si>
  <si>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</si>
  <si>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</si>
  <si>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</si>
  <si>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</si>
  <si>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</si>
  <si>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</si>
  <si>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</si>
  <si>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</si>
  <si>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</si>
  <si>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</si>
  <si>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</si>
  <si>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</si>
  <si>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</si>
  <si>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</si>
  <si>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</si>
  <si>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</si>
  <si>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</si>
  <si>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</si>
  <si>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</si>
  <si>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</si>
  <si>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</si>
  <si>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</si>
  <si>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</si>
  <si>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</si>
  <si>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</si>
  <si>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</si>
  <si>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</si>
  <si>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</si>
  <si>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</si>
  <si>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</si>
  <si>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</si>
  <si>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</si>
  <si>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</si>
  <si>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</si>
  <si>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</si>
  <si>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</si>
  <si>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</si>
  <si>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</si>
  <si>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</si>
  <si>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</si>
  <si>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</si>
  <si>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</si>
  <si>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</si>
  <si>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</si>
  <si>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</si>
  <si>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</si>
  <si>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</si>
  <si>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</si>
  <si>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</si>
  <si>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</si>
  <si>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</si>
  <si>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</si>
  <si>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</si>
  <si>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</si>
  <si>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</si>
  <si>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</si>
  <si>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</si>
  <si>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</si>
  <si>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</si>
  <si>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</si>
  <si>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</si>
  <si>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</si>
  <si>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</si>
  <si>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</si>
  <si>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</si>
  <si>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</si>
  <si>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</si>
  <si>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</si>
  <si>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</si>
  <si>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</si>
  <si>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</si>
  <si>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</si>
  <si>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</si>
  <si>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</si>
  <si>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</si>
  <si>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</si>
  <si>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</si>
  <si>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</si>
  <si>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</si>
  <si>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</si>
  <si>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</si>
  <si>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</si>
  <si>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</si>
  <si>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</si>
  <si>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</si>
  <si>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</si>
  <si>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</si>
  <si>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</si>
  <si>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</si>
  <si>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</si>
  <si>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</si>
  <si>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</si>
  <si>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</si>
  <si>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</si>
  <si>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</si>
  <si>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</si>
  <si>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</si>
  <si>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</si>
  <si>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</si>
  <si>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</si>
  <si>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</si>
  <si>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</si>
  <si>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</si>
  <si>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</si>
  <si>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</si>
  <si>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</si>
  <si>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</si>
  <si>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</si>
  <si>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</si>
  <si>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</si>
  <si>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</si>
  <si>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</si>
  <si>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</si>
  <si>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</si>
  <si>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</si>
  <si>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</si>
  <si>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</si>
  <si>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</si>
  <si>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</si>
  <si>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</si>
  <si>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</si>
  <si>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</si>
  <si>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</si>
  <si>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</si>
  <si>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</si>
  <si>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</si>
  <si>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</si>
  <si>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</si>
  <si>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</si>
  <si>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</si>
  <si>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</si>
  <si>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</si>
  <si>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</si>
  <si>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</si>
  <si>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</si>
  <si>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</si>
  <si>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</si>
  <si>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</si>
  <si>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</si>
  <si>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</si>
  <si>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</si>
  <si>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</si>
  <si>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</si>
  <si>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</si>
  <si>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</si>
  <si>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</si>
  <si>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</si>
  <si>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</si>
  <si>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</si>
  <si>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</si>
  <si>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</si>
  <si>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</si>
  <si>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</si>
  <si>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</si>
  <si>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</si>
  <si>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</si>
  <si>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</si>
  <si>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</si>
  <si>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</si>
  <si>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</si>
  <si>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</si>
  <si>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</si>
  <si>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</si>
  <si>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</si>
  <si>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</si>
  <si>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</si>
  <si>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</si>
  <si>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</si>
  <si>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</si>
  <si>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</si>
  <si>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</si>
  <si>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</si>
  <si>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</si>
  <si>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</si>
  <si>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</si>
  <si>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</si>
  <si>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</si>
  <si>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</si>
  <si>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</si>
  <si>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</si>
  <si>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</si>
  <si>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</si>
  <si>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</si>
  <si>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</si>
  <si>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</si>
  <si>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</si>
  <si>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</si>
  <si>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</si>
  <si>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</si>
  <si>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</si>
  <si>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</si>
  <si>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</si>
  <si>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</si>
  <si>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</si>
  <si>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</si>
  <si>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</si>
  <si>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</si>
  <si>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</si>
  <si>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</si>
  <si>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</si>
  <si>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</si>
  <si>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</si>
  <si>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</si>
  <si>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</si>
  <si>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</si>
  <si>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</si>
  <si>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</si>
  <si>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</si>
  <si>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</si>
  <si>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</si>
  <si>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</si>
  <si>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</si>
  <si>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</si>
  <si>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</si>
  <si>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</si>
  <si>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</si>
  <si>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</si>
  <si>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</si>
  <si>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</si>
  <si>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</si>
  <si>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</si>
  <si>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</si>
  <si>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</si>
  <si>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</si>
  <si>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</si>
  <si>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</si>
  <si>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</si>
  <si>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</si>
  <si>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</si>
  <si>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</si>
  <si>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</si>
  <si>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</si>
  <si>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</si>
  <si>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</si>
  <si>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</si>
  <si>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</si>
  <si>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</si>
  <si>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</si>
  <si>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</si>
  <si>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</si>
  <si>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</si>
  <si>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</si>
  <si>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</si>
  <si>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</si>
  <si>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</si>
  <si>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</si>
  <si>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</si>
  <si>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</si>
  <si>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</si>
  <si>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</si>
  <si>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</si>
  <si>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</si>
  <si>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</si>
  <si>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</si>
  <si>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</si>
  <si>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</si>
  <si>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</si>
  <si>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</si>
  <si>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</si>
  <si>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</si>
  <si>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</si>
  <si>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</si>
  <si>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</si>
  <si>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</si>
  <si>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</si>
  <si>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</si>
  <si>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</si>
  <si>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</si>
  <si>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</si>
  <si>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</si>
  <si>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</si>
  <si>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</si>
  <si>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</si>
  <si>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</si>
  <si>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</si>
  <si>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</si>
  <si>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</si>
  <si>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</si>
  <si>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</si>
  <si>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</si>
  <si>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</si>
  <si>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</si>
  <si>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</si>
  <si>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</si>
  <si>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</si>
  <si>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</si>
  <si>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</si>
  <si>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</si>
  <si>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</si>
  <si>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</si>
  <si>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</si>
  <si>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</si>
  <si>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</si>
  <si>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</si>
  <si>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</si>
  <si>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</si>
  <si>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</si>
  <si>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</si>
  <si>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</si>
  <si>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</si>
  <si>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</si>
  <si>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</si>
  <si>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</si>
  <si>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</si>
  <si>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</si>
  <si>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</si>
  <si>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</si>
  <si>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</si>
  <si>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</si>
  <si>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</si>
  <si>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</si>
  <si>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</si>
  <si>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</si>
  <si>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</si>
  <si>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</si>
  <si>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</si>
  <si>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</si>
  <si>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</si>
  <si>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</si>
  <si>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</si>
  <si>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</si>
  <si>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</si>
  <si>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</si>
  <si>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</si>
  <si>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</si>
  <si>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</si>
  <si>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</si>
  <si>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</si>
  <si>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</si>
  <si>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</si>
  <si>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</si>
  <si>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</si>
  <si>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</si>
  <si>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</si>
  <si>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</si>
  <si>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</si>
  <si>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</si>
  <si>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</si>
  <si>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</si>
  <si>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</si>
  <si>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</si>
  <si>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</si>
  <si>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</si>
  <si>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</si>
  <si>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</si>
  <si>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</si>
  <si>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</si>
  <si>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</si>
  <si>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</si>
  <si>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</si>
  <si>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</si>
  <si>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</si>
  <si>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</si>
  <si>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</si>
  <si>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</si>
  <si>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</si>
  <si>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</si>
  <si>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</si>
  <si>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</si>
  <si>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</si>
  <si>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</si>
  <si>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</si>
  <si>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</si>
  <si>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</si>
  <si>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</si>
  <si>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</si>
  <si>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</si>
  <si>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</si>
  <si>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</si>
  <si>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</si>
  <si>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</si>
  <si>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</si>
  <si>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</si>
  <si>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</si>
  <si>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</si>
  <si>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</si>
  <si>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</si>
  <si>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</si>
  <si>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</si>
  <si>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</si>
  <si>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</si>
  <si>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</si>
  <si>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</si>
  <si>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</si>
  <si>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</si>
  <si>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</si>
  <si>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</si>
  <si>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</si>
  <si>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</si>
  <si>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</si>
  <si>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</si>
  <si>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</si>
  <si>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</si>
  <si>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</si>
  <si>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</si>
  <si>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</si>
  <si>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</si>
  <si>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</si>
  <si>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</si>
  <si>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</si>
  <si>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</si>
  <si>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</si>
  <si>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</si>
  <si>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</si>
  <si>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</si>
  <si>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</si>
  <si>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</si>
  <si>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</si>
  <si>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</si>
  <si>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</si>
  <si>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</si>
  <si>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</si>
  <si>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</si>
  <si>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</si>
  <si>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</si>
  <si>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</si>
  <si>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</si>
  <si>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</si>
  <si>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</si>
  <si>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</si>
  <si>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</si>
  <si>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</si>
  <si>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</si>
  <si>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</si>
  <si>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</si>
  <si>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</si>
  <si>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</si>
  <si>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</si>
  <si>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</si>
  <si>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</si>
  <si>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</si>
  <si>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</si>
  <si>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</si>
  <si>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</si>
  <si>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</si>
  <si>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</si>
  <si>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</si>
  <si>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</si>
  <si>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</si>
  <si>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</si>
  <si>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</si>
  <si>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</si>
  <si>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</si>
  <si>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</si>
  <si>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</si>
  <si>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</si>
  <si>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</si>
  <si>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</si>
  <si>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</si>
  <si>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</si>
  <si>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</si>
  <si>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</si>
  <si>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</si>
  <si>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</si>
  <si>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</si>
  <si>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</si>
  <si>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</si>
  <si>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</si>
  <si>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</si>
  <si>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</si>
  <si>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</si>
  <si>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</si>
  <si>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</si>
  <si>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</si>
  <si>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</si>
  <si>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</si>
  <si>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</si>
  <si>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</si>
  <si>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</si>
  <si>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</si>
  <si>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</si>
  <si>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</si>
  <si>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</si>
  <si>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</si>
  <si>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</si>
  <si>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</si>
  <si>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</si>
  <si>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</si>
  <si>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</si>
  <si>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</si>
  <si>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</si>
  <si>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</si>
  <si>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</si>
  <si>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</si>
  <si>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</si>
  <si>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</si>
  <si>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</si>
  <si>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</si>
  <si>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</si>
  <si>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</si>
  <si>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</si>
  <si>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</si>
  <si>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</si>
  <si>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</si>
  <si>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</si>
  <si>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</si>
  <si>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</si>
  <si>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</si>
  <si>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</si>
  <si>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</si>
  <si>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</si>
  <si>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</si>
  <si>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</si>
  <si>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</si>
  <si>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</si>
  <si>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</si>
  <si>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</si>
  <si>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</si>
  <si>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</si>
  <si>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</si>
  <si>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</si>
  <si>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</si>
  <si>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</si>
  <si>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</si>
  <si>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</si>
  <si>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</si>
  <si>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</si>
  <si>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</si>
  <si>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</si>
  <si>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</si>
  <si>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</si>
  <si>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</si>
  <si>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</si>
  <si>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</si>
  <si>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</si>
  <si>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</si>
  <si>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</si>
  <si>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</si>
  <si>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</si>
  <si>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</si>
  <si>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</si>
  <si>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</si>
  <si>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</si>
  <si>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</si>
  <si>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</si>
  <si>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</si>
  <si>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</si>
  <si>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</si>
  <si>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</si>
  <si>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</si>
  <si>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</si>
  <si>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</si>
  <si>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</si>
  <si>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</si>
  <si>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</si>
  <si>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</si>
  <si>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</si>
  <si>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</si>
  <si>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</si>
  <si>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</si>
  <si>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</si>
  <si>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</si>
  <si>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</si>
  <si>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</si>
  <si>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</si>
  <si>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</si>
  <si>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</si>
  <si>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</si>
  <si>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</si>
  <si>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</si>
  <si>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</si>
  <si>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</si>
  <si>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</si>
  <si>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</si>
  <si>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</si>
  <si>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</si>
  <si>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</si>
  <si>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</si>
  <si>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</si>
  <si>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</si>
  <si>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</si>
  <si>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</si>
  <si>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</si>
  <si>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</si>
  <si>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</si>
  <si>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</si>
  <si>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</si>
  <si>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</si>
  <si>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</si>
  <si>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</si>
  <si>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</si>
  <si>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</si>
  <si>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</si>
  <si>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</si>
  <si>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</si>
  <si>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</si>
  <si>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</si>
  <si>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</si>
  <si>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</si>
  <si>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</si>
  <si>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</si>
  <si>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</si>
  <si>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</si>
  <si>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</si>
  <si>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</si>
  <si>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</si>
  <si>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</si>
  <si>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</si>
  <si>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</si>
  <si>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</si>
  <si>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</si>
  <si>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</si>
  <si>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</si>
  <si>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</si>
  <si>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</si>
  <si>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</si>
  <si>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</si>
  <si>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</si>
  <si>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</si>
  <si>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</si>
  <si>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</si>
  <si>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</si>
  <si>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</si>
  <si>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</si>
  <si>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</si>
  <si>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</si>
  <si>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</si>
  <si>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</si>
  <si>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</si>
  <si>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</si>
  <si>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</si>
  <si>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</si>
  <si>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</si>
  <si>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</si>
  <si>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</si>
  <si>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</si>
  <si>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</si>
  <si>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</si>
  <si>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</si>
  <si>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</si>
  <si>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</si>
  <si>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</si>
  <si>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</si>
  <si>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</si>
  <si>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</si>
  <si>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</si>
  <si>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</si>
  <si>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</si>
  <si>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</si>
  <si>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</si>
  <si>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</si>
  <si>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</si>
  <si>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</si>
  <si>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</si>
  <si>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</si>
  <si>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</si>
  <si>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</si>
  <si>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</si>
  <si>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</si>
  <si>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</si>
  <si>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</si>
  <si>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</si>
  <si>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</si>
  <si>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</si>
  <si>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</si>
  <si>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</si>
  <si>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</si>
  <si>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</si>
  <si>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</si>
  <si>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</si>
  <si>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</si>
  <si>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</si>
  <si>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</si>
  <si>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</si>
  <si>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</si>
  <si>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</si>
  <si>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</si>
  <si>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</si>
  <si>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</si>
  <si>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</si>
  <si>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</si>
  <si>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</si>
  <si>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</si>
  <si>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</si>
  <si>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</si>
  <si>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</si>
  <si>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</si>
  <si>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</si>
  <si>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</si>
  <si>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</si>
  <si>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</si>
  <si>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</si>
  <si>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</si>
  <si>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</si>
  <si>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</si>
  <si>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</si>
  <si>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</si>
  <si>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</si>
  <si>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</si>
  <si>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</si>
  <si>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</si>
  <si>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</si>
  <si>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</si>
  <si>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</si>
  <si>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</si>
  <si>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</si>
  <si>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</si>
  <si>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</si>
  <si>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</si>
  <si>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</si>
  <si>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</si>
  <si>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</si>
  <si>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</si>
  <si>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</si>
  <si>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</si>
  <si>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</si>
  <si>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</si>
  <si>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</si>
  <si>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</si>
  <si>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</si>
  <si>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</si>
  <si>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</si>
  <si>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</si>
  <si>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</si>
  <si>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</si>
  <si>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</si>
  <si>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</si>
  <si>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</si>
  <si>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</si>
  <si>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</si>
  <si>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</si>
  <si>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</si>
  <si>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</si>
  <si>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</si>
  <si>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</si>
  <si>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</si>
  <si>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</si>
  <si>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</si>
  <si>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</si>
  <si>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</si>
  <si>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</si>
  <si>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</si>
  <si>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</si>
  <si>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</si>
  <si>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</si>
  <si>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</si>
  <si>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</si>
  <si>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</si>
  <si>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</si>
  <si>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</si>
  <si>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</si>
  <si>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</si>
  <si>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</si>
  <si>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</si>
  <si>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</si>
  <si>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</si>
  <si>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</si>
  <si>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</si>
  <si>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</si>
  <si>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</si>
  <si>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</si>
  <si>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</si>
  <si>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</si>
  <si>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</si>
  <si>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</si>
  <si>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</si>
  <si>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</si>
  <si>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</si>
  <si>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</si>
  <si>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</si>
  <si>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</si>
  <si>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</si>
  <si>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</si>
  <si>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</si>
  <si>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</si>
  <si>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</si>
  <si>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</si>
  <si>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</si>
  <si>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</si>
  <si>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</si>
  <si>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</si>
  <si>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</si>
  <si>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</si>
  <si>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</si>
  <si>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</si>
  <si>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</si>
  <si>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</si>
  <si>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</si>
  <si>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</si>
  <si>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</si>
  <si>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</si>
  <si>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</si>
  <si>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</si>
  <si>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</si>
  <si>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</si>
  <si>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</si>
  <si>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</si>
  <si>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</si>
  <si>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</si>
  <si>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</si>
  <si>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</si>
  <si>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</si>
  <si>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</si>
  <si>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</si>
  <si>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</si>
  <si>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</si>
  <si>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</si>
  <si>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</si>
  <si>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</si>
  <si>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</si>
  <si>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</si>
  <si>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</si>
  <si>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</si>
  <si>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</si>
  <si>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</si>
  <si>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</si>
  <si>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</si>
  <si>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</si>
  <si>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</si>
  <si>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</si>
  <si>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</si>
  <si>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</si>
  <si>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</si>
  <si>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</si>
  <si>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</si>
  <si>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</si>
  <si>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</si>
  <si>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</si>
  <si>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</si>
  <si>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</si>
  <si>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</si>
  <si>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</si>
  <si>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</si>
  <si>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</si>
  <si>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</si>
  <si>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</si>
  <si>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</si>
  <si>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</si>
  <si>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</si>
  <si>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</si>
  <si>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</si>
  <si>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</si>
  <si>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</si>
  <si>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</si>
  <si>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</si>
  <si>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</si>
  <si>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</si>
  <si>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</si>
  <si>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</si>
  <si>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</si>
  <si>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</si>
  <si>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</si>
  <si>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</si>
  <si>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</si>
  <si>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</si>
  <si>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</si>
  <si>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</si>
  <si>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</si>
  <si>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</si>
  <si>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</si>
  <si>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</si>
  <si>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</si>
  <si>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</si>
  <si>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</si>
  <si>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</si>
  <si>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</si>
  <si>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</si>
  <si>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</si>
  <si>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</si>
  <si>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</si>
  <si>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</si>
  <si>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</si>
  <si>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</si>
  <si>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</si>
  <si>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</si>
  <si>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</si>
  <si>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</si>
  <si>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</si>
  <si>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</si>
  <si>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</si>
  <si>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</si>
  <si>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</si>
  <si>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</si>
  <si>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</si>
  <si>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</si>
  <si>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</si>
  <si>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</si>
  <si>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</si>
  <si>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</si>
  <si>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</si>
  <si>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</si>
  <si>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</si>
  <si>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</si>
  <si>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</si>
  <si>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</si>
  <si>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</si>
  <si>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</si>
  <si>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</si>
  <si>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</si>
  <si>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</si>
  <si>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</si>
  <si>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</si>
  <si>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</si>
  <si>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</si>
  <si>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</si>
  <si>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</si>
  <si>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</si>
  <si>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</si>
  <si>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</si>
  <si>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</si>
  <si>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</si>
  <si>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</si>
  <si>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</si>
  <si>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</si>
  <si>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</si>
  <si>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</si>
  <si>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</si>
  <si>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</si>
  <si>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</si>
  <si>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</si>
  <si>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</si>
  <si>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</si>
  <si>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</si>
  <si>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</si>
  <si>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</si>
  <si>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</si>
  <si>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</si>
  <si>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</si>
  <si>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</si>
  <si>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</si>
  <si>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</si>
  <si>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</si>
  <si>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</si>
  <si>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</si>
  <si>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</si>
  <si>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</si>
  <si>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</si>
  <si>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</si>
  <si>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</si>
  <si>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</si>
  <si>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</si>
  <si>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</si>
  <si>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</si>
  <si>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</si>
  <si>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</si>
  <si>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</si>
  <si>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</si>
  <si>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</si>
  <si>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</si>
  <si>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</si>
  <si>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</si>
  <si>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</si>
  <si>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</si>
  <si>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</si>
  <si>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</si>
  <si>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</si>
  <si>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</si>
  <si>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</si>
  <si>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</si>
  <si>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</si>
  <si>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</si>
  <si>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</si>
  <si>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</si>
  <si>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</si>
  <si>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</si>
  <si>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</si>
  <si>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</si>
  <si>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</si>
  <si>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</si>
  <si>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</si>
  <si>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</si>
  <si>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</si>
  <si>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</si>
  <si>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</si>
  <si>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</si>
  <si>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</si>
  <si>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</si>
  <si>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</si>
  <si>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</si>
  <si>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</si>
  <si>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</si>
  <si>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</si>
  <si>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</si>
  <si>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</si>
  <si>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</si>
  <si>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</si>
  <si>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</si>
  <si>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</si>
  <si>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</si>
  <si>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</si>
  <si>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</si>
  <si>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</si>
  <si>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</si>
  <si>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</si>
  <si>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</si>
  <si>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</si>
  <si>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</si>
  <si>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</si>
  <si>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</si>
  <si>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</si>
  <si>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</si>
  <si>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</si>
  <si>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</si>
  <si>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</si>
  <si>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</si>
  <si>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</si>
  <si>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</si>
  <si>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</si>
  <si>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</si>
  <si>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</si>
  <si>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</si>
  <si>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</si>
  <si>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</si>
  <si>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</si>
  <si>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</si>
  <si>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</si>
  <si>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</si>
  <si>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</si>
  <si>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</si>
  <si>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</si>
  <si>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</si>
  <si>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</si>
  <si>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</si>
  <si>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</si>
  <si>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</si>
  <si>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</si>
  <si>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</si>
  <si>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</si>
  <si>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</si>
  <si>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</si>
  <si>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</si>
  <si>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</si>
  <si>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</si>
  <si>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</si>
  <si>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</si>
  <si>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</si>
  <si>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</si>
  <si>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</si>
  <si>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</si>
  <si>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</si>
  <si>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</si>
  <si>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</si>
  <si>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</si>
  <si>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</si>
  <si>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</si>
  <si>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</si>
  <si>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</si>
  <si>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</si>
  <si>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</si>
  <si>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</si>
  <si>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</si>
  <si>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</si>
  <si>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</si>
  <si>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</si>
  <si>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</si>
  <si>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</si>
  <si>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</si>
  <si>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</si>
  <si>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</si>
  <si>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</si>
  <si>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</si>
  <si>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</si>
  <si>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</si>
  <si>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</si>
  <si>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</si>
  <si>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</si>
  <si>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</si>
  <si>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</si>
  <si>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</si>
  <si>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</si>
  <si>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</si>
  <si>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</si>
  <si>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</si>
  <si>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</si>
  <si>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</si>
  <si>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</si>
  <si>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</si>
  <si>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</si>
  <si>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</si>
  <si>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</si>
  <si>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</si>
  <si>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</si>
  <si>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</si>
  <si>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</si>
  <si>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</si>
  <si>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</si>
  <si>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</si>
  <si>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</si>
  <si>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</si>
  <si>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</si>
  <si>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</si>
  <si>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</si>
  <si>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</si>
  <si>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</si>
  <si>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</si>
  <si>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</si>
  <si>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</si>
  <si>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</si>
  <si>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</si>
  <si>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</si>
  <si>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</si>
  <si>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</si>
  <si>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</si>
  <si>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</si>
  <si>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</si>
  <si>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</si>
  <si>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</si>
  <si>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</si>
  <si>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</si>
  <si>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</si>
  <si>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</si>
  <si>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</si>
  <si>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</si>
  <si>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</si>
  <si>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</si>
  <si>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</si>
  <si>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</si>
  <si>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</si>
  <si>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</si>
  <si>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</si>
  <si>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</si>
  <si>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</si>
  <si>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</si>
  <si>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</si>
  <si>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</si>
  <si>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</si>
  <si>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</si>
  <si>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</si>
  <si>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</si>
  <si>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</si>
  <si>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</si>
  <si>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</si>
  <si>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</si>
  <si>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</si>
  <si>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</si>
  <si>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</si>
  <si>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</si>
  <si>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</si>
  <si>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</si>
  <si>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</si>
  <si>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</si>
  <si>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</si>
  <si>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</si>
  <si>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</si>
  <si>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</si>
  <si>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</si>
  <si>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</si>
  <si>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</si>
  <si>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</si>
  <si>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</si>
  <si>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</si>
  <si>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</si>
  <si>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</si>
  <si>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</si>
  <si>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</si>
  <si>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</si>
  <si>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</si>
  <si>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</si>
  <si>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</si>
  <si>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</si>
  <si>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</si>
  <si>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</si>
  <si>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</si>
  <si>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</si>
  <si>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</si>
  <si>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</si>
  <si>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</si>
  <si>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</si>
  <si>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</si>
  <si>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</si>
  <si>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</si>
  <si>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</si>
  <si>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</si>
  <si>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</si>
  <si>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</si>
  <si>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</si>
  <si>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</si>
  <si>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</si>
  <si>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</si>
  <si>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</si>
  <si>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</si>
  <si>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</si>
  <si>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</si>
  <si>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</si>
  <si>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</si>
  <si>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</si>
  <si>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</si>
  <si>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</si>
  <si>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</si>
  <si>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</si>
  <si>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</si>
  <si>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</si>
  <si>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</si>
  <si>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</si>
  <si>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</si>
  <si>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</si>
  <si>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</si>
  <si>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</si>
  <si>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</si>
  <si>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</si>
  <si>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</si>
  <si>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</si>
  <si>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</si>
  <si>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</si>
  <si>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</si>
  <si>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</si>
  <si>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</si>
  <si>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</si>
  <si>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</si>
  <si>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</si>
  <si>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</si>
  <si>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</si>
  <si>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</si>
  <si>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</si>
  <si>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</si>
  <si>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</si>
  <si>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</si>
  <si>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</si>
  <si>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</si>
  <si>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</si>
  <si>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</si>
  <si>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</si>
  <si>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</si>
  <si>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</si>
  <si>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</si>
  <si>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</si>
  <si>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</si>
  <si>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</si>
  <si>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</si>
  <si>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</si>
  <si>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</si>
  <si>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</si>
  <si>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</si>
  <si>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</si>
  <si>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</si>
  <si>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</si>
  <si>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</si>
  <si>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</si>
  <si>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</si>
  <si>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</si>
  <si>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</si>
  <si>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</si>
  <si>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</si>
  <si>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</si>
  <si>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</si>
  <si>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</si>
  <si>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</si>
  <si>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</si>
  <si>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</si>
  <si>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</si>
  <si>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</si>
  <si>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</si>
  <si>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</si>
  <si>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</si>
  <si>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</si>
  <si>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</si>
  <si>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</si>
  <si>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</si>
  <si>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</si>
  <si>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</si>
  <si>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</si>
  <si>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</si>
  <si>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</si>
  <si>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</si>
  <si>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</si>
  <si>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</si>
  <si>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</si>
  <si>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</si>
  <si>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</si>
  <si>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</si>
  <si>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</si>
  <si>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</si>
  <si>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</si>
  <si>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</si>
  <si>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</si>
  <si>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</si>
  <si>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</si>
  <si>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</si>
  <si>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</si>
  <si>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</si>
  <si>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</si>
  <si>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</si>
  <si>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</si>
  <si>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</si>
  <si>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</si>
  <si>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</si>
  <si>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</si>
  <si>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</si>
  <si>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</si>
  <si>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</si>
  <si>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</si>
  <si>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</si>
  <si>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</si>
  <si>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</si>
  <si>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</si>
  <si>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</si>
  <si>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</si>
  <si>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</si>
  <si>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</si>
  <si>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</si>
  <si>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</si>
  <si>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</si>
  <si>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</si>
  <si>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</si>
  <si>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</si>
  <si>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</si>
  <si>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</si>
  <si>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</si>
  <si>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</si>
  <si>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</si>
  <si>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</si>
  <si>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</si>
  <si>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</si>
  <si>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</si>
  <si>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</si>
  <si>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</si>
  <si>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</si>
  <si>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</si>
  <si>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</si>
  <si>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</si>
  <si>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</si>
  <si>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</si>
  <si>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</si>
  <si>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</si>
  <si>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</si>
  <si>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</si>
  <si>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</si>
  <si>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</si>
  <si>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</si>
  <si>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</si>
  <si>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</si>
  <si>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</si>
  <si>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</si>
  <si>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</si>
  <si>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</si>
  <si>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</si>
  <si>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</si>
  <si>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</si>
  <si>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</si>
  <si>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</si>
  <si>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</si>
  <si>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</si>
  <si>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</si>
  <si>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</si>
  <si>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</si>
  <si>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</si>
  <si>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</si>
  <si>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</si>
  <si>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</si>
  <si>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</si>
  <si>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</si>
  <si>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</si>
  <si>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</si>
  <si>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</si>
  <si>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</si>
  <si>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</si>
  <si>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</si>
  <si>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</si>
  <si>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</si>
  <si>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</si>
  <si>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</si>
  <si>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</si>
  <si>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</si>
  <si>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</si>
  <si>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</si>
  <si>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</si>
  <si>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</si>
  <si>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</si>
  <si>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</si>
  <si>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</si>
  <si>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</si>
  <si>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</si>
  <si>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</si>
  <si>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</si>
  <si>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</si>
  <si>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</si>
  <si>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</si>
  <si>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</si>
  <si>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</si>
  <si>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</si>
  <si>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</si>
  <si>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</si>
  <si>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</si>
  <si>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</si>
  <si>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</si>
  <si>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</si>
  <si>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</si>
  <si>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</si>
  <si>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</si>
  <si>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</si>
  <si>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</si>
  <si>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</si>
  <si>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</si>
  <si>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</si>
  <si>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</si>
  <si>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</si>
  <si>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</si>
  <si>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</si>
  <si>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</si>
  <si>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</si>
  <si>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</si>
  <si>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</si>
  <si>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</si>
  <si>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</si>
  <si>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</si>
  <si>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</si>
  <si>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</si>
  <si>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</si>
  <si>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</si>
  <si>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</si>
  <si>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</si>
  <si>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</si>
  <si>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</si>
  <si>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</si>
  <si>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</si>
  <si>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</si>
  <si>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</si>
  <si>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</si>
  <si>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</si>
  <si>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</si>
  <si>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</si>
  <si>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</si>
  <si>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</si>
  <si>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</si>
  <si>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</si>
  <si>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</si>
  <si>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</si>
  <si>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</si>
  <si>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</si>
  <si>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</si>
  <si>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</si>
  <si>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</si>
  <si>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</si>
  <si>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</si>
  <si>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</si>
  <si>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</si>
  <si>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</si>
  <si>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</si>
  <si>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</si>
  <si>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</si>
  <si>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</si>
  <si>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</si>
  <si>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</si>
  <si>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</si>
  <si>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</si>
  <si>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</si>
  <si>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</si>
  <si>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</si>
  <si>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</si>
  <si>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</si>
  <si>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</si>
  <si>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</si>
  <si>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</si>
  <si>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</si>
  <si>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</si>
  <si>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</si>
  <si>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</si>
  <si>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</si>
  <si>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</si>
  <si>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</si>
  <si>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</si>
  <si>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</si>
  <si>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</si>
  <si>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</si>
  <si>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</si>
  <si>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</si>
  <si>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</si>
  <si>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</si>
  <si>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</si>
  <si>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</si>
  <si>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</si>
  <si>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</si>
  <si>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</si>
  <si>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</si>
  <si>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</si>
  <si>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</si>
  <si>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</si>
  <si>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</si>
  <si>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</si>
  <si>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</si>
  <si>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</si>
  <si>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</si>
  <si>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</si>
  <si>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</si>
  <si>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</si>
  <si>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</si>
  <si>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</si>
  <si>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</si>
  <si>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</si>
  <si>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</si>
  <si>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</si>
  <si>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</si>
  <si>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</si>
  <si>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</si>
  <si>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</si>
  <si>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</si>
  <si>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</si>
  <si>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</si>
  <si>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</si>
  <si>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</si>
  <si>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</si>
  <si>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</si>
  <si>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</si>
  <si>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</si>
  <si>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</si>
  <si>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</si>
  <si>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</si>
  <si>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</si>
  <si>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</si>
  <si>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</si>
  <si>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</si>
  <si>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</si>
  <si>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</si>
  <si>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</si>
  <si>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</si>
  <si>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</si>
  <si>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</si>
  <si>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</si>
  <si>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</si>
  <si>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</si>
  <si>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</si>
  <si>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</si>
  <si>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</si>
  <si>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</si>
  <si>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</si>
  <si>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</si>
  <si>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</si>
  <si>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</si>
  <si>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</si>
  <si>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</si>
  <si>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</si>
  <si>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</si>
  <si>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</si>
  <si>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</si>
  <si>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</si>
  <si>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</si>
  <si>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</si>
  <si>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</si>
  <si>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</si>
  <si>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</si>
  <si>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</si>
  <si>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</si>
  <si>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</si>
  <si>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</si>
  <si>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</si>
  <si>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</si>
  <si>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</si>
  <si>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</si>
  <si>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</si>
  <si>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</si>
  <si>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</si>
  <si>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</si>
  <si>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</si>
  <si>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</si>
  <si>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</si>
  <si>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</si>
  <si>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</si>
  <si>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</si>
  <si>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</si>
  <si>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</si>
  <si>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</si>
  <si>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</si>
  <si>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</si>
  <si>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</si>
  <si>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</si>
  <si>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</si>
  <si>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</si>
  <si>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</si>
  <si>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</si>
  <si>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</si>
  <si>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</si>
  <si>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</si>
  <si>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</si>
  <si>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</si>
  <si>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</si>
  <si>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</si>
  <si>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</si>
  <si>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</si>
  <si>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</si>
  <si>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</si>
  <si>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</si>
  <si>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</si>
  <si>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</si>
  <si>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</si>
  <si>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</si>
  <si>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</si>
  <si>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</si>
  <si>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</si>
  <si>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</si>
  <si>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</si>
  <si>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</si>
  <si>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</si>
  <si>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</si>
  <si>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</si>
  <si>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</si>
  <si>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</si>
  <si>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</si>
  <si>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</si>
  <si>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</si>
  <si>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</si>
  <si>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</si>
  <si>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</si>
  <si>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</si>
  <si>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</si>
  <si>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</si>
  <si>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</si>
  <si>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</si>
  <si>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</si>
  <si>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</si>
  <si>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</si>
  <si>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</si>
  <si>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</si>
  <si>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</si>
  <si>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</si>
  <si>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</si>
  <si>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</si>
  <si>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</si>
  <si>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</si>
  <si>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</si>
  <si>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</si>
  <si>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</si>
  <si>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</si>
  <si>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</si>
  <si>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</si>
  <si>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</si>
  <si>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</si>
  <si>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</si>
  <si>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</si>
  <si>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</si>
  <si>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</si>
  <si>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</si>
  <si>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</si>
  <si>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</si>
  <si>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</si>
  <si>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</si>
  <si>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</si>
  <si>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</si>
  <si>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</si>
  <si>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</si>
  <si>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</si>
  <si>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</si>
  <si>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</si>
  <si>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</si>
  <si>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</si>
  <si>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</si>
  <si>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</si>
  <si>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</si>
  <si>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</si>
  <si>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</si>
  <si>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</si>
  <si>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</si>
  <si>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</si>
  <si>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</si>
  <si>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</si>
  <si>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</si>
  <si>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</si>
  <si>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</si>
  <si>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</si>
  <si>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</si>
  <si>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</si>
  <si>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</si>
  <si>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</si>
  <si>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</si>
  <si>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</si>
  <si>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</si>
  <si>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</si>
  <si>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</si>
  <si>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</si>
  <si>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</si>
  <si>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</si>
  <si>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</si>
  <si>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</si>
  <si>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</si>
  <si>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</si>
  <si>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</si>
  <si>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</si>
  <si>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</si>
  <si>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</si>
  <si>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</si>
  <si>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</si>
  <si>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</si>
  <si>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</si>
  <si>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</si>
  <si>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</si>
  <si>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</si>
  <si>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</si>
  <si>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</si>
  <si>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</si>
  <si>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</si>
  <si>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</si>
  <si>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</si>
  <si>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</si>
  <si>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</si>
  <si>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</si>
  <si>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</si>
  <si>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</si>
  <si>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</si>
  <si>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</si>
  <si>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</si>
  <si>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</si>
  <si>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</si>
  <si>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</si>
  <si>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</si>
  <si>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</si>
  <si>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</si>
  <si>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</si>
  <si>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</si>
  <si>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</si>
  <si>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</si>
  <si>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</si>
  <si>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</si>
  <si>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</si>
  <si>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</si>
  <si>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</si>
  <si>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</si>
  <si>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</si>
  <si>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</si>
  <si>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</si>
  <si>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</si>
  <si>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</si>
  <si>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</si>
  <si>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</si>
  <si>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</si>
  <si>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</si>
  <si>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</si>
  <si>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</si>
  <si>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</si>
  <si>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</si>
  <si>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</si>
  <si>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</si>
  <si>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</si>
  <si>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</si>
  <si>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</si>
  <si>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</si>
  <si>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</si>
  <si>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</si>
  <si>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</si>
  <si>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</si>
  <si>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</si>
  <si>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</si>
  <si>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</si>
  <si>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</si>
  <si>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</si>
  <si>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</si>
  <si>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</si>
  <si>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</si>
  <si>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</si>
  <si>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</si>
  <si>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</si>
  <si>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</si>
  <si>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</si>
  <si>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</si>
  <si>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</si>
  <si>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</si>
  <si>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</si>
  <si>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</si>
  <si>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</si>
  <si>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</si>
  <si>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</si>
  <si>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</si>
  <si>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</si>
  <si>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</si>
  <si>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</si>
  <si>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</si>
  <si>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</si>
  <si>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</si>
  <si>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</si>
  <si>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</si>
  <si>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</si>
  <si>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</si>
  <si>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</si>
  <si>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</si>
  <si>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</si>
  <si>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</si>
  <si>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</si>
  <si>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</si>
  <si>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</si>
  <si>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</si>
  <si>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</si>
  <si>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</si>
  <si>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</si>
  <si>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</si>
  <si>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</si>
  <si>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</si>
  <si>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</si>
  <si>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</si>
  <si>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</si>
  <si>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</si>
  <si>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</si>
  <si>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</si>
  <si>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</si>
  <si>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</si>
  <si>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</si>
  <si>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</si>
  <si>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</si>
  <si>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</si>
  <si>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</si>
  <si>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</si>
  <si>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</si>
  <si>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</si>
  <si>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</si>
  <si>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</si>
  <si>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</si>
  <si>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</si>
  <si>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</si>
  <si>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</si>
  <si>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</si>
  <si>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</si>
  <si>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</si>
  <si>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</si>
  <si>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</si>
  <si>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</si>
  <si>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</si>
  <si>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</si>
  <si>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</si>
  <si>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</si>
  <si>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</si>
  <si>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</si>
  <si>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</si>
  <si>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</si>
  <si>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</si>
  <si>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</si>
  <si>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</si>
  <si>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</si>
  <si>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</si>
  <si>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</si>
  <si>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</si>
  <si>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</si>
  <si>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</si>
  <si>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</si>
  <si>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</si>
  <si>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</si>
  <si>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</si>
  <si>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</si>
  <si>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</si>
  <si>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</si>
  <si>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</si>
  <si>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</si>
  <si>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</si>
  <si>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</si>
  <si>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</si>
  <si>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</si>
  <si>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</si>
  <si>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</si>
  <si>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</si>
  <si>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</si>
  <si>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</si>
  <si>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</si>
  <si>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</si>
  <si>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</si>
  <si>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</si>
  <si>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</si>
  <si>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</si>
  <si>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</si>
  <si>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</si>
  <si>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</si>
  <si>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</si>
  <si>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</si>
  <si>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</si>
  <si>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</si>
  <si>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</si>
  <si>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</si>
  <si>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</si>
  <si>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</si>
  <si>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</si>
  <si>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</si>
  <si>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</si>
  <si>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</si>
  <si>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</si>
  <si>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</si>
  <si>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</si>
  <si>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</si>
  <si>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</si>
  <si>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</si>
  <si>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</si>
  <si>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</si>
  <si>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</si>
  <si>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</si>
  <si>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</si>
  <si>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</si>
  <si>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</si>
  <si>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</si>
  <si>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</si>
  <si>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</si>
  <si>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</si>
  <si>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</si>
  <si>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</si>
  <si>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</si>
  <si>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</si>
  <si>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</si>
  <si>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</si>
  <si>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</si>
  <si>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</si>
  <si>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</si>
  <si>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</si>
  <si>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</si>
  <si>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</si>
  <si>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</si>
  <si>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</si>
  <si>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</si>
  <si>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</si>
  <si>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</si>
  <si>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</si>
  <si>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</si>
  <si>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</si>
  <si>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</si>
  <si>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</si>
  <si>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</si>
  <si>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</si>
  <si>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</si>
  <si>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</si>
  <si>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</si>
  <si>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</si>
  <si>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</si>
  <si>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</si>
  <si>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</si>
  <si>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</si>
  <si>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</si>
  <si>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</si>
  <si>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</si>
  <si>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</si>
  <si>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</si>
  <si>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</si>
  <si>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</si>
  <si>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</si>
  <si>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</si>
  <si>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</si>
  <si>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</si>
  <si>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</si>
  <si>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</si>
  <si>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</si>
  <si>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</si>
  <si>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</si>
  <si>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</si>
  <si>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</si>
  <si>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</si>
  <si>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</si>
  <si>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</si>
  <si>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</si>
  <si>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</si>
  <si>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</si>
  <si>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</si>
  <si>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</si>
  <si>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</si>
  <si>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</si>
  <si>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</si>
  <si>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</si>
  <si>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</si>
  <si>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</si>
  <si>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</si>
  <si>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</si>
  <si>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</si>
  <si>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</si>
  <si>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</si>
  <si>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</si>
  <si>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</si>
  <si>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</si>
  <si>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</si>
  <si>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</si>
  <si>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</si>
  <si>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</si>
  <si>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</si>
  <si>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</si>
  <si>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</si>
  <si>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</si>
  <si>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</si>
  <si>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</si>
  <si>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</si>
  <si>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</si>
  <si>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</si>
  <si>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</si>
  <si>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</si>
  <si>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</si>
  <si>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</si>
  <si>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</si>
  <si>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</si>
  <si>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</si>
  <si>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</si>
  <si>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</si>
  <si>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</si>
  <si>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</si>
  <si>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</si>
  <si>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</si>
  <si>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</si>
  <si>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</si>
  <si>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</si>
  <si>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</si>
  <si>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</si>
  <si>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</si>
  <si>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</si>
  <si>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</si>
  <si>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</si>
  <si>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</si>
  <si>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</si>
  <si>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</si>
  <si>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</si>
  <si>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</si>
  <si>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</si>
  <si>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</si>
  <si>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</si>
  <si>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</si>
  <si>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</si>
  <si>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</si>
  <si>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</si>
  <si>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</si>
  <si>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</si>
  <si>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</si>
  <si>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</si>
  <si>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</si>
  <si>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</si>
  <si>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</si>
  <si>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</si>
  <si>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</si>
  <si>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</si>
  <si>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</si>
  <si>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</si>
  <si>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</si>
  <si>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</si>
  <si>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</si>
  <si>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</si>
  <si>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</si>
  <si>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</si>
  <si>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</si>
  <si>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</si>
  <si>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</si>
  <si>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</si>
  <si>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</si>
  <si>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</si>
  <si>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</si>
  <si>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</si>
  <si>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</si>
  <si>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</si>
  <si>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</si>
  <si>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</si>
  <si>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</si>
  <si>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</si>
  <si>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</si>
  <si>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</si>
  <si>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</si>
  <si>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</si>
  <si>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</si>
  <si>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</si>
  <si>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</si>
  <si>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</si>
  <si>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</si>
  <si>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</si>
  <si>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</si>
  <si>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</si>
  <si>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</si>
  <si>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</si>
  <si>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</si>
  <si>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</si>
  <si>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</si>
  <si>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</si>
  <si>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</si>
  <si>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</si>
  <si>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</si>
  <si>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</si>
  <si>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</si>
  <si>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</si>
  <si>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</si>
  <si>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</si>
  <si>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</si>
  <si>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</si>
  <si>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</si>
  <si>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</si>
  <si>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</si>
  <si>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</si>
  <si>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</si>
  <si>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</si>
  <si>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</si>
  <si>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</si>
  <si>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</si>
  <si>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</si>
  <si>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</si>
  <si>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</si>
  <si>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</si>
  <si>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</si>
  <si>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</si>
  <si>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</si>
  <si>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</si>
  <si>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</si>
  <si>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</si>
  <si>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</si>
  <si>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</si>
  <si>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</si>
  <si>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</si>
  <si>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</si>
  <si>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</si>
  <si>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</si>
  <si>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</si>
  <si>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</si>
  <si>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</si>
  <si>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</si>
  <si>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</si>
  <si>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</si>
  <si>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</si>
  <si>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</si>
  <si>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</si>
  <si>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</si>
  <si>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</si>
  <si>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</si>
  <si>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</si>
  <si>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</si>
  <si>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</si>
  <si>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</si>
  <si>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</si>
  <si>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</si>
  <si>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</si>
  <si>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</si>
  <si>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</si>
  <si>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</si>
  <si>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</si>
  <si>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</si>
  <si>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</si>
  <si>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</si>
  <si>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</si>
  <si>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</si>
  <si>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</si>
  <si>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</si>
  <si>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</si>
  <si>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</si>
  <si>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</si>
  <si>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</si>
  <si>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</si>
  <si>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</si>
  <si>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</si>
  <si>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</si>
  <si>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</si>
  <si>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</si>
  <si>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</si>
  <si>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</si>
  <si>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</si>
  <si>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</si>
  <si>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</si>
  <si>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</si>
  <si>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</si>
  <si>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</si>
  <si>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</si>
  <si>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</si>
  <si>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</si>
  <si>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</si>
  <si>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</si>
  <si>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</si>
  <si>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</si>
  <si>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</si>
  <si>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</si>
  <si>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</si>
  <si>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</si>
  <si>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</si>
  <si>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</si>
  <si>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</si>
  <si>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</si>
  <si>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</si>
  <si>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</si>
  <si>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</si>
  <si>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</si>
  <si>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</si>
  <si>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</si>
  <si>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</si>
  <si>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</si>
  <si>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</si>
  <si>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</si>
  <si>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</si>
  <si>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</si>
  <si>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</si>
  <si>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</si>
  <si>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</si>
  <si>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</si>
  <si>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</si>
  <si>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</si>
  <si>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</si>
  <si>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</si>
  <si>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</si>
  <si>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</si>
  <si>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</si>
  <si>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</si>
  <si>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</si>
  <si>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</si>
  <si>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</si>
  <si>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</si>
  <si>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</si>
  <si>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</si>
  <si>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</si>
  <si>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</si>
  <si>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</si>
  <si>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</si>
  <si>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</si>
  <si>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</si>
  <si>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</si>
  <si>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</si>
  <si>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</si>
  <si>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</si>
  <si>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</si>
  <si>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</si>
  <si>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</si>
  <si>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</si>
  <si>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</si>
  <si>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</si>
  <si>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</si>
  <si>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</si>
  <si>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</si>
  <si>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</si>
  <si>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</si>
  <si>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</si>
  <si>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</si>
  <si>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</si>
  <si>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</si>
  <si>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</si>
  <si>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</si>
  <si>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</si>
  <si>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</si>
  <si>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</si>
  <si>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</si>
  <si>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</si>
  <si>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</si>
  <si>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</si>
  <si>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</si>
  <si>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</si>
  <si>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</si>
  <si>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</si>
  <si>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</si>
  <si>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</si>
  <si>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</si>
  <si>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</si>
  <si>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</si>
  <si>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</si>
  <si>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</si>
  <si>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</si>
  <si>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</si>
  <si>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</si>
  <si>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</si>
  <si>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</si>
  <si>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</si>
  <si>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</si>
  <si>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</si>
  <si>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</si>
  <si>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</si>
  <si>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</si>
  <si>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</si>
  <si>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</si>
  <si>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</si>
  <si>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</si>
  <si>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</si>
  <si>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</si>
  <si>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</si>
  <si>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</si>
  <si>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</si>
  <si>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</si>
  <si>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</si>
  <si>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</si>
  <si>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</si>
  <si>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</si>
  <si>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</si>
  <si>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</si>
  <si>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</si>
  <si>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</si>
  <si>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</si>
  <si>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</si>
  <si>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</si>
  <si>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</si>
  <si>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</si>
  <si>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</si>
  <si>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</si>
  <si>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</si>
  <si>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</si>
  <si>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</si>
  <si>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</si>
  <si>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</si>
  <si>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</si>
  <si>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</si>
  <si>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</si>
  <si>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</si>
  <si>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</si>
  <si>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</si>
  <si>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</si>
  <si>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</si>
  <si>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</si>
  <si>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</si>
  <si>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</si>
  <si>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</si>
  <si>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</si>
  <si>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</si>
  <si>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</si>
  <si>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</si>
  <si>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</si>
  <si>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</si>
  <si>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</si>
  <si>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</si>
  <si>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</si>
  <si>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</si>
  <si>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</si>
  <si>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</si>
  <si>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</si>
  <si>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</si>
  <si>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</si>
  <si>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</si>
  <si>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</si>
  <si>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</si>
  <si>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</si>
  <si>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</si>
  <si>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</si>
  <si>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</si>
  <si>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</si>
  <si>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</si>
  <si>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</si>
  <si>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</si>
  <si>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</si>
  <si>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</si>
  <si>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</si>
  <si>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</si>
  <si>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</si>
  <si>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</si>
  <si>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</si>
  <si>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</si>
  <si>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</si>
  <si>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</si>
  <si>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</si>
  <si>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</si>
  <si>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</si>
  <si>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</si>
  <si>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</si>
  <si>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</si>
  <si>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</si>
  <si>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</si>
  <si>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</si>
  <si>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</si>
  <si>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</si>
  <si>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</si>
  <si>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</si>
  <si>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</si>
  <si>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</si>
  <si>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</si>
  <si>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</si>
  <si>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</si>
  <si>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</si>
  <si>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</si>
  <si>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</si>
  <si>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</si>
  <si>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</si>
  <si>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</si>
  <si>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</si>
  <si>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</si>
  <si>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</si>
  <si>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</si>
  <si>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</si>
  <si>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</si>
  <si>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</si>
  <si>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</si>
  <si>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</si>
  <si>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</si>
  <si>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</si>
  <si>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</si>
  <si>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</si>
  <si>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</si>
  <si>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</si>
  <si>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</si>
  <si>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</si>
  <si>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</si>
  <si>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</si>
  <si>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</si>
  <si>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</si>
  <si>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</si>
  <si>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</si>
  <si>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</si>
  <si>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</si>
  <si>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</si>
  <si>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</si>
  <si>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</si>
  <si>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</si>
  <si>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</si>
  <si>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</si>
  <si>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</si>
  <si>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</si>
  <si>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</si>
  <si>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</si>
  <si>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</si>
  <si>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</si>
  <si>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</si>
  <si>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</si>
  <si>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</si>
  <si>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</si>
  <si>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</si>
  <si>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</si>
  <si>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</si>
  <si>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</si>
  <si>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</si>
  <si>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</si>
  <si>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</si>
  <si>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</si>
  <si>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</si>
  <si>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</si>
  <si>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</si>
  <si>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</si>
  <si>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</si>
  <si>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</si>
  <si>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</si>
  <si>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</si>
  <si>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</si>
  <si>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</si>
  <si>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</si>
  <si>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</si>
  <si>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</si>
  <si>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</si>
  <si>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</si>
  <si>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</si>
  <si>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</si>
  <si>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</si>
  <si>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</si>
  <si>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</si>
  <si>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</si>
  <si>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</si>
  <si>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</si>
  <si>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</si>
  <si>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</si>
  <si>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</si>
  <si>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</si>
  <si>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</si>
  <si>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</si>
  <si>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</si>
  <si>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</si>
  <si>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</si>
  <si>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</si>
  <si>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</si>
  <si>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</si>
  <si>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</si>
  <si>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</si>
  <si>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</si>
  <si>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</si>
  <si>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</si>
  <si>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</si>
  <si>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</si>
  <si>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</si>
  <si>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</si>
  <si>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</si>
  <si>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</si>
  <si>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</si>
  <si>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</si>
  <si>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</si>
  <si>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</si>
  <si>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</si>
  <si>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</si>
  <si>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</si>
  <si>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</si>
  <si>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</si>
  <si>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</si>
  <si>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</si>
  <si>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</si>
  <si>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</si>
  <si>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</si>
  <si>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</si>
  <si>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</si>
  <si>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</si>
  <si>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</si>
  <si>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</si>
  <si>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</si>
  <si>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</si>
  <si>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</si>
  <si>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</si>
  <si>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</si>
  <si>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</si>
  <si>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</si>
  <si>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</si>
  <si>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</si>
  <si>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</si>
  <si>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</si>
  <si>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</si>
  <si>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</si>
  <si>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</si>
  <si>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</si>
  <si>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</si>
  <si>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</si>
  <si>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</si>
  <si>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</si>
  <si>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</si>
  <si>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</si>
  <si>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</si>
  <si>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</si>
  <si>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</si>
  <si>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</si>
  <si>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</si>
  <si>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</si>
  <si>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</si>
  <si>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</si>
  <si>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</si>
  <si>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</si>
  <si>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</si>
  <si>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</si>
  <si>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</si>
  <si>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</si>
  <si>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</si>
  <si>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</si>
  <si>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</si>
  <si>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</si>
  <si>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</si>
  <si>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</si>
  <si>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</si>
  <si>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</si>
  <si>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</si>
  <si>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</si>
  <si>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</si>
  <si>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</si>
  <si>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</si>
  <si>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</si>
  <si>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</si>
  <si>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</si>
  <si>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</si>
  <si>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</si>
  <si>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</si>
  <si>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</si>
  <si>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</si>
  <si>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</si>
  <si>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</si>
  <si>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</si>
  <si>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</si>
  <si>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</si>
  <si>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</si>
  <si>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</si>
  <si>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</si>
  <si>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</si>
  <si>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</si>
  <si>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</si>
  <si>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</si>
  <si>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</si>
  <si>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</si>
  <si>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</si>
  <si>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</si>
  <si>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</si>
  <si>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</si>
  <si>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</si>
  <si>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</si>
  <si>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</si>
  <si>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</si>
  <si>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</si>
  <si>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</si>
  <si>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</si>
  <si>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Donation</t>
  </si>
  <si>
    <t>Backers</t>
  </si>
  <si>
    <t>Numbers Failed</t>
  </si>
  <si>
    <t>Numbers Canceled</t>
  </si>
  <si>
    <t>Total Projects</t>
  </si>
  <si>
    <t>Percentage Successful</t>
  </si>
  <si>
    <t>Percentage Failed</t>
  </si>
  <si>
    <t>Percentage Canceled</t>
  </si>
  <si>
    <t>Numbers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</si>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</sst>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final.xlsx]Sheet1!PivotTable4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C-2442-AF5F-1425B1B740E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7C-2442-AF5F-1425B1B740E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7C-2442-AF5F-1425B1B740E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7C-2442-AF5F-1425B1B74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4773056"/>
        <c:axId val="1149323776"/>
      </c:barChart>
      <c:catAx>
        <c:axId val="1534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323776"/>
        <c:crosses val="autoZero"/>
        <c:auto val="1"/>
        <c:lblAlgn val="ctr"/>
        <c:lblOffset val="100"/>
        <c:noMultiLvlLbl val="0"/>
      </c:catAx>
      <c:valAx>
        <c:axId val="11493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7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4B-3848-81E6-96877E5468F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4B-3848-81E6-96877E5468F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4B-3848-81E6-96877E54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613472"/>
        <c:axId val="260705792"/>
      </c:lineChart>
      <c:catAx>
        <c:axId val="2606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05792"/>
        <c:crosses val="autoZero"/>
        <c:auto val="1"/>
        <c:lblAlgn val="ctr"/>
        <c:lblOffset val="100"/>
        <c:noMultiLvlLbl val="0"/>
      </c:catAx>
      <c:valAx>
        <c:axId val="2607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1-BD48-90E5-60A4552394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1C-A446-B666-FAE3F381A9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1C-A446-B666-FAE3F381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561088"/>
        <c:axId val="1232551648"/>
      </c:lineChart>
      <c:catAx>
        <c:axId val="12325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51648"/>
        <c:crosses val="autoZero"/>
        <c:auto val="1"/>
        <c:lblAlgn val="ctr"/>
        <c:lblOffset val="100"/>
        <c:noMultiLvlLbl val="0"/>
      </c:catAx>
      <c:valAx>
        <c:axId val="12325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2-DA4C-AF86-9561622EF2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8D2-DA4C-AF86-9561622EF2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8D2-DA4C-AF86-9561622EF2C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D2-DA4C-AF86-9561622EF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876144"/>
        <c:axId val="1150028784"/>
      </c:barChart>
      <c:catAx>
        <c:axId val="11708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28784"/>
        <c:crosses val="autoZero"/>
        <c:auto val="1"/>
        <c:lblAlgn val="ctr"/>
        <c:lblOffset val="100"/>
        <c:noMultiLvlLbl val="0"/>
      </c:catAx>
      <c:valAx>
        <c:axId val="11500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593746</xdr:colOff>
      <xdr:row>8</xdr:row>
      <xdr:rowOff>173432</xdr:rowOff>
    </xdr:from>
    <xdr:to>
      <xdr:col>12</xdr:col>
      <xdr:colOff>215172</xdr:colOff>
      <xdr:row>23</xdr:row>
      <xdr:rowOff>4530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A61BA-51DA-9246-9255-B576AD18C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660400</xdr:colOff>
      <xdr:row>16</xdr:row>
      <xdr:rowOff>186268</xdr:rowOff>
    </xdr:from>
    <xdr:to>
      <xdr:col>12</xdr:col>
      <xdr:colOff>524933</xdr:colOff>
      <xdr:row>37</xdr:row>
      <xdr:rowOff>33867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94CA38-6D9C-C34E-800F-E9648B79C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164188</xdr:colOff>
      <xdr:row>12</xdr:row>
      <xdr:rowOff>165100</xdr:rowOff>
    </xdr:from>
    <xdr:to>
      <xdr:col>15</xdr:col>
      <xdr:colOff>368300</xdr:colOff>
      <xdr:row>40</xdr:row>
      <xdr:rowOff>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9A4FB656-0BFC-D947-B774-29EE1CE77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682389</xdr:colOff>
      <xdr:row>16</xdr:row>
      <xdr:rowOff>56864</xdr:rowOff>
    </xdr:from>
    <xdr:to>
      <xdr:col>16</xdr:col>
      <xdr:colOff>151643</xdr:colOff>
      <xdr:row>39</xdr:row>
      <xdr:rowOff>75820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1D6A8-0E63-EE4B-B0B3-ED86E20FE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tesh Kumar" refreshedDate="44537.654429861112" createdVersion="7" refreshedVersion="7" minRefreshableVersion="3" recordCount="4114" xr:uid="{4FD03508-9668-324A-B6E1-E01B53DDBB9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tesh Kumar" refreshedDate="44537.662212847223" createdVersion="7" refreshedVersion="7" minRefreshableVersion="3" recordCount="4114" xr:uid="{44EC3822-D99F-7948-BF3A-F015B7EA0C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tesh Kumar" refreshedDate="44537.668486921299" createdVersion="7" refreshedVersion="7" minRefreshableVersion="3" recordCount="4114" xr:uid="{B01A81EF-9FCF-0445-9451-3FEE3984D4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CD79A-C402-9844-B08F-F3C4E4A53B3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D4A58-A527-954C-8358-4F3F9F894479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2F05F-013D-4E4D-862E-F4E975830AE1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125" zoomScaleNormal="95" workbookViewId="0">
      <selection activeCell="M2862" sqref="M28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21C6-8418-C740-B9A0-1C7023CA00A9}">
  <sheetPr codeName="Sheet2"/>
  <dimension ref="A1:F14"/>
  <sheetViews>
    <sheetView workbookViewId="0">
      <selection activeCell="N15" sqref="N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8358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1EBAC-0D06-5A47-9BC7-17AFCCAF21EF}">
  <sheetPr codeName="Sheet3"/>
  <dimension ref="A1:H13"/>
  <sheetViews>
    <sheetView zoomScale="88" zoomScaleNormal="150" workbookViewId="0">
      <selection activeCell="F10" sqref="F10"/>
    </sheetView>
  </sheetViews>
  <sheetFormatPr baseColWidth="10" defaultRowHeight="15" x14ac:dyDescent="0.2"/>
  <cols>
    <col min="1" max="1" width="16.6640625" bestFit="1" customWidth="1"/>
    <col min="2" max="2" width="16.83203125" bestFit="1" customWidth="1"/>
    <col min="3" max="3" width="13.33203125" bestFit="1" customWidth="1"/>
    <col min="4" max="4" width="15.83203125" bestFit="1" customWidth="1"/>
    <col min="5" max="5" width="11.6640625" bestFit="1" customWidth="1"/>
    <col min="6" max="6" width="18.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8382</v>
      </c>
      <c r="B1" s="17" t="s">
        <v>8392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">
      <c r="A2" s="13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IFERROR(B2/E2,0)</f>
        <v>0.75806451612903225</v>
      </c>
      <c r="G2" s="18">
        <f>IFERROR(C2/E2,0)</f>
        <v>0.24193548387096775</v>
      </c>
      <c r="H2" s="18">
        <f>IFERROR(D2/E2,0)</f>
        <v>0</v>
      </c>
    </row>
    <row r="3" spans="1:8" x14ac:dyDescent="0.2">
      <c r="A3" s="13" t="s">
        <v>8394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</row>
    <row r="4" spans="1:8" x14ac:dyDescent="0.2">
      <c r="A4" s="13" t="s">
        <v>8395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13" t="s">
        <v>8396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13" t="s">
        <v>8397</v>
      </c>
      <c r="B6">
        <f>COUNTIFS(Kickstarter!$D:$D,"&gt;=15000",Kickstarter!$D:$D,"&lt;19999",Kickstarter!$F:$F,"successful",Kickstarter!$R:$R,"plays")</f>
        <v>12</v>
      </c>
      <c r="C6">
        <f>COUNTIFS(Kickstarter!$D:$D,"&gt;=15000",Kickstarter!$D:$D,"&lt;19999",Kickstarter!$F:$F,"failed",Kickstarter!$R:$R,"plays")</f>
        <v>12</v>
      </c>
      <c r="D6">
        <f>COUNTIFS(Kickstarter!$D:$D,"&gt;=15000",Kickstarter!$D:$D,"&lt;19999",Kickstarter!$F:$F,"canceled",Kickstarter!$R:$R,"plays")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13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13" t="s">
        <v>8399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13" t="s">
        <v>8400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13" t="s">
        <v>8401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13" t="s">
        <v>8402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13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s="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D93A-F236-404E-9FB7-A1334EA5D2A3}">
  <sheetPr codeName="Sheet4"/>
  <dimension ref="A1:E18"/>
  <sheetViews>
    <sheetView zoomScaleNormal="100"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8363</v>
      </c>
      <c r="B1" t="s">
        <v>8315</v>
      </c>
    </row>
    <row r="2" spans="1:5" x14ac:dyDescent="0.2">
      <c r="A2" s="11" t="s">
        <v>8379</v>
      </c>
      <c r="B2" t="s">
        <v>8362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8394-84DC-FC4A-9115-32F716302B00}">
  <sheetPr codeName="Sheet8"/>
  <dimension ref="A1:F9"/>
  <sheetViews>
    <sheetView zoomScale="134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8362</v>
      </c>
    </row>
    <row r="2" spans="1:6" x14ac:dyDescent="0.2">
      <c r="A2" s="11" t="s">
        <v>8363</v>
      </c>
      <c r="B2" t="s">
        <v>8315</v>
      </c>
    </row>
    <row r="4" spans="1:6" x14ac:dyDescent="0.2">
      <c r="A4" s="11" t="s">
        <v>8361</v>
      </c>
      <c r="B4" s="11" t="s">
        <v>8358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">
      <c r="A9" s="12" t="s">
        <v>8359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4C61-707E-CD46-88A2-C059E03416EC}">
  <sheetPr codeName="Sheet9"/>
  <dimension ref="A1:F6"/>
  <sheetViews>
    <sheetView zoomScale="125" zoomScaleNormal="125" workbookViewId="0">
      <selection activeCell="F4" sqref="F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Sheet1</vt:lpstr>
      <vt:lpstr>Outcomes based on Goals</vt:lpstr>
      <vt:lpstr>Outcomes Based on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Abhitesh Kumar</cp:lastModifiedBy>
  <dcterms:created xsi:type="dcterms:W3CDTF">2017-04-20T15:17:24Z</dcterms:created>
  <dcterms:modified xsi:type="dcterms:W3CDTF">2021-12-18T16:34:50Z</dcterms:modified>
</cp:coreProperties>
</file>