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activeTab="1"/>
  </bookViews>
  <sheets>
    <sheet name="GoalsAssumptions" sheetId="2" r:id="rId1"/>
    <sheet name="Tableau-ized Data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4" l="1"/>
  <c r="B32" i="4"/>
  <c r="D2" i="4"/>
  <c r="A3" i="4"/>
  <c r="D3" i="4"/>
  <c r="A4" i="4"/>
  <c r="D4" i="4"/>
  <c r="A5" i="4"/>
  <c r="D5" i="4"/>
  <c r="A6" i="4"/>
  <c r="D6" i="4"/>
  <c r="A7" i="4"/>
  <c r="D7" i="4"/>
  <c r="A8" i="4"/>
  <c r="D8" i="4"/>
  <c r="A9" i="4"/>
  <c r="D9" i="4"/>
  <c r="A10" i="4"/>
  <c r="D10" i="4"/>
  <c r="A11" i="4"/>
  <c r="D11" i="4"/>
  <c r="A12" i="4"/>
  <c r="D12" i="4"/>
  <c r="A13" i="4"/>
  <c r="D13" i="4"/>
  <c r="A14" i="4"/>
  <c r="D14" i="4"/>
  <c r="A15" i="4"/>
  <c r="D15" i="4"/>
  <c r="A16" i="4"/>
  <c r="D16" i="4"/>
  <c r="A17" i="4"/>
  <c r="D17" i="4"/>
  <c r="A18" i="4"/>
  <c r="D18" i="4"/>
  <c r="A19" i="4"/>
  <c r="D19" i="4"/>
  <c r="A20" i="4"/>
  <c r="D20" i="4"/>
  <c r="A21" i="4"/>
  <c r="D21" i="4"/>
  <c r="A22" i="4"/>
  <c r="D22" i="4"/>
  <c r="A23" i="4"/>
  <c r="D23" i="4"/>
  <c r="A24" i="4"/>
  <c r="D24" i="4"/>
  <c r="A25" i="4"/>
  <c r="D25" i="4"/>
  <c r="A26" i="4"/>
  <c r="D26" i="4"/>
  <c r="A27" i="4"/>
  <c r="D27" i="4"/>
  <c r="A28" i="4"/>
  <c r="D28" i="4"/>
  <c r="A29" i="4"/>
  <c r="D29" i="4"/>
  <c r="A30" i="4"/>
  <c r="D30" i="4"/>
  <c r="A31" i="4"/>
  <c r="D31" i="4"/>
  <c r="A32" i="4"/>
  <c r="D32" i="4"/>
  <c r="A33" i="4"/>
  <c r="D33" i="4"/>
  <c r="A34" i="4"/>
  <c r="D34" i="4"/>
  <c r="A35" i="4"/>
  <c r="D35" i="4"/>
  <c r="A36" i="4"/>
  <c r="D36" i="4"/>
  <c r="A37" i="4"/>
  <c r="D37" i="4"/>
  <c r="A38" i="4"/>
  <c r="D38" i="4"/>
  <c r="A39" i="4"/>
  <c r="D39" i="4"/>
  <c r="A40" i="4"/>
  <c r="D40" i="4"/>
  <c r="A41" i="4"/>
  <c r="D41" i="4"/>
  <c r="A42" i="4"/>
  <c r="D42" i="4"/>
  <c r="A43" i="4"/>
  <c r="D43" i="4"/>
  <c r="A44" i="4"/>
  <c r="D44" i="4"/>
  <c r="A45" i="4"/>
  <c r="D45" i="4"/>
  <c r="A46" i="4"/>
  <c r="D46" i="4"/>
  <c r="A47" i="4"/>
  <c r="D47" i="4"/>
  <c r="A48" i="4"/>
  <c r="D48" i="4"/>
  <c r="A49" i="4"/>
  <c r="D49" i="4"/>
  <c r="A50" i="4"/>
  <c r="D50" i="4"/>
  <c r="A51" i="4"/>
  <c r="D51" i="4"/>
  <c r="A52" i="4"/>
  <c r="D52" i="4"/>
  <c r="A53" i="4"/>
  <c r="D53" i="4"/>
  <c r="A54" i="4"/>
  <c r="D54" i="4"/>
  <c r="A55" i="4"/>
  <c r="D55" i="4"/>
  <c r="A56" i="4"/>
  <c r="D56" i="4"/>
  <c r="A57" i="4"/>
  <c r="D57" i="4"/>
  <c r="A58" i="4"/>
  <c r="D58" i="4"/>
  <c r="A59" i="4"/>
  <c r="D59" i="4"/>
  <c r="A60" i="4"/>
  <c r="D60" i="4"/>
  <c r="A61" i="4"/>
  <c r="D61" i="4"/>
  <c r="A62" i="4"/>
  <c r="D62" i="4"/>
  <c r="A63" i="4"/>
  <c r="D63" i="4"/>
  <c r="A64" i="4"/>
  <c r="D64" i="4"/>
  <c r="A65" i="4"/>
  <c r="D65" i="4"/>
  <c r="A66" i="4"/>
  <c r="D66" i="4"/>
  <c r="A67" i="4"/>
  <c r="D67" i="4"/>
  <c r="A68" i="4"/>
  <c r="D68" i="4"/>
  <c r="A69" i="4"/>
  <c r="D69" i="4"/>
  <c r="A70" i="4"/>
  <c r="D70" i="4"/>
  <c r="A71" i="4"/>
  <c r="D71" i="4"/>
  <c r="A72" i="4"/>
  <c r="D72" i="4"/>
  <c r="A73" i="4"/>
  <c r="D73" i="4"/>
  <c r="A74" i="4"/>
  <c r="D74" i="4"/>
  <c r="A75" i="4"/>
  <c r="D75" i="4"/>
  <c r="A76" i="4"/>
  <c r="D76" i="4"/>
  <c r="A77" i="4"/>
  <c r="D77" i="4"/>
  <c r="A78" i="4"/>
  <c r="D78" i="4"/>
  <c r="A79" i="4"/>
  <c r="D79" i="4"/>
  <c r="A80" i="4"/>
  <c r="D80" i="4"/>
  <c r="A81" i="4"/>
  <c r="D81" i="4"/>
  <c r="A82" i="4"/>
  <c r="D82" i="4"/>
  <c r="A83" i="4"/>
  <c r="D83" i="4"/>
  <c r="A84" i="4"/>
  <c r="D84" i="4"/>
  <c r="A85" i="4"/>
  <c r="D85" i="4"/>
  <c r="A86" i="4"/>
  <c r="D86" i="4"/>
  <c r="A87" i="4"/>
  <c r="D87" i="4"/>
  <c r="A88" i="4"/>
  <c r="D88" i="4"/>
  <c r="A89" i="4"/>
  <c r="D89" i="4"/>
  <c r="A90" i="4"/>
  <c r="D90" i="4"/>
  <c r="A91" i="4"/>
  <c r="D91" i="4"/>
  <c r="A92" i="4"/>
  <c r="D92" i="4"/>
  <c r="H4" i="2"/>
  <c r="C2" i="4"/>
  <c r="E10" i="4"/>
  <c r="E17" i="4"/>
  <c r="E24" i="4"/>
  <c r="E31" i="4"/>
  <c r="E38" i="4"/>
  <c r="E45" i="4"/>
  <c r="E52" i="4"/>
  <c r="E59" i="4"/>
  <c r="E66" i="4"/>
  <c r="E73" i="4"/>
  <c r="E80" i="4"/>
  <c r="E87" i="4"/>
  <c r="E3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E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E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E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E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E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E95" i="4"/>
  <c r="C95" i="4"/>
  <c r="B95" i="4"/>
  <c r="D94" i="4"/>
  <c r="C94" i="4"/>
  <c r="B94" i="4"/>
  <c r="D93" i="4"/>
  <c r="C93" i="4"/>
  <c r="B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E2" i="4"/>
</calcChain>
</file>

<file path=xl/sharedStrings.xml><?xml version="1.0" encoding="utf-8"?>
<sst xmlns="http://schemas.openxmlformats.org/spreadsheetml/2006/main" count="12" uniqueCount="12">
  <si>
    <t>Dates</t>
  </si>
  <si>
    <t>Date</t>
  </si>
  <si>
    <t>Revenue Target</t>
  </si>
  <si>
    <t>Sold Hotels Target</t>
  </si>
  <si>
    <t>Active Hotels Target</t>
  </si>
  <si>
    <t>Active Hotels Target by Week</t>
  </si>
  <si>
    <t>April</t>
  </si>
  <si>
    <t>May</t>
  </si>
  <si>
    <t>June</t>
  </si>
  <si>
    <t>Sold Hotels:</t>
  </si>
  <si>
    <t>Active Hotels</t>
  </si>
  <si>
    <t>Revenue: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</si>
</sst>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99CC00"/>
      <rgbColor rgb="00FF0000"/>
      <rgbColor rgb="00FFFF99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A4" sqref="A4"/>
    </sheetView>
  </sheetViews>
  <sheetFormatPr baseColWidth="10" defaultColWidth="9.1640625" defaultRowHeight="12" customHeight="1" x14ac:dyDescent="0"/>
  <cols>
    <col min="1" max="1" width="12.6640625" customWidth="1"/>
    <col min="2" max="2" width="10.83203125" customWidth="1"/>
    <col min="3" max="3" width="10" customWidth="1"/>
    <col min="4" max="4" width="10.33203125" customWidth="1"/>
    <col min="5" max="5" width="9.33203125" customWidth="1"/>
    <col min="6" max="6" width="12.5" customWidth="1"/>
    <col min="7" max="10" width="10.83203125" customWidth="1"/>
  </cols>
  <sheetData>
    <row r="1" spans="1:13" ht="12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3" ht="12" customHeight="1">
      <c r="A2" s="9"/>
      <c r="B2" s="9"/>
      <c r="C2" s="9"/>
      <c r="D2" s="9"/>
      <c r="E2" s="9"/>
      <c r="F2" s="9"/>
      <c r="G2" s="2" t="s">
        <v>0</v>
      </c>
      <c r="H2" s="9"/>
      <c r="I2" s="9"/>
      <c r="J2" s="9"/>
      <c r="K2" s="9"/>
    </row>
    <row r="3" spans="1:13" ht="12" customHeight="1">
      <c r="A3" s="9" t="s">
        <v>11</v>
      </c>
      <c r="B3" s="10" t="s">
        <v>6</v>
      </c>
      <c r="C3" s="10">
        <v>30</v>
      </c>
      <c r="D3" s="10">
        <v>176434</v>
      </c>
      <c r="E3" s="9"/>
      <c r="F3" s="9"/>
      <c r="G3" s="3">
        <v>41000</v>
      </c>
      <c r="H3" s="3">
        <v>41090</v>
      </c>
      <c r="I3" s="9"/>
      <c r="J3" s="9"/>
      <c r="K3" s="9"/>
    </row>
    <row r="4" spans="1:13" ht="12" customHeight="1">
      <c r="A4" s="9"/>
      <c r="B4" s="10" t="s">
        <v>7</v>
      </c>
      <c r="C4" s="10">
        <v>31</v>
      </c>
      <c r="D4" s="10">
        <v>126708</v>
      </c>
      <c r="E4" s="9"/>
      <c r="F4" s="9"/>
      <c r="G4" s="9"/>
      <c r="H4" s="4">
        <f>H3-G3</f>
        <v>90</v>
      </c>
      <c r="I4" s="9"/>
      <c r="J4" s="9"/>
      <c r="K4" s="9"/>
    </row>
    <row r="5" spans="1:13" ht="12" customHeight="1">
      <c r="A5" s="9"/>
      <c r="B5" s="10" t="s">
        <v>8</v>
      </c>
      <c r="C5" s="10">
        <v>30</v>
      </c>
      <c r="D5" s="10">
        <v>184494</v>
      </c>
      <c r="E5" s="9"/>
      <c r="F5" s="12"/>
      <c r="G5" s="12"/>
      <c r="H5" s="12"/>
      <c r="I5" s="12"/>
      <c r="J5" s="12"/>
      <c r="K5" s="12"/>
      <c r="L5" s="12"/>
      <c r="M5" s="12"/>
    </row>
    <row r="6" spans="1:13" ht="12" customHeight="1">
      <c r="A6" s="9"/>
      <c r="B6" s="9"/>
      <c r="C6" s="9"/>
      <c r="D6" s="9"/>
      <c r="E6" s="9"/>
      <c r="F6" s="12"/>
      <c r="G6" s="12"/>
      <c r="H6" s="12"/>
      <c r="I6" s="12"/>
      <c r="J6" s="12"/>
      <c r="K6" s="12"/>
      <c r="L6" s="12"/>
      <c r="M6" s="12"/>
    </row>
    <row r="7" spans="1:13" ht="12" customHeight="1">
      <c r="F7" s="12"/>
      <c r="G7" s="13"/>
      <c r="H7" s="13"/>
      <c r="I7" s="13"/>
      <c r="J7" s="13"/>
      <c r="K7" s="12"/>
      <c r="L7" s="12"/>
      <c r="M7" s="12"/>
    </row>
    <row r="8" spans="1:13" ht="12" customHeight="1">
      <c r="B8" t="s">
        <v>9</v>
      </c>
      <c r="C8">
        <v>180</v>
      </c>
      <c r="F8" s="12"/>
      <c r="G8" s="14"/>
      <c r="H8" s="14"/>
      <c r="I8" s="14"/>
      <c r="J8" s="14"/>
      <c r="K8" s="12"/>
      <c r="L8" s="12"/>
      <c r="M8" s="12"/>
    </row>
    <row r="9" spans="1:13" ht="12" customHeight="1">
      <c r="F9" s="12"/>
      <c r="G9" s="13"/>
      <c r="H9" s="13"/>
      <c r="I9" s="13"/>
      <c r="J9" s="13"/>
      <c r="K9" s="12"/>
      <c r="L9" s="12"/>
      <c r="M9" s="12"/>
    </row>
    <row r="10" spans="1:13" ht="12" customHeight="1">
      <c r="B10" t="s">
        <v>10</v>
      </c>
      <c r="C10">
        <v>1130</v>
      </c>
      <c r="F10" s="12"/>
      <c r="G10" s="12"/>
      <c r="H10" s="12"/>
      <c r="I10" s="12"/>
      <c r="J10" s="12"/>
      <c r="K10" s="12"/>
      <c r="L10" s="12"/>
      <c r="M10" s="12"/>
    </row>
    <row r="11" spans="1:13" ht="12" customHeight="1">
      <c r="F11" s="12"/>
      <c r="G11" s="12"/>
      <c r="H11" s="12"/>
      <c r="I11" s="12"/>
      <c r="J11" s="12"/>
      <c r="K11" s="12"/>
      <c r="L11" s="12"/>
      <c r="M11" s="12"/>
    </row>
    <row r="12" spans="1:13" ht="12" customHeight="1">
      <c r="F12" s="12"/>
      <c r="G12" s="12"/>
      <c r="H12" s="12"/>
      <c r="I12" s="12"/>
      <c r="J12" s="12"/>
      <c r="K12" s="12"/>
      <c r="L12" s="12"/>
      <c r="M12" s="12"/>
    </row>
    <row r="13" spans="1:13" ht="12" customHeight="1">
      <c r="F13" s="12"/>
      <c r="G13" s="12"/>
      <c r="H13" s="12"/>
      <c r="I13" s="12"/>
      <c r="J13" s="12"/>
      <c r="K13" s="12"/>
      <c r="L13" s="12"/>
      <c r="M13" s="12"/>
    </row>
    <row r="14" spans="1:13" ht="12" customHeight="1">
      <c r="G14" s="9"/>
      <c r="H14" s="9"/>
      <c r="I14" s="9"/>
      <c r="J14" s="9"/>
      <c r="K14" s="9"/>
    </row>
    <row r="15" spans="1:13" ht="12" customHeight="1">
      <c r="G15" s="9"/>
      <c r="H15" s="9"/>
      <c r="I15" s="9"/>
      <c r="J15" s="9"/>
      <c r="K15" s="9"/>
    </row>
    <row r="16" spans="1:13" ht="12" customHeight="1">
      <c r="G16" s="9"/>
      <c r="H16" s="9"/>
      <c r="I16" s="9"/>
      <c r="J16" s="9"/>
      <c r="K16" s="9"/>
    </row>
    <row r="17" spans="7:11" ht="12" customHeight="1">
      <c r="G17" s="9"/>
      <c r="H17" s="9"/>
      <c r="I17" s="9"/>
      <c r="J17" s="9"/>
      <c r="K17" s="9"/>
    </row>
    <row r="18" spans="7:11" ht="12" customHeight="1">
      <c r="G18" s="9"/>
      <c r="H18" s="9"/>
      <c r="I18" s="9"/>
      <c r="J18" s="9"/>
      <c r="K18" s="9"/>
    </row>
    <row r="19" spans="7:11" ht="12" customHeight="1">
      <c r="G19" s="9"/>
      <c r="H19" s="9"/>
      <c r="I19" s="9"/>
      <c r="J19" s="9"/>
      <c r="K19" s="9"/>
    </row>
    <row r="20" spans="7:11" ht="12" customHeight="1">
      <c r="G20" s="9"/>
      <c r="H20" s="1"/>
      <c r="I20" s="9"/>
      <c r="J20" s="9"/>
      <c r="K20" s="9"/>
    </row>
    <row r="21" spans="7:11" ht="12" customHeight="1">
      <c r="G21" s="9"/>
      <c r="H21" s="9"/>
      <c r="I21" s="9"/>
      <c r="J21" s="9"/>
      <c r="K21" s="9"/>
    </row>
    <row r="22" spans="7:11" ht="12" customHeight="1">
      <c r="G22" s="9"/>
      <c r="H22" s="9"/>
      <c r="I22" s="9"/>
      <c r="J22" s="9"/>
      <c r="K22" s="9"/>
    </row>
    <row r="23" spans="7:11" ht="12" customHeight="1">
      <c r="G23" s="9"/>
      <c r="H23" s="9"/>
      <c r="I23" s="9"/>
      <c r="J23" s="9"/>
      <c r="K23" s="9"/>
    </row>
    <row r="24" spans="7:11" ht="12" customHeight="1">
      <c r="G24" s="9"/>
      <c r="H24" s="9"/>
      <c r="I24" s="9"/>
      <c r="J24" s="9"/>
      <c r="K24" s="9"/>
    </row>
    <row r="25" spans="7:11" ht="12" customHeight="1">
      <c r="G25" s="9"/>
      <c r="H25" s="9"/>
      <c r="I25" s="9"/>
      <c r="J25" s="9"/>
      <c r="K25" s="9"/>
    </row>
    <row r="26" spans="7:11" ht="12" customHeight="1">
      <c r="G26" s="9"/>
      <c r="H26" s="9"/>
      <c r="I26" s="9"/>
      <c r="J26" s="9"/>
      <c r="K26" s="9"/>
    </row>
    <row r="27" spans="7:11" ht="12" customHeight="1">
      <c r="G27" s="9"/>
      <c r="H27" s="9"/>
      <c r="I27" s="9"/>
      <c r="J27" s="9"/>
      <c r="K27" s="9"/>
    </row>
    <row r="28" spans="7:11" ht="12" customHeight="1">
      <c r="G28" s="9"/>
      <c r="H28" s="9"/>
      <c r="I28" s="9"/>
      <c r="J28" s="9"/>
      <c r="K28" s="9"/>
    </row>
    <row r="29" spans="7:11" ht="12" customHeight="1">
      <c r="G29" s="9"/>
      <c r="H29" s="9"/>
      <c r="I29" s="9"/>
      <c r="J29" s="9"/>
      <c r="K29" s="9"/>
    </row>
    <row r="30" spans="7:11" ht="12" customHeight="1">
      <c r="G30" s="9"/>
      <c r="H30" s="9"/>
      <c r="I30" s="9"/>
      <c r="J30" s="9"/>
      <c r="K30" s="9"/>
    </row>
    <row r="31" spans="7:11" ht="12" customHeight="1">
      <c r="G31" s="9"/>
      <c r="H31" s="9"/>
      <c r="I31" s="9"/>
      <c r="J31" s="9"/>
      <c r="K31" s="9"/>
    </row>
    <row r="32" spans="7:11" ht="12" customHeight="1">
      <c r="G32" s="9"/>
      <c r="H32" s="9"/>
      <c r="I32" s="9"/>
      <c r="J32" s="9"/>
      <c r="K32" s="9"/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workbookViewId="0">
      <selection activeCell="G12" sqref="G12"/>
    </sheetView>
  </sheetViews>
  <sheetFormatPr baseColWidth="10" defaultRowHeight="12" x14ac:dyDescent="0"/>
  <cols>
    <col min="1" max="2" width="10.83203125" style="10"/>
    <col min="3" max="3" width="16" style="10" bestFit="1" customWidth="1"/>
    <col min="4" max="16384" width="10.83203125" style="10"/>
  </cols>
  <sheetData>
    <row r="1" spans="1: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</row>
    <row r="2" spans="1:5">
      <c r="A2" s="8">
        <v>41000</v>
      </c>
      <c r="B2" s="10">
        <f>GoalsAssumptions!$D$3/GoalsAssumptions!$C$3</f>
        <v>5881.1333333333332</v>
      </c>
      <c r="C2" s="6">
        <f>GoalsAssumptions!$C$8/GoalsAssumptions!$H$4</f>
        <v>2</v>
      </c>
      <c r="D2" s="5">
        <f>GoalsAssumptions!$C$10</f>
        <v>1130</v>
      </c>
      <c r="E2" s="5">
        <f>D2</f>
        <v>1130</v>
      </c>
    </row>
    <row r="3" spans="1:5">
      <c r="A3" s="8">
        <f>IF(A2 = "","",(IF(A2+1 &lt;= GoalsAssumptions!$H$3,A2+1,"")))</f>
        <v>41001</v>
      </c>
      <c r="B3" s="10">
        <f>GoalsAssumptions!$D$3/GoalsAssumptions!$C$3</f>
        <v>5881.1333333333332</v>
      </c>
      <c r="C3" s="10">
        <f>IF($C$2="","",(IF(A3&lt;&gt;"",$C$2,"")))</f>
        <v>2</v>
      </c>
      <c r="D3" s="5">
        <f t="shared" ref="D3:D66" si="0">IF($D$2="","",(IF(A3&lt;&gt;"",$D$2,"")))</f>
        <v>1130</v>
      </c>
      <c r="E3" s="5">
        <f>D3</f>
        <v>1130</v>
      </c>
    </row>
    <row r="4" spans="1:5">
      <c r="A4" s="8">
        <f>IF(A3 = "","",(IF(A3+1 &lt;= GoalsAssumptions!$H$3,A3+1,"")))</f>
        <v>41002</v>
      </c>
      <c r="B4" s="10">
        <f>GoalsAssumptions!$D$3/GoalsAssumptions!$C$3</f>
        <v>5881.1333333333332</v>
      </c>
      <c r="C4" s="10">
        <f t="shared" ref="C4:C67" si="1">IF($C$2="","",(IF(A4&lt;&gt;"",$C$2,"")))</f>
        <v>2</v>
      </c>
      <c r="D4" s="5">
        <f t="shared" si="0"/>
        <v>1130</v>
      </c>
    </row>
    <row r="5" spans="1:5">
      <c r="A5" s="8">
        <f>IF(A4 = "","",(IF(A4+1 &lt;= GoalsAssumptions!$H$3,A4+1,"")))</f>
        <v>41003</v>
      </c>
      <c r="B5" s="10">
        <f>GoalsAssumptions!$D$3/GoalsAssumptions!$C$3</f>
        <v>5881.1333333333332</v>
      </c>
      <c r="C5" s="10">
        <f t="shared" si="1"/>
        <v>2</v>
      </c>
      <c r="D5" s="5">
        <f t="shared" si="0"/>
        <v>1130</v>
      </c>
    </row>
    <row r="6" spans="1:5">
      <c r="A6" s="8">
        <f>IF(A5 = "","",(IF(A5+1 &lt;= GoalsAssumptions!$H$3,A5+1,"")))</f>
        <v>41004</v>
      </c>
      <c r="B6" s="10">
        <f>GoalsAssumptions!$D$3/GoalsAssumptions!$C$3</f>
        <v>5881.1333333333332</v>
      </c>
      <c r="C6" s="10">
        <f t="shared" si="1"/>
        <v>2</v>
      </c>
      <c r="D6" s="5">
        <f t="shared" si="0"/>
        <v>1130</v>
      </c>
    </row>
    <row r="7" spans="1:5">
      <c r="A7" s="8">
        <f>IF(A6 = "","",(IF(A6+1 &lt;= GoalsAssumptions!$H$3,A6+1,"")))</f>
        <v>41005</v>
      </c>
      <c r="B7" s="10">
        <f>GoalsAssumptions!$D$3/GoalsAssumptions!$C$3</f>
        <v>5881.1333333333332</v>
      </c>
      <c r="C7" s="10">
        <f t="shared" si="1"/>
        <v>2</v>
      </c>
      <c r="D7" s="5">
        <f t="shared" si="0"/>
        <v>1130</v>
      </c>
    </row>
    <row r="8" spans="1:5">
      <c r="A8" s="8">
        <f>IF(A7 = "","",(IF(A7+1 &lt;= GoalsAssumptions!$H$3,A7+1,"")))</f>
        <v>41006</v>
      </c>
      <c r="B8" s="10">
        <f>GoalsAssumptions!$D$3/GoalsAssumptions!$C$3</f>
        <v>5881.1333333333332</v>
      </c>
      <c r="C8" s="10">
        <f t="shared" si="1"/>
        <v>2</v>
      </c>
      <c r="D8" s="5">
        <f t="shared" si="0"/>
        <v>1130</v>
      </c>
    </row>
    <row r="9" spans="1:5">
      <c r="A9" s="8">
        <f>IF(A8 = "","",(IF(A8+1 &lt;= GoalsAssumptions!$H$3,A8+1,"")))</f>
        <v>41007</v>
      </c>
      <c r="B9" s="10">
        <f>GoalsAssumptions!$D$3/GoalsAssumptions!$C$3</f>
        <v>5881.1333333333332</v>
      </c>
      <c r="C9" s="10">
        <f t="shared" si="1"/>
        <v>2</v>
      </c>
      <c r="D9" s="5">
        <f t="shared" si="0"/>
        <v>1130</v>
      </c>
      <c r="E9" s="5"/>
    </row>
    <row r="10" spans="1:5">
      <c r="A10" s="8">
        <f>IF(A9 = "","",(IF(A9+1 &lt;= GoalsAssumptions!$H$3,A9+1,"")))</f>
        <v>41008</v>
      </c>
      <c r="B10" s="10">
        <f>GoalsAssumptions!$D$3/GoalsAssumptions!$C$3</f>
        <v>5881.1333333333332</v>
      </c>
      <c r="C10" s="10">
        <f t="shared" si="1"/>
        <v>2</v>
      </c>
      <c r="D10" s="5">
        <f t="shared" si="0"/>
        <v>1130</v>
      </c>
      <c r="E10" s="5">
        <f t="shared" ref="E10" si="2">D10</f>
        <v>1130</v>
      </c>
    </row>
    <row r="11" spans="1:5">
      <c r="A11" s="8">
        <f>IF(A10 = "","",(IF(A10+1 &lt;= GoalsAssumptions!$H$3,A10+1,"")))</f>
        <v>41009</v>
      </c>
      <c r="B11" s="10">
        <f>GoalsAssumptions!$D$3/GoalsAssumptions!$C$3</f>
        <v>5881.1333333333332</v>
      </c>
      <c r="C11" s="10">
        <f t="shared" si="1"/>
        <v>2</v>
      </c>
      <c r="D11" s="5">
        <f t="shared" si="0"/>
        <v>1130</v>
      </c>
      <c r="E11" s="11"/>
    </row>
    <row r="12" spans="1:5">
      <c r="A12" s="8">
        <f>IF(A11 = "","",(IF(A11+1 &lt;= GoalsAssumptions!$H$3,A11+1,"")))</f>
        <v>41010</v>
      </c>
      <c r="B12" s="10">
        <f>GoalsAssumptions!$D$3/GoalsAssumptions!$C$3</f>
        <v>5881.1333333333332</v>
      </c>
      <c r="C12" s="10">
        <f t="shared" si="1"/>
        <v>2</v>
      </c>
      <c r="D12" s="5">
        <f t="shared" si="0"/>
        <v>1130</v>
      </c>
      <c r="E12" s="11"/>
    </row>
    <row r="13" spans="1:5">
      <c r="A13" s="8">
        <f>IF(A12 = "","",(IF(A12+1 &lt;= GoalsAssumptions!$H$3,A12+1,"")))</f>
        <v>41011</v>
      </c>
      <c r="B13" s="10">
        <f>GoalsAssumptions!$D$3/GoalsAssumptions!$C$3</f>
        <v>5881.1333333333332</v>
      </c>
      <c r="C13" s="10">
        <f t="shared" si="1"/>
        <v>2</v>
      </c>
      <c r="D13" s="5">
        <f t="shared" si="0"/>
        <v>1130</v>
      </c>
      <c r="E13" s="11"/>
    </row>
    <row r="14" spans="1:5">
      <c r="A14" s="8">
        <f>IF(A13 = "","",(IF(A13+1 &lt;= GoalsAssumptions!$H$3,A13+1,"")))</f>
        <v>41012</v>
      </c>
      <c r="B14" s="10">
        <f>GoalsAssumptions!$D$3/GoalsAssumptions!$C$3</f>
        <v>5881.1333333333332</v>
      </c>
      <c r="C14" s="10">
        <f t="shared" si="1"/>
        <v>2</v>
      </c>
      <c r="D14" s="5">
        <f t="shared" si="0"/>
        <v>1130</v>
      </c>
      <c r="E14" s="11"/>
    </row>
    <row r="15" spans="1:5">
      <c r="A15" s="8">
        <f>IF(A14 = "","",(IF(A14+1 &lt;= GoalsAssumptions!$H$3,A14+1,"")))</f>
        <v>41013</v>
      </c>
      <c r="B15" s="10">
        <f>GoalsAssumptions!$D$3/GoalsAssumptions!$C$3</f>
        <v>5881.1333333333332</v>
      </c>
      <c r="C15" s="10">
        <f t="shared" si="1"/>
        <v>2</v>
      </c>
      <c r="D15" s="5">
        <f t="shared" si="0"/>
        <v>1130</v>
      </c>
      <c r="E15" s="11"/>
    </row>
    <row r="16" spans="1:5">
      <c r="A16" s="8">
        <f>IF(A15 = "","",(IF(A15+1 &lt;= GoalsAssumptions!$H$3,A15+1,"")))</f>
        <v>41014</v>
      </c>
      <c r="B16" s="10">
        <f>GoalsAssumptions!$D$3/GoalsAssumptions!$C$3</f>
        <v>5881.1333333333332</v>
      </c>
      <c r="C16" s="10">
        <f t="shared" si="1"/>
        <v>2</v>
      </c>
      <c r="D16" s="5">
        <f t="shared" si="0"/>
        <v>1130</v>
      </c>
      <c r="E16" s="5"/>
    </row>
    <row r="17" spans="1:5">
      <c r="A17" s="8">
        <f>IF(A16 = "","",(IF(A16+1 &lt;= GoalsAssumptions!$H$3,A16+1,"")))</f>
        <v>41015</v>
      </c>
      <c r="B17" s="10">
        <f>GoalsAssumptions!$D$3/GoalsAssumptions!$C$3</f>
        <v>5881.1333333333332</v>
      </c>
      <c r="C17" s="10">
        <f t="shared" si="1"/>
        <v>2</v>
      </c>
      <c r="D17" s="5">
        <f t="shared" si="0"/>
        <v>1130</v>
      </c>
      <c r="E17" s="5">
        <f t="shared" ref="E17" si="3">D17</f>
        <v>1130</v>
      </c>
    </row>
    <row r="18" spans="1:5">
      <c r="A18" s="8">
        <f>IF(A17 = "","",(IF(A17+1 &lt;= GoalsAssumptions!$H$3,A17+1,"")))</f>
        <v>41016</v>
      </c>
      <c r="B18" s="10">
        <f>GoalsAssumptions!$D$3/GoalsAssumptions!$C$3</f>
        <v>5881.1333333333332</v>
      </c>
      <c r="C18" s="10">
        <f t="shared" si="1"/>
        <v>2</v>
      </c>
      <c r="D18" s="5">
        <f t="shared" si="0"/>
        <v>1130</v>
      </c>
      <c r="E18" s="11"/>
    </row>
    <row r="19" spans="1:5">
      <c r="A19" s="8">
        <f>IF(A18 = "","",(IF(A18+1 &lt;= GoalsAssumptions!$H$3,A18+1,"")))</f>
        <v>41017</v>
      </c>
      <c r="B19" s="10">
        <f>GoalsAssumptions!$D$3/GoalsAssumptions!$C$3</f>
        <v>5881.1333333333332</v>
      </c>
      <c r="C19" s="10">
        <f t="shared" si="1"/>
        <v>2</v>
      </c>
      <c r="D19" s="5">
        <f t="shared" si="0"/>
        <v>1130</v>
      </c>
      <c r="E19" s="11"/>
    </row>
    <row r="20" spans="1:5">
      <c r="A20" s="8">
        <f>IF(A19 = "","",(IF(A19+1 &lt;= GoalsAssumptions!$H$3,A19+1,"")))</f>
        <v>41018</v>
      </c>
      <c r="B20" s="10">
        <f>GoalsAssumptions!$D$3/GoalsAssumptions!$C$3</f>
        <v>5881.1333333333332</v>
      </c>
      <c r="C20" s="10">
        <f t="shared" si="1"/>
        <v>2</v>
      </c>
      <c r="D20" s="5">
        <f t="shared" si="0"/>
        <v>1130</v>
      </c>
      <c r="E20" s="11"/>
    </row>
    <row r="21" spans="1:5">
      <c r="A21" s="8">
        <f>IF(A20 = "","",(IF(A20+1 &lt;= GoalsAssumptions!$H$3,A20+1,"")))</f>
        <v>41019</v>
      </c>
      <c r="B21" s="10">
        <f>GoalsAssumptions!$D$3/GoalsAssumptions!$C$3</f>
        <v>5881.1333333333332</v>
      </c>
      <c r="C21" s="10">
        <f t="shared" si="1"/>
        <v>2</v>
      </c>
      <c r="D21" s="5">
        <f t="shared" si="0"/>
        <v>1130</v>
      </c>
      <c r="E21" s="11"/>
    </row>
    <row r="22" spans="1:5">
      <c r="A22" s="8">
        <f>IF(A21 = "","",(IF(A21+1 &lt;= GoalsAssumptions!$H$3,A21+1,"")))</f>
        <v>41020</v>
      </c>
      <c r="B22" s="10">
        <f>GoalsAssumptions!$D$3/GoalsAssumptions!$C$3</f>
        <v>5881.1333333333332</v>
      </c>
      <c r="C22" s="10">
        <f t="shared" si="1"/>
        <v>2</v>
      </c>
      <c r="D22" s="5">
        <f t="shared" si="0"/>
        <v>1130</v>
      </c>
      <c r="E22" s="11"/>
    </row>
    <row r="23" spans="1:5">
      <c r="A23" s="8">
        <f>IF(A22 = "","",(IF(A22+1 &lt;= GoalsAssumptions!$H$3,A22+1,"")))</f>
        <v>41021</v>
      </c>
      <c r="B23" s="10">
        <f>GoalsAssumptions!$D$3/GoalsAssumptions!$C$3</f>
        <v>5881.1333333333332</v>
      </c>
      <c r="C23" s="10">
        <f t="shared" si="1"/>
        <v>2</v>
      </c>
      <c r="D23" s="5">
        <f t="shared" si="0"/>
        <v>1130</v>
      </c>
      <c r="E23" s="5"/>
    </row>
    <row r="24" spans="1:5">
      <c r="A24" s="8">
        <f>IF(A23 = "","",(IF(A23+1 &lt;= GoalsAssumptions!$H$3,A23+1,"")))</f>
        <v>41022</v>
      </c>
      <c r="B24" s="10">
        <f>GoalsAssumptions!$D$3/GoalsAssumptions!$C$3</f>
        <v>5881.1333333333332</v>
      </c>
      <c r="C24" s="10">
        <f t="shared" si="1"/>
        <v>2</v>
      </c>
      <c r="D24" s="5">
        <f t="shared" si="0"/>
        <v>1130</v>
      </c>
      <c r="E24" s="5">
        <f t="shared" ref="E24" si="4">D24</f>
        <v>1130</v>
      </c>
    </row>
    <row r="25" spans="1:5">
      <c r="A25" s="8">
        <f>IF(A24 = "","",(IF(A24+1 &lt;= GoalsAssumptions!$H$3,A24+1,"")))</f>
        <v>41023</v>
      </c>
      <c r="B25" s="10">
        <f>GoalsAssumptions!$D$3/GoalsAssumptions!$C$3</f>
        <v>5881.1333333333332</v>
      </c>
      <c r="C25" s="10">
        <f t="shared" si="1"/>
        <v>2</v>
      </c>
      <c r="D25" s="5">
        <f t="shared" si="0"/>
        <v>1130</v>
      </c>
      <c r="E25" s="11"/>
    </row>
    <row r="26" spans="1:5">
      <c r="A26" s="8">
        <f>IF(A25 = "","",(IF(A25+1 &lt;= GoalsAssumptions!$H$3,A25+1,"")))</f>
        <v>41024</v>
      </c>
      <c r="B26" s="10">
        <f>GoalsAssumptions!$D$3/GoalsAssumptions!$C$3</f>
        <v>5881.1333333333332</v>
      </c>
      <c r="C26" s="10">
        <f t="shared" si="1"/>
        <v>2</v>
      </c>
      <c r="D26" s="5">
        <f t="shared" si="0"/>
        <v>1130</v>
      </c>
      <c r="E26" s="11"/>
    </row>
    <row r="27" spans="1:5">
      <c r="A27" s="8">
        <f>IF(A26 = "","",(IF(A26+1 &lt;= GoalsAssumptions!$H$3,A26+1,"")))</f>
        <v>41025</v>
      </c>
      <c r="B27" s="10">
        <f>GoalsAssumptions!$D$3/GoalsAssumptions!$C$3</f>
        <v>5881.1333333333332</v>
      </c>
      <c r="C27" s="10">
        <f t="shared" si="1"/>
        <v>2</v>
      </c>
      <c r="D27" s="5">
        <f t="shared" si="0"/>
        <v>1130</v>
      </c>
      <c r="E27" s="11"/>
    </row>
    <row r="28" spans="1:5">
      <c r="A28" s="8">
        <f>IF(A27 = "","",(IF(A27+1 &lt;= GoalsAssumptions!$H$3,A27+1,"")))</f>
        <v>41026</v>
      </c>
      <c r="B28" s="10">
        <f>GoalsAssumptions!$D$3/GoalsAssumptions!$C$3</f>
        <v>5881.1333333333332</v>
      </c>
      <c r="C28" s="10">
        <f t="shared" si="1"/>
        <v>2</v>
      </c>
      <c r="D28" s="5">
        <f t="shared" si="0"/>
        <v>1130</v>
      </c>
      <c r="E28" s="11"/>
    </row>
    <row r="29" spans="1:5">
      <c r="A29" s="8">
        <f>IF(A28 = "","",(IF(A28+1 &lt;= GoalsAssumptions!$H$3,A28+1,"")))</f>
        <v>41027</v>
      </c>
      <c r="B29" s="10">
        <f>GoalsAssumptions!$D$3/GoalsAssumptions!$C$3</f>
        <v>5881.1333333333332</v>
      </c>
      <c r="C29" s="10">
        <f t="shared" si="1"/>
        <v>2</v>
      </c>
      <c r="D29" s="5">
        <f t="shared" si="0"/>
        <v>1130</v>
      </c>
      <c r="E29" s="11"/>
    </row>
    <row r="30" spans="1:5">
      <c r="A30" s="8">
        <f>IF(A29 = "","",(IF(A29+1 &lt;= GoalsAssumptions!$H$3,A29+1,"")))</f>
        <v>41028</v>
      </c>
      <c r="B30" s="10">
        <f>GoalsAssumptions!$D$3/GoalsAssumptions!$C$3</f>
        <v>5881.1333333333332</v>
      </c>
      <c r="C30" s="10">
        <f t="shared" si="1"/>
        <v>2</v>
      </c>
      <c r="D30" s="5">
        <f t="shared" si="0"/>
        <v>1130</v>
      </c>
      <c r="E30" s="5"/>
    </row>
    <row r="31" spans="1:5">
      <c r="A31" s="8">
        <f>IF(A30 = "","",(IF(A30+1 &lt;= GoalsAssumptions!$H$3,A30+1,"")))</f>
        <v>41029</v>
      </c>
      <c r="B31" s="10">
        <f>GoalsAssumptions!$D$3/GoalsAssumptions!$C$3</f>
        <v>5881.1333333333332</v>
      </c>
      <c r="C31" s="10">
        <f t="shared" si="1"/>
        <v>2</v>
      </c>
      <c r="D31" s="5">
        <f t="shared" si="0"/>
        <v>1130</v>
      </c>
      <c r="E31" s="5">
        <f t="shared" ref="E31" si="5">D31</f>
        <v>1130</v>
      </c>
    </row>
    <row r="32" spans="1:5">
      <c r="A32" s="8">
        <f>IF(A31 = "","",(IF(A31+1 &lt;= GoalsAssumptions!$H$3,A31+1,"")))</f>
        <v>41030</v>
      </c>
      <c r="B32" s="11">
        <f>GoalsAssumptions!$D$4/GoalsAssumptions!$C$4</f>
        <v>4087.3548387096776</v>
      </c>
      <c r="C32" s="10">
        <f t="shared" si="1"/>
        <v>2</v>
      </c>
      <c r="D32" s="5">
        <f t="shared" si="0"/>
        <v>1130</v>
      </c>
      <c r="E32" s="11"/>
    </row>
    <row r="33" spans="1:5">
      <c r="A33" s="8">
        <f>IF(A32 = "","",(IF(A32+1 &lt;= GoalsAssumptions!$H$3,A32+1,"")))</f>
        <v>41031</v>
      </c>
      <c r="B33" s="10">
        <f>GoalsAssumptions!$D$4/GoalsAssumptions!$C$4</f>
        <v>4087.3548387096776</v>
      </c>
      <c r="C33" s="10">
        <f t="shared" si="1"/>
        <v>2</v>
      </c>
      <c r="D33" s="5">
        <f t="shared" si="0"/>
        <v>1130</v>
      </c>
      <c r="E33" s="11"/>
    </row>
    <row r="34" spans="1:5">
      <c r="A34" s="8">
        <f>IF(A33 = "","",(IF(A33+1 &lt;= GoalsAssumptions!$H$3,A33+1,"")))</f>
        <v>41032</v>
      </c>
      <c r="B34" s="10">
        <f>GoalsAssumptions!$D$4/GoalsAssumptions!$C$4</f>
        <v>4087.3548387096776</v>
      </c>
      <c r="C34" s="10">
        <f t="shared" si="1"/>
        <v>2</v>
      </c>
      <c r="D34" s="5">
        <f t="shared" si="0"/>
        <v>1130</v>
      </c>
      <c r="E34" s="11"/>
    </row>
    <row r="35" spans="1:5">
      <c r="A35" s="8">
        <f>IF(A34 = "","",(IF(A34+1 &lt;= GoalsAssumptions!$H$3,A34+1,"")))</f>
        <v>41033</v>
      </c>
      <c r="B35" s="10">
        <f>GoalsAssumptions!$D$4/GoalsAssumptions!$C$4</f>
        <v>4087.3548387096776</v>
      </c>
      <c r="C35" s="10">
        <f t="shared" si="1"/>
        <v>2</v>
      </c>
      <c r="D35" s="5">
        <f t="shared" si="0"/>
        <v>1130</v>
      </c>
      <c r="E35" s="11"/>
    </row>
    <row r="36" spans="1:5">
      <c r="A36" s="8">
        <f>IF(A35 = "","",(IF(A35+1 &lt;= GoalsAssumptions!$H$3,A35+1,"")))</f>
        <v>41034</v>
      </c>
      <c r="B36" s="10">
        <f>GoalsAssumptions!$D$4/GoalsAssumptions!$C$4</f>
        <v>4087.3548387096776</v>
      </c>
      <c r="C36" s="10">
        <f t="shared" si="1"/>
        <v>2</v>
      </c>
      <c r="D36" s="5">
        <f t="shared" si="0"/>
        <v>1130</v>
      </c>
      <c r="E36" s="11"/>
    </row>
    <row r="37" spans="1:5">
      <c r="A37" s="8">
        <f>IF(A36 = "","",(IF(A36+1 &lt;= GoalsAssumptions!$H$3,A36+1,"")))</f>
        <v>41035</v>
      </c>
      <c r="B37" s="10">
        <f>GoalsAssumptions!$D$4/GoalsAssumptions!$C$4</f>
        <v>4087.3548387096776</v>
      </c>
      <c r="C37" s="10">
        <f t="shared" si="1"/>
        <v>2</v>
      </c>
      <c r="D37" s="5">
        <f t="shared" si="0"/>
        <v>1130</v>
      </c>
      <c r="E37" s="5"/>
    </row>
    <row r="38" spans="1:5">
      <c r="A38" s="8">
        <f>IF(A37 = "","",(IF(A37+1 &lt;= GoalsAssumptions!$H$3,A37+1,"")))</f>
        <v>41036</v>
      </c>
      <c r="B38" s="10">
        <f>GoalsAssumptions!$D$4/GoalsAssumptions!$C$4</f>
        <v>4087.3548387096776</v>
      </c>
      <c r="C38" s="10">
        <f t="shared" si="1"/>
        <v>2</v>
      </c>
      <c r="D38" s="5">
        <f t="shared" si="0"/>
        <v>1130</v>
      </c>
      <c r="E38" s="5">
        <f t="shared" ref="E38" si="6">D38</f>
        <v>1130</v>
      </c>
    </row>
    <row r="39" spans="1:5">
      <c r="A39" s="8">
        <f>IF(A38 = "","",(IF(A38+1 &lt;= GoalsAssumptions!$H$3,A38+1,"")))</f>
        <v>41037</v>
      </c>
      <c r="B39" s="10">
        <f>GoalsAssumptions!$D$4/GoalsAssumptions!$C$4</f>
        <v>4087.3548387096776</v>
      </c>
      <c r="C39" s="10">
        <f t="shared" si="1"/>
        <v>2</v>
      </c>
      <c r="D39" s="5">
        <f t="shared" si="0"/>
        <v>1130</v>
      </c>
      <c r="E39" s="11"/>
    </row>
    <row r="40" spans="1:5">
      <c r="A40" s="8">
        <f>IF(A39 = "","",(IF(A39+1 &lt;= GoalsAssumptions!$H$3,A39+1,"")))</f>
        <v>41038</v>
      </c>
      <c r="B40" s="10">
        <f>GoalsAssumptions!$D$4/GoalsAssumptions!$C$4</f>
        <v>4087.3548387096776</v>
      </c>
      <c r="C40" s="10">
        <f t="shared" si="1"/>
        <v>2</v>
      </c>
      <c r="D40" s="5">
        <f t="shared" si="0"/>
        <v>1130</v>
      </c>
      <c r="E40" s="11"/>
    </row>
    <row r="41" spans="1:5">
      <c r="A41" s="8">
        <f>IF(A40 = "","",(IF(A40+1 &lt;= GoalsAssumptions!$H$3,A40+1,"")))</f>
        <v>41039</v>
      </c>
      <c r="B41" s="10">
        <f>GoalsAssumptions!$D$4/GoalsAssumptions!$C$4</f>
        <v>4087.3548387096776</v>
      </c>
      <c r="C41" s="10">
        <f t="shared" si="1"/>
        <v>2</v>
      </c>
      <c r="D41" s="5">
        <f t="shared" si="0"/>
        <v>1130</v>
      </c>
      <c r="E41" s="11"/>
    </row>
    <row r="42" spans="1:5">
      <c r="A42" s="8">
        <f>IF(A41 = "","",(IF(A41+1 &lt;= GoalsAssumptions!$H$3,A41+1,"")))</f>
        <v>41040</v>
      </c>
      <c r="B42" s="10">
        <f>GoalsAssumptions!$D$4/GoalsAssumptions!$C$4</f>
        <v>4087.3548387096776</v>
      </c>
      <c r="C42" s="10">
        <f t="shared" si="1"/>
        <v>2</v>
      </c>
      <c r="D42" s="5">
        <f t="shared" si="0"/>
        <v>1130</v>
      </c>
      <c r="E42" s="11"/>
    </row>
    <row r="43" spans="1:5">
      <c r="A43" s="8">
        <f>IF(A42 = "","",(IF(A42+1 &lt;= GoalsAssumptions!$H$3,A42+1,"")))</f>
        <v>41041</v>
      </c>
      <c r="B43" s="10">
        <f>GoalsAssumptions!$D$4/GoalsAssumptions!$C$4</f>
        <v>4087.3548387096776</v>
      </c>
      <c r="C43" s="10">
        <f t="shared" si="1"/>
        <v>2</v>
      </c>
      <c r="D43" s="5">
        <f t="shared" si="0"/>
        <v>1130</v>
      </c>
      <c r="E43" s="11"/>
    </row>
    <row r="44" spans="1:5">
      <c r="A44" s="8">
        <f>IF(A43 = "","",(IF(A43+1 &lt;= GoalsAssumptions!$H$3,A43+1,"")))</f>
        <v>41042</v>
      </c>
      <c r="B44" s="10">
        <f>GoalsAssumptions!$D$4/GoalsAssumptions!$C$4</f>
        <v>4087.3548387096776</v>
      </c>
      <c r="C44" s="10">
        <f t="shared" si="1"/>
        <v>2</v>
      </c>
      <c r="D44" s="5">
        <f t="shared" si="0"/>
        <v>1130</v>
      </c>
      <c r="E44" s="5"/>
    </row>
    <row r="45" spans="1:5">
      <c r="A45" s="8">
        <f>IF(A44 = "","",(IF(A44+1 &lt;= GoalsAssumptions!$H$3,A44+1,"")))</f>
        <v>41043</v>
      </c>
      <c r="B45" s="10">
        <f>GoalsAssumptions!$D$4/GoalsAssumptions!$C$4</f>
        <v>4087.3548387096776</v>
      </c>
      <c r="C45" s="10">
        <f t="shared" si="1"/>
        <v>2</v>
      </c>
      <c r="D45" s="5">
        <f t="shared" si="0"/>
        <v>1130</v>
      </c>
      <c r="E45" s="5">
        <f t="shared" ref="E45" si="7">D45</f>
        <v>1130</v>
      </c>
    </row>
    <row r="46" spans="1:5">
      <c r="A46" s="8">
        <f>IF(A45 = "","",(IF(A45+1 &lt;= GoalsAssumptions!$H$3,A45+1,"")))</f>
        <v>41044</v>
      </c>
      <c r="B46" s="10">
        <f>GoalsAssumptions!$D$4/GoalsAssumptions!$C$4</f>
        <v>4087.3548387096776</v>
      </c>
      <c r="C46" s="10">
        <f t="shared" si="1"/>
        <v>2</v>
      </c>
      <c r="D46" s="5">
        <f t="shared" si="0"/>
        <v>1130</v>
      </c>
      <c r="E46" s="11"/>
    </row>
    <row r="47" spans="1:5">
      <c r="A47" s="8">
        <f>IF(A46 = "","",(IF(A46+1 &lt;= GoalsAssumptions!$H$3,A46+1,"")))</f>
        <v>41045</v>
      </c>
      <c r="B47" s="10">
        <f>GoalsAssumptions!$D$4/GoalsAssumptions!$C$4</f>
        <v>4087.3548387096776</v>
      </c>
      <c r="C47" s="10">
        <f t="shared" si="1"/>
        <v>2</v>
      </c>
      <c r="D47" s="5">
        <f t="shared" si="0"/>
        <v>1130</v>
      </c>
      <c r="E47" s="11"/>
    </row>
    <row r="48" spans="1:5">
      <c r="A48" s="8">
        <f>IF(A47 = "","",(IF(A47+1 &lt;= GoalsAssumptions!$H$3,A47+1,"")))</f>
        <v>41046</v>
      </c>
      <c r="B48" s="10">
        <f>GoalsAssumptions!$D$4/GoalsAssumptions!$C$4</f>
        <v>4087.3548387096776</v>
      </c>
      <c r="C48" s="10">
        <f t="shared" si="1"/>
        <v>2</v>
      </c>
      <c r="D48" s="5">
        <f t="shared" si="0"/>
        <v>1130</v>
      </c>
      <c r="E48" s="11"/>
    </row>
    <row r="49" spans="1:5">
      <c r="A49" s="8">
        <f>IF(A48 = "","",(IF(A48+1 &lt;= GoalsAssumptions!$H$3,A48+1,"")))</f>
        <v>41047</v>
      </c>
      <c r="B49" s="10">
        <f>GoalsAssumptions!$D$4/GoalsAssumptions!$C$4</f>
        <v>4087.3548387096776</v>
      </c>
      <c r="C49" s="10">
        <f t="shared" si="1"/>
        <v>2</v>
      </c>
      <c r="D49" s="5">
        <f t="shared" si="0"/>
        <v>1130</v>
      </c>
      <c r="E49" s="11"/>
    </row>
    <row r="50" spans="1:5">
      <c r="A50" s="8">
        <f>IF(A49 = "","",(IF(A49+1 &lt;= GoalsAssumptions!$H$3,A49+1,"")))</f>
        <v>41048</v>
      </c>
      <c r="B50" s="10">
        <f>GoalsAssumptions!$D$4/GoalsAssumptions!$C$4</f>
        <v>4087.3548387096776</v>
      </c>
      <c r="C50" s="10">
        <f t="shared" si="1"/>
        <v>2</v>
      </c>
      <c r="D50" s="5">
        <f t="shared" si="0"/>
        <v>1130</v>
      </c>
      <c r="E50" s="11"/>
    </row>
    <row r="51" spans="1:5">
      <c r="A51" s="8">
        <f>IF(A50 = "","",(IF(A50+1 &lt;= GoalsAssumptions!$H$3,A50+1,"")))</f>
        <v>41049</v>
      </c>
      <c r="B51" s="10">
        <f>GoalsAssumptions!$D$4/GoalsAssumptions!$C$4</f>
        <v>4087.3548387096776</v>
      </c>
      <c r="C51" s="10">
        <f t="shared" si="1"/>
        <v>2</v>
      </c>
      <c r="D51" s="5">
        <f t="shared" si="0"/>
        <v>1130</v>
      </c>
      <c r="E51" s="5"/>
    </row>
    <row r="52" spans="1:5">
      <c r="A52" s="8">
        <f>IF(A51 = "","",(IF(A51+1 &lt;= GoalsAssumptions!$H$3,A51+1,"")))</f>
        <v>41050</v>
      </c>
      <c r="B52" s="10">
        <f>GoalsAssumptions!$D$4/GoalsAssumptions!$C$4</f>
        <v>4087.3548387096776</v>
      </c>
      <c r="C52" s="10">
        <f t="shared" si="1"/>
        <v>2</v>
      </c>
      <c r="D52" s="5">
        <f t="shared" si="0"/>
        <v>1130</v>
      </c>
      <c r="E52" s="5">
        <f t="shared" ref="E52" si="8">D52</f>
        <v>1130</v>
      </c>
    </row>
    <row r="53" spans="1:5">
      <c r="A53" s="8">
        <f>IF(A52 = "","",(IF(A52+1 &lt;= GoalsAssumptions!$H$3,A52+1,"")))</f>
        <v>41051</v>
      </c>
      <c r="B53" s="10">
        <f>GoalsAssumptions!$D$4/GoalsAssumptions!$C$4</f>
        <v>4087.3548387096776</v>
      </c>
      <c r="C53" s="10">
        <f t="shared" si="1"/>
        <v>2</v>
      </c>
      <c r="D53" s="5">
        <f t="shared" si="0"/>
        <v>1130</v>
      </c>
      <c r="E53" s="11"/>
    </row>
    <row r="54" spans="1:5">
      <c r="A54" s="8">
        <f>IF(A53 = "","",(IF(A53+1 &lt;= GoalsAssumptions!$H$3,A53+1,"")))</f>
        <v>41052</v>
      </c>
      <c r="B54" s="10">
        <f>GoalsAssumptions!$D$4/GoalsAssumptions!$C$4</f>
        <v>4087.3548387096776</v>
      </c>
      <c r="C54" s="10">
        <f t="shared" si="1"/>
        <v>2</v>
      </c>
      <c r="D54" s="5">
        <f t="shared" si="0"/>
        <v>1130</v>
      </c>
      <c r="E54" s="11"/>
    </row>
    <row r="55" spans="1:5">
      <c r="A55" s="8">
        <f>IF(A54 = "","",(IF(A54+1 &lt;= GoalsAssumptions!$H$3,A54+1,"")))</f>
        <v>41053</v>
      </c>
      <c r="B55" s="10">
        <f>GoalsAssumptions!$D$4/GoalsAssumptions!$C$4</f>
        <v>4087.3548387096776</v>
      </c>
      <c r="C55" s="10">
        <f t="shared" si="1"/>
        <v>2</v>
      </c>
      <c r="D55" s="5">
        <f t="shared" si="0"/>
        <v>1130</v>
      </c>
      <c r="E55" s="11"/>
    </row>
    <row r="56" spans="1:5">
      <c r="A56" s="8">
        <f>IF(A55 = "","",(IF(A55+1 &lt;= GoalsAssumptions!$H$3,A55+1,"")))</f>
        <v>41054</v>
      </c>
      <c r="B56" s="10">
        <f>GoalsAssumptions!$D$4/GoalsAssumptions!$C$4</f>
        <v>4087.3548387096776</v>
      </c>
      <c r="C56" s="10">
        <f t="shared" si="1"/>
        <v>2</v>
      </c>
      <c r="D56" s="5">
        <f t="shared" si="0"/>
        <v>1130</v>
      </c>
      <c r="E56" s="11"/>
    </row>
    <row r="57" spans="1:5">
      <c r="A57" s="8">
        <f>IF(A56 = "","",(IF(A56+1 &lt;= GoalsAssumptions!$H$3,A56+1,"")))</f>
        <v>41055</v>
      </c>
      <c r="B57" s="10">
        <f>GoalsAssumptions!$D$4/GoalsAssumptions!$C$4</f>
        <v>4087.3548387096776</v>
      </c>
      <c r="C57" s="10">
        <f t="shared" si="1"/>
        <v>2</v>
      </c>
      <c r="D57" s="5">
        <f t="shared" si="0"/>
        <v>1130</v>
      </c>
      <c r="E57" s="11"/>
    </row>
    <row r="58" spans="1:5">
      <c r="A58" s="8">
        <f>IF(A57 = "","",(IF(A57+1 &lt;= GoalsAssumptions!$H$3,A57+1,"")))</f>
        <v>41056</v>
      </c>
      <c r="B58" s="10">
        <f>GoalsAssumptions!$D$4/GoalsAssumptions!$C$4</f>
        <v>4087.3548387096776</v>
      </c>
      <c r="C58" s="10">
        <f t="shared" si="1"/>
        <v>2</v>
      </c>
      <c r="D58" s="5">
        <f t="shared" si="0"/>
        <v>1130</v>
      </c>
      <c r="E58" s="5"/>
    </row>
    <row r="59" spans="1:5">
      <c r="A59" s="8">
        <f>IF(A58 = "","",(IF(A58+1 &lt;= GoalsAssumptions!$H$3,A58+1,"")))</f>
        <v>41057</v>
      </c>
      <c r="B59" s="10">
        <f>GoalsAssumptions!$D$4/GoalsAssumptions!$C$4</f>
        <v>4087.3548387096776</v>
      </c>
      <c r="C59" s="10">
        <f t="shared" si="1"/>
        <v>2</v>
      </c>
      <c r="D59" s="5">
        <f t="shared" si="0"/>
        <v>1130</v>
      </c>
      <c r="E59" s="5">
        <f t="shared" ref="E59" si="9">D59</f>
        <v>1130</v>
      </c>
    </row>
    <row r="60" spans="1:5">
      <c r="A60" s="8">
        <f>IF(A59 = "","",(IF(A59+1 &lt;= GoalsAssumptions!$H$3,A59+1,"")))</f>
        <v>41058</v>
      </c>
      <c r="B60" s="10">
        <f>GoalsAssumptions!$D$4/GoalsAssumptions!$C$4</f>
        <v>4087.3548387096776</v>
      </c>
      <c r="C60" s="10">
        <f t="shared" si="1"/>
        <v>2</v>
      </c>
      <c r="D60" s="5">
        <f t="shared" si="0"/>
        <v>1130</v>
      </c>
      <c r="E60" s="11"/>
    </row>
    <row r="61" spans="1:5">
      <c r="A61" s="8">
        <f>IF(A60 = "","",(IF(A60+1 &lt;= GoalsAssumptions!$H$3,A60+1,"")))</f>
        <v>41059</v>
      </c>
      <c r="B61" s="10">
        <f>GoalsAssumptions!$D$4/GoalsAssumptions!$C$4</f>
        <v>4087.3548387096776</v>
      </c>
      <c r="C61" s="10">
        <f t="shared" si="1"/>
        <v>2</v>
      </c>
      <c r="D61" s="5">
        <f t="shared" si="0"/>
        <v>1130</v>
      </c>
      <c r="E61" s="11"/>
    </row>
    <row r="62" spans="1:5">
      <c r="A62" s="8">
        <f>IF(A61 = "","",(IF(A61+1 &lt;= GoalsAssumptions!$H$3,A61+1,"")))</f>
        <v>41060</v>
      </c>
      <c r="B62" s="11">
        <f>GoalsAssumptions!$D$4/GoalsAssumptions!$C$4</f>
        <v>4087.3548387096776</v>
      </c>
      <c r="C62" s="10">
        <f t="shared" si="1"/>
        <v>2</v>
      </c>
      <c r="D62" s="5">
        <f t="shared" si="0"/>
        <v>1130</v>
      </c>
      <c r="E62" s="11"/>
    </row>
    <row r="63" spans="1:5">
      <c r="A63" s="8">
        <f>IF(A62 = "","",(IF(A62+1 &lt;= GoalsAssumptions!$H$3,A62+1,"")))</f>
        <v>41061</v>
      </c>
      <c r="B63" s="10">
        <f>GoalsAssumptions!$D$5/GoalsAssumptions!$C$5</f>
        <v>6149.8</v>
      </c>
      <c r="C63" s="10">
        <f t="shared" si="1"/>
        <v>2</v>
      </c>
      <c r="D63" s="5">
        <f t="shared" si="0"/>
        <v>1130</v>
      </c>
      <c r="E63" s="11"/>
    </row>
    <row r="64" spans="1:5">
      <c r="A64" s="8">
        <f>IF(A63 = "","",(IF(A63+1 &lt;= GoalsAssumptions!$H$3,A63+1,"")))</f>
        <v>41062</v>
      </c>
      <c r="B64" s="10">
        <f>GoalsAssumptions!$D$5/GoalsAssumptions!$C$5</f>
        <v>6149.8</v>
      </c>
      <c r="C64" s="10">
        <f t="shared" si="1"/>
        <v>2</v>
      </c>
      <c r="D64" s="5">
        <f t="shared" si="0"/>
        <v>1130</v>
      </c>
      <c r="E64" s="11"/>
    </row>
    <row r="65" spans="1:5">
      <c r="A65" s="8">
        <f>IF(A64 = "","",(IF(A64+1 &lt;= GoalsAssumptions!$H$3,A64+1,"")))</f>
        <v>41063</v>
      </c>
      <c r="B65" s="10">
        <f>GoalsAssumptions!$D$5/GoalsAssumptions!$C$5</f>
        <v>6149.8</v>
      </c>
      <c r="C65" s="10">
        <f t="shared" si="1"/>
        <v>2</v>
      </c>
      <c r="D65" s="5">
        <f t="shared" si="0"/>
        <v>1130</v>
      </c>
      <c r="E65" s="5"/>
    </row>
    <row r="66" spans="1:5">
      <c r="A66" s="8">
        <f>IF(A65 = "","",(IF(A65+1 &lt;= GoalsAssumptions!$H$3,A65+1,"")))</f>
        <v>41064</v>
      </c>
      <c r="B66" s="10">
        <f>GoalsAssumptions!$D$5/GoalsAssumptions!$C$5</f>
        <v>6149.8</v>
      </c>
      <c r="C66" s="10">
        <f t="shared" si="1"/>
        <v>2</v>
      </c>
      <c r="D66" s="5">
        <f t="shared" si="0"/>
        <v>1130</v>
      </c>
      <c r="E66" s="5">
        <f t="shared" ref="E66" si="10">D66</f>
        <v>1130</v>
      </c>
    </row>
    <row r="67" spans="1:5">
      <c r="A67" s="8">
        <f>IF(A66 = "","",(IF(A66+1 &lt;= GoalsAssumptions!$H$3,A66+1,"")))</f>
        <v>41065</v>
      </c>
      <c r="B67" s="10">
        <f>GoalsAssumptions!$D$5/GoalsAssumptions!$C$5</f>
        <v>6149.8</v>
      </c>
      <c r="C67" s="10">
        <f t="shared" si="1"/>
        <v>2</v>
      </c>
      <c r="D67" s="5">
        <f t="shared" ref="D67:D92" si="11">IF($D$2="","",(IF(A67&lt;&gt;"",$D$2,"")))</f>
        <v>1130</v>
      </c>
      <c r="E67" s="11"/>
    </row>
    <row r="68" spans="1:5">
      <c r="A68" s="8">
        <f>IF(A67 = "","",(IF(A67+1 &lt;= GoalsAssumptions!$H$3,A67+1,"")))</f>
        <v>41066</v>
      </c>
      <c r="B68" s="10">
        <f>GoalsAssumptions!$D$5/GoalsAssumptions!$C$5</f>
        <v>6149.8</v>
      </c>
      <c r="C68" s="10">
        <f t="shared" ref="C68:C131" si="12">IF($C$2="","",(IF(A68&lt;&gt;"",$C$2,"")))</f>
        <v>2</v>
      </c>
      <c r="D68" s="5">
        <f t="shared" si="11"/>
        <v>1130</v>
      </c>
      <c r="E68" s="11"/>
    </row>
    <row r="69" spans="1:5">
      <c r="A69" s="8">
        <f>IF(A68 = "","",(IF(A68+1 &lt;= GoalsAssumptions!$H$3,A68+1,"")))</f>
        <v>41067</v>
      </c>
      <c r="B69" s="10">
        <f>GoalsAssumptions!$D$5/GoalsAssumptions!$C$5</f>
        <v>6149.8</v>
      </c>
      <c r="C69" s="10">
        <f t="shared" si="12"/>
        <v>2</v>
      </c>
      <c r="D69" s="5">
        <f t="shared" si="11"/>
        <v>1130</v>
      </c>
      <c r="E69" s="11"/>
    </row>
    <row r="70" spans="1:5">
      <c r="A70" s="8">
        <f>IF(A69 = "","",(IF(A69+1 &lt;= GoalsAssumptions!$H$3,A69+1,"")))</f>
        <v>41068</v>
      </c>
      <c r="B70" s="10">
        <f>GoalsAssumptions!$D$5/GoalsAssumptions!$C$5</f>
        <v>6149.8</v>
      </c>
      <c r="C70" s="10">
        <f t="shared" si="12"/>
        <v>2</v>
      </c>
      <c r="D70" s="5">
        <f t="shared" si="11"/>
        <v>1130</v>
      </c>
      <c r="E70" s="11"/>
    </row>
    <row r="71" spans="1:5">
      <c r="A71" s="8">
        <f>IF(A70 = "","",(IF(A70+1 &lt;= GoalsAssumptions!$H$3,A70+1,"")))</f>
        <v>41069</v>
      </c>
      <c r="B71" s="10">
        <f>GoalsAssumptions!$D$5/GoalsAssumptions!$C$5</f>
        <v>6149.8</v>
      </c>
      <c r="C71" s="10">
        <f t="shared" si="12"/>
        <v>2</v>
      </c>
      <c r="D71" s="5">
        <f t="shared" si="11"/>
        <v>1130</v>
      </c>
      <c r="E71" s="11"/>
    </row>
    <row r="72" spans="1:5">
      <c r="A72" s="8">
        <f>IF(A71 = "","",(IF(A71+1 &lt;= GoalsAssumptions!$H$3,A71+1,"")))</f>
        <v>41070</v>
      </c>
      <c r="B72" s="10">
        <f>GoalsAssumptions!$D$5/GoalsAssumptions!$C$5</f>
        <v>6149.8</v>
      </c>
      <c r="C72" s="10">
        <f t="shared" si="12"/>
        <v>2</v>
      </c>
      <c r="D72" s="5">
        <f t="shared" si="11"/>
        <v>1130</v>
      </c>
      <c r="E72" s="5"/>
    </row>
    <row r="73" spans="1:5">
      <c r="A73" s="8">
        <f>IF(A72 = "","",(IF(A72+1 &lt;= GoalsAssumptions!$H$3,A72+1,"")))</f>
        <v>41071</v>
      </c>
      <c r="B73" s="10">
        <f>GoalsAssumptions!$D$5/GoalsAssumptions!$C$5</f>
        <v>6149.8</v>
      </c>
      <c r="C73" s="10">
        <f t="shared" si="12"/>
        <v>2</v>
      </c>
      <c r="D73" s="5">
        <f t="shared" si="11"/>
        <v>1130</v>
      </c>
      <c r="E73" s="5">
        <f t="shared" ref="E73" si="13">D73</f>
        <v>1130</v>
      </c>
    </row>
    <row r="74" spans="1:5">
      <c r="A74" s="8">
        <f>IF(A73 = "","",(IF(A73+1 &lt;= GoalsAssumptions!$H$3,A73+1,"")))</f>
        <v>41072</v>
      </c>
      <c r="B74" s="10">
        <f>GoalsAssumptions!$D$5/GoalsAssumptions!$C$5</f>
        <v>6149.8</v>
      </c>
      <c r="C74" s="10">
        <f t="shared" si="12"/>
        <v>2</v>
      </c>
      <c r="D74" s="5">
        <f t="shared" si="11"/>
        <v>1130</v>
      </c>
      <c r="E74" s="11"/>
    </row>
    <row r="75" spans="1:5">
      <c r="A75" s="8">
        <f>IF(A74 = "","",(IF(A74+1 &lt;= GoalsAssumptions!$H$3,A74+1,"")))</f>
        <v>41073</v>
      </c>
      <c r="B75" s="10">
        <f>GoalsAssumptions!$D$5/GoalsAssumptions!$C$5</f>
        <v>6149.8</v>
      </c>
      <c r="C75" s="10">
        <f t="shared" si="12"/>
        <v>2</v>
      </c>
      <c r="D75" s="5">
        <f t="shared" si="11"/>
        <v>1130</v>
      </c>
      <c r="E75" s="11"/>
    </row>
    <row r="76" spans="1:5">
      <c r="A76" s="8">
        <f>IF(A75 = "","",(IF(A75+1 &lt;= GoalsAssumptions!$H$3,A75+1,"")))</f>
        <v>41074</v>
      </c>
      <c r="B76" s="10">
        <f>GoalsAssumptions!$D$5/GoalsAssumptions!$C$5</f>
        <v>6149.8</v>
      </c>
      <c r="C76" s="10">
        <f t="shared" si="12"/>
        <v>2</v>
      </c>
      <c r="D76" s="5">
        <f t="shared" si="11"/>
        <v>1130</v>
      </c>
      <c r="E76" s="11"/>
    </row>
    <row r="77" spans="1:5">
      <c r="A77" s="8">
        <f>IF(A76 = "","",(IF(A76+1 &lt;= GoalsAssumptions!$H$3,A76+1,"")))</f>
        <v>41075</v>
      </c>
      <c r="B77" s="10">
        <f>GoalsAssumptions!$D$5/GoalsAssumptions!$C$5</f>
        <v>6149.8</v>
      </c>
      <c r="C77" s="10">
        <f t="shared" si="12"/>
        <v>2</v>
      </c>
      <c r="D77" s="5">
        <f t="shared" si="11"/>
        <v>1130</v>
      </c>
      <c r="E77" s="11"/>
    </row>
    <row r="78" spans="1:5">
      <c r="A78" s="8">
        <f>IF(A77 = "","",(IF(A77+1 &lt;= GoalsAssumptions!$H$3,A77+1,"")))</f>
        <v>41076</v>
      </c>
      <c r="B78" s="10">
        <f>GoalsAssumptions!$D$5/GoalsAssumptions!$C$5</f>
        <v>6149.8</v>
      </c>
      <c r="C78" s="10">
        <f t="shared" si="12"/>
        <v>2</v>
      </c>
      <c r="D78" s="5">
        <f t="shared" si="11"/>
        <v>1130</v>
      </c>
      <c r="E78" s="11"/>
    </row>
    <row r="79" spans="1:5">
      <c r="A79" s="8">
        <f>IF(A78 = "","",(IF(A78+1 &lt;= GoalsAssumptions!$H$3,A78+1,"")))</f>
        <v>41077</v>
      </c>
      <c r="B79" s="10">
        <f>GoalsAssumptions!$D$5/GoalsAssumptions!$C$5</f>
        <v>6149.8</v>
      </c>
      <c r="C79" s="10">
        <f t="shared" si="12"/>
        <v>2</v>
      </c>
      <c r="D79" s="5">
        <f t="shared" si="11"/>
        <v>1130</v>
      </c>
      <c r="E79" s="5"/>
    </row>
    <row r="80" spans="1:5">
      <c r="A80" s="8">
        <f>IF(A79 = "","",(IF(A79+1 &lt;= GoalsAssumptions!$H$3,A79+1,"")))</f>
        <v>41078</v>
      </c>
      <c r="B80" s="10">
        <f>GoalsAssumptions!$D$5/GoalsAssumptions!$C$5</f>
        <v>6149.8</v>
      </c>
      <c r="C80" s="10">
        <f t="shared" si="12"/>
        <v>2</v>
      </c>
      <c r="D80" s="5">
        <f t="shared" si="11"/>
        <v>1130</v>
      </c>
      <c r="E80" s="5">
        <f t="shared" ref="E80" si="14">D80</f>
        <v>1130</v>
      </c>
    </row>
    <row r="81" spans="1:5">
      <c r="A81" s="8">
        <f>IF(A80 = "","",(IF(A80+1 &lt;= GoalsAssumptions!$H$3,A80+1,"")))</f>
        <v>41079</v>
      </c>
      <c r="B81" s="10">
        <f>GoalsAssumptions!$D$5/GoalsAssumptions!$C$5</f>
        <v>6149.8</v>
      </c>
      <c r="C81" s="10">
        <f t="shared" si="12"/>
        <v>2</v>
      </c>
      <c r="D81" s="5">
        <f t="shared" si="11"/>
        <v>1130</v>
      </c>
      <c r="E81" s="11"/>
    </row>
    <row r="82" spans="1:5">
      <c r="A82" s="8">
        <f>IF(A81 = "","",(IF(A81+1 &lt;= GoalsAssumptions!$H$3,A81+1,"")))</f>
        <v>41080</v>
      </c>
      <c r="B82" s="10">
        <f>GoalsAssumptions!$D$5/GoalsAssumptions!$C$5</f>
        <v>6149.8</v>
      </c>
      <c r="C82" s="10">
        <f t="shared" si="12"/>
        <v>2</v>
      </c>
      <c r="D82" s="5">
        <f t="shared" si="11"/>
        <v>1130</v>
      </c>
      <c r="E82" s="11"/>
    </row>
    <row r="83" spans="1:5">
      <c r="A83" s="8">
        <f>IF(A82 = "","",(IF(A82+1 &lt;= GoalsAssumptions!$H$3,A82+1,"")))</f>
        <v>41081</v>
      </c>
      <c r="B83" s="10">
        <f>GoalsAssumptions!$D$5/GoalsAssumptions!$C$5</f>
        <v>6149.8</v>
      </c>
      <c r="C83" s="10">
        <f t="shared" si="12"/>
        <v>2</v>
      </c>
      <c r="D83" s="5">
        <f t="shared" si="11"/>
        <v>1130</v>
      </c>
      <c r="E83" s="11"/>
    </row>
    <row r="84" spans="1:5">
      <c r="A84" s="8">
        <f>IF(A83 = "","",(IF(A83+1 &lt;= GoalsAssumptions!$H$3,A83+1,"")))</f>
        <v>41082</v>
      </c>
      <c r="B84" s="10">
        <f>GoalsAssumptions!$D$5/GoalsAssumptions!$C$5</f>
        <v>6149.8</v>
      </c>
      <c r="C84" s="10">
        <f t="shared" si="12"/>
        <v>2</v>
      </c>
      <c r="D84" s="5">
        <f t="shared" si="11"/>
        <v>1130</v>
      </c>
      <c r="E84" s="11"/>
    </row>
    <row r="85" spans="1:5">
      <c r="A85" s="8">
        <f>IF(A84 = "","",(IF(A84+1 &lt;= GoalsAssumptions!$H$3,A84+1,"")))</f>
        <v>41083</v>
      </c>
      <c r="B85" s="10">
        <f>GoalsAssumptions!$D$5/GoalsAssumptions!$C$5</f>
        <v>6149.8</v>
      </c>
      <c r="C85" s="10">
        <f t="shared" si="12"/>
        <v>2</v>
      </c>
      <c r="D85" s="5">
        <f t="shared" si="11"/>
        <v>1130</v>
      </c>
      <c r="E85" s="11"/>
    </row>
    <row r="86" spans="1:5">
      <c r="A86" s="8">
        <f>IF(A85 = "","",(IF(A85+1 &lt;= GoalsAssumptions!$H$3,A85+1,"")))</f>
        <v>41084</v>
      </c>
      <c r="B86" s="10">
        <f>GoalsAssumptions!$D$5/GoalsAssumptions!$C$5</f>
        <v>6149.8</v>
      </c>
      <c r="C86" s="10">
        <f t="shared" si="12"/>
        <v>2</v>
      </c>
      <c r="D86" s="5">
        <f t="shared" si="11"/>
        <v>1130</v>
      </c>
      <c r="E86" s="5"/>
    </row>
    <row r="87" spans="1:5">
      <c r="A87" s="8">
        <f>IF(A86 = "","",(IF(A86+1 &lt;= GoalsAssumptions!$H$3,A86+1,"")))</f>
        <v>41085</v>
      </c>
      <c r="B87" s="10">
        <f>GoalsAssumptions!$D$5/GoalsAssumptions!$C$5</f>
        <v>6149.8</v>
      </c>
      <c r="C87" s="10">
        <f t="shared" si="12"/>
        <v>2</v>
      </c>
      <c r="D87" s="5">
        <f t="shared" si="11"/>
        <v>1130</v>
      </c>
      <c r="E87" s="5">
        <f t="shared" ref="E87" si="15">D87</f>
        <v>1130</v>
      </c>
    </row>
    <row r="88" spans="1:5">
      <c r="A88" s="8">
        <f>IF(A87 = "","",(IF(A87+1 &lt;= GoalsAssumptions!$H$3,A87+1,"")))</f>
        <v>41086</v>
      </c>
      <c r="B88" s="10">
        <f>GoalsAssumptions!$D$5/GoalsAssumptions!$C$5</f>
        <v>6149.8</v>
      </c>
      <c r="C88" s="10">
        <f t="shared" si="12"/>
        <v>2</v>
      </c>
      <c r="D88" s="5">
        <f t="shared" si="11"/>
        <v>1130</v>
      </c>
      <c r="E88" s="11"/>
    </row>
    <row r="89" spans="1:5">
      <c r="A89" s="8">
        <f>IF(A88 = "","",(IF(A88+1 &lt;= GoalsAssumptions!$H$3,A88+1,"")))</f>
        <v>41087</v>
      </c>
      <c r="B89" s="10">
        <f>GoalsAssumptions!$D$5/GoalsAssumptions!$C$5</f>
        <v>6149.8</v>
      </c>
      <c r="C89" s="10">
        <f t="shared" si="12"/>
        <v>2</v>
      </c>
      <c r="D89" s="5">
        <f t="shared" si="11"/>
        <v>1130</v>
      </c>
      <c r="E89" s="11"/>
    </row>
    <row r="90" spans="1:5">
      <c r="A90" s="8">
        <f>IF(A89 = "","",(IF(A89+1 &lt;= GoalsAssumptions!$H$3,A89+1,"")))</f>
        <v>41088</v>
      </c>
      <c r="B90" s="10">
        <f>GoalsAssumptions!$D$5/GoalsAssumptions!$C$5</f>
        <v>6149.8</v>
      </c>
      <c r="C90" s="10">
        <f t="shared" si="12"/>
        <v>2</v>
      </c>
      <c r="D90" s="5">
        <f t="shared" si="11"/>
        <v>1130</v>
      </c>
      <c r="E90" s="11"/>
    </row>
    <row r="91" spans="1:5">
      <c r="A91" s="8">
        <f>IF(A90 = "","",(IF(A90+1 &lt;= GoalsAssumptions!$H$3,A90+1,"")))</f>
        <v>41089</v>
      </c>
      <c r="B91" s="10">
        <f>GoalsAssumptions!$D$5/GoalsAssumptions!$C$5</f>
        <v>6149.8</v>
      </c>
      <c r="C91" s="10">
        <f t="shared" si="12"/>
        <v>2</v>
      </c>
      <c r="D91" s="5">
        <f t="shared" si="11"/>
        <v>1130</v>
      </c>
      <c r="E91" s="11"/>
    </row>
    <row r="92" spans="1:5">
      <c r="A92" s="8">
        <f>IF(A91 = "","",(IF(A91+1 &lt;= GoalsAssumptions!$H$3,A91+1,"")))</f>
        <v>41090</v>
      </c>
      <c r="B92" s="10">
        <f>GoalsAssumptions!$D$5/GoalsAssumptions!$C$5</f>
        <v>6149.8</v>
      </c>
      <c r="C92" s="10">
        <f t="shared" si="12"/>
        <v>2</v>
      </c>
      <c r="D92" s="5">
        <f t="shared" si="11"/>
        <v>1130</v>
      </c>
      <c r="E92" s="11"/>
    </row>
    <row r="93" spans="1:5">
      <c r="A93" s="8" t="str">
        <f>IF(A92 = "","",(IF(A92+1 &lt;= GoalsAssumptions!$H$3,A92+1,"")))</f>
        <v/>
      </c>
      <c r="B93" s="10" t="str">
        <f t="shared" ref="B93:B131" si="16">IF($B$2="","",(IF(A93&lt;&gt;"",$B$2,"")))</f>
        <v/>
      </c>
      <c r="C93" s="10" t="str">
        <f t="shared" si="12"/>
        <v/>
      </c>
      <c r="D93" s="5" t="str">
        <f>IF($D$2="","",(IF(A93&lt;&gt;"",$D$2,"")))</f>
        <v/>
      </c>
      <c r="E93" s="5"/>
    </row>
    <row r="94" spans="1:5">
      <c r="A94" s="8" t="str">
        <f>IF(A93 = "","",(IF(A93+1 &lt;= GoalsAssumptions!$H$3,A93+1,"")))</f>
        <v/>
      </c>
      <c r="B94" s="10" t="str">
        <f t="shared" si="16"/>
        <v/>
      </c>
      <c r="C94" s="10" t="str">
        <f t="shared" si="12"/>
        <v/>
      </c>
      <c r="D94" s="5" t="str">
        <f t="shared" ref="D94:D134" si="17">IF($D$2="","",(IF(A94&lt;&gt;"",$D$2,"")))</f>
        <v/>
      </c>
    </row>
    <row r="95" spans="1:5">
      <c r="A95" s="8" t="str">
        <f>IF(A94 = "","",(IF(A94+1 &lt;= GoalsAssumptions!$H$3,A94+1,"")))</f>
        <v/>
      </c>
      <c r="B95" s="10" t="str">
        <f t="shared" si="16"/>
        <v/>
      </c>
      <c r="C95" s="10" t="str">
        <f t="shared" si="12"/>
        <v/>
      </c>
      <c r="D95" s="5" t="str">
        <f t="shared" si="17"/>
        <v/>
      </c>
      <c r="E95" s="10" t="str">
        <f t="shared" ref="E95:E130" si="18">D95</f>
        <v/>
      </c>
    </row>
    <row r="96" spans="1:5">
      <c r="A96" s="8" t="str">
        <f>IF(A95 = "","",(IF(A95+1 &lt;= GoalsAssumptions!$H$3,A95+1,"")))</f>
        <v/>
      </c>
      <c r="B96" s="10" t="str">
        <f t="shared" si="16"/>
        <v/>
      </c>
      <c r="C96" s="10" t="str">
        <f t="shared" si="12"/>
        <v/>
      </c>
      <c r="D96" s="5" t="str">
        <f t="shared" si="17"/>
        <v/>
      </c>
    </row>
    <row r="97" spans="1:5">
      <c r="A97" s="8" t="str">
        <f>IF(A96 = "","",(IF(A96+1 &lt;= GoalsAssumptions!$H$3,A96+1,"")))</f>
        <v/>
      </c>
      <c r="B97" s="10" t="str">
        <f t="shared" si="16"/>
        <v/>
      </c>
      <c r="C97" s="10" t="str">
        <f t="shared" si="12"/>
        <v/>
      </c>
      <c r="D97" s="5" t="str">
        <f t="shared" si="17"/>
        <v/>
      </c>
    </row>
    <row r="98" spans="1:5">
      <c r="A98" s="8" t="str">
        <f>IF(A97 = "","",(IF(A97+1 &lt;= GoalsAssumptions!$H$3,A97+1,"")))</f>
        <v/>
      </c>
      <c r="B98" s="10" t="str">
        <f t="shared" si="16"/>
        <v/>
      </c>
      <c r="C98" s="10" t="str">
        <f t="shared" si="12"/>
        <v/>
      </c>
      <c r="D98" s="5" t="str">
        <f t="shared" si="17"/>
        <v/>
      </c>
    </row>
    <row r="99" spans="1:5">
      <c r="A99" s="8" t="str">
        <f>IF(A98 = "","",(IF(A98+1 &lt;= GoalsAssumptions!$H$3,A98+1,"")))</f>
        <v/>
      </c>
      <c r="B99" s="10" t="str">
        <f t="shared" si="16"/>
        <v/>
      </c>
      <c r="C99" s="10" t="str">
        <f t="shared" si="12"/>
        <v/>
      </c>
      <c r="D99" s="5" t="str">
        <f t="shared" si="17"/>
        <v/>
      </c>
    </row>
    <row r="100" spans="1:5">
      <c r="A100" s="8" t="str">
        <f>IF(A99 = "","",(IF(A99+1 &lt;= GoalsAssumptions!$H$3,A99+1,"")))</f>
        <v/>
      </c>
      <c r="B100" s="10" t="str">
        <f t="shared" si="16"/>
        <v/>
      </c>
      <c r="C100" s="10" t="str">
        <f t="shared" si="12"/>
        <v/>
      </c>
      <c r="D100" s="5" t="str">
        <f t="shared" si="17"/>
        <v/>
      </c>
      <c r="E100" s="5"/>
    </row>
    <row r="101" spans="1:5">
      <c r="A101" s="8" t="str">
        <f>IF(A100 = "","",(IF(A100+1 &lt;= GoalsAssumptions!$H$3,A100+1,"")))</f>
        <v/>
      </c>
      <c r="B101" s="10" t="str">
        <f t="shared" si="16"/>
        <v/>
      </c>
      <c r="C101" s="10" t="str">
        <f t="shared" si="12"/>
        <v/>
      </c>
      <c r="D101" s="5" t="str">
        <f t="shared" si="17"/>
        <v/>
      </c>
    </row>
    <row r="102" spans="1:5">
      <c r="A102" s="8" t="str">
        <f>IF(A101 = "","",(IF(A101+1 &lt;= GoalsAssumptions!$H$3,A101+1,"")))</f>
        <v/>
      </c>
      <c r="B102" s="10" t="str">
        <f t="shared" si="16"/>
        <v/>
      </c>
      <c r="C102" s="10" t="str">
        <f t="shared" si="12"/>
        <v/>
      </c>
      <c r="D102" s="5" t="str">
        <f t="shared" si="17"/>
        <v/>
      </c>
      <c r="E102" s="10" t="str">
        <f t="shared" si="18"/>
        <v/>
      </c>
    </row>
    <row r="103" spans="1:5">
      <c r="A103" s="8" t="str">
        <f>IF(A102 = "","",(IF(A102+1 &lt;= GoalsAssumptions!$H$3,A102+1,"")))</f>
        <v/>
      </c>
      <c r="B103" s="10" t="str">
        <f t="shared" si="16"/>
        <v/>
      </c>
      <c r="C103" s="10" t="str">
        <f t="shared" si="12"/>
        <v/>
      </c>
      <c r="D103" s="5" t="str">
        <f t="shared" si="17"/>
        <v/>
      </c>
    </row>
    <row r="104" spans="1:5">
      <c r="A104" s="8" t="str">
        <f>IF(A103 = "","",(IF(A103+1 &lt;= GoalsAssumptions!$H$3,A103+1,"")))</f>
        <v/>
      </c>
      <c r="B104" s="10" t="str">
        <f t="shared" si="16"/>
        <v/>
      </c>
      <c r="C104" s="10" t="str">
        <f t="shared" si="12"/>
        <v/>
      </c>
      <c r="D104" s="5" t="str">
        <f t="shared" si="17"/>
        <v/>
      </c>
    </row>
    <row r="105" spans="1:5">
      <c r="A105" s="8" t="str">
        <f>IF(A104 = "","",(IF(A104+1 &lt;= GoalsAssumptions!$H$3,A104+1,"")))</f>
        <v/>
      </c>
      <c r="B105" s="10" t="str">
        <f t="shared" si="16"/>
        <v/>
      </c>
      <c r="C105" s="10" t="str">
        <f t="shared" si="12"/>
        <v/>
      </c>
      <c r="D105" s="5" t="str">
        <f t="shared" si="17"/>
        <v/>
      </c>
    </row>
    <row r="106" spans="1:5">
      <c r="A106" s="8" t="str">
        <f>IF(A105 = "","",(IF(A105+1 &lt;= GoalsAssumptions!$H$3,A105+1,"")))</f>
        <v/>
      </c>
      <c r="B106" s="10" t="str">
        <f t="shared" si="16"/>
        <v/>
      </c>
      <c r="C106" s="10" t="str">
        <f t="shared" si="12"/>
        <v/>
      </c>
      <c r="D106" s="5" t="str">
        <f t="shared" si="17"/>
        <v/>
      </c>
    </row>
    <row r="107" spans="1:5">
      <c r="A107" s="8" t="str">
        <f>IF(A106 = "","",(IF(A106+1 &lt;= GoalsAssumptions!$H$3,A106+1,"")))</f>
        <v/>
      </c>
      <c r="B107" s="10" t="str">
        <f t="shared" si="16"/>
        <v/>
      </c>
      <c r="C107" s="10" t="str">
        <f t="shared" si="12"/>
        <v/>
      </c>
      <c r="D107" s="5" t="str">
        <f t="shared" si="17"/>
        <v/>
      </c>
      <c r="E107" s="5"/>
    </row>
    <row r="108" spans="1:5">
      <c r="A108" s="8" t="str">
        <f>IF(A107 = "","",(IF(A107+1 &lt;= GoalsAssumptions!$H$3,A107+1,"")))</f>
        <v/>
      </c>
      <c r="B108" s="10" t="str">
        <f t="shared" si="16"/>
        <v/>
      </c>
      <c r="C108" s="10" t="str">
        <f t="shared" si="12"/>
        <v/>
      </c>
      <c r="D108" s="5" t="str">
        <f t="shared" si="17"/>
        <v/>
      </c>
    </row>
    <row r="109" spans="1:5">
      <c r="A109" s="8" t="str">
        <f>IF(A108 = "","",(IF(A108+1 &lt;= GoalsAssumptions!$H$3,A108+1,"")))</f>
        <v/>
      </c>
      <c r="B109" s="10" t="str">
        <f t="shared" si="16"/>
        <v/>
      </c>
      <c r="C109" s="10" t="str">
        <f t="shared" si="12"/>
        <v/>
      </c>
      <c r="D109" s="5" t="str">
        <f t="shared" si="17"/>
        <v/>
      </c>
      <c r="E109" s="10" t="str">
        <f t="shared" si="18"/>
        <v/>
      </c>
    </row>
    <row r="110" spans="1:5">
      <c r="A110" s="8" t="str">
        <f>IF(A109 = "","",(IF(A109+1 &lt;= GoalsAssumptions!$H$3,A109+1,"")))</f>
        <v/>
      </c>
      <c r="B110" s="10" t="str">
        <f t="shared" si="16"/>
        <v/>
      </c>
      <c r="C110" s="10" t="str">
        <f t="shared" si="12"/>
        <v/>
      </c>
      <c r="D110" s="5" t="str">
        <f t="shared" si="17"/>
        <v/>
      </c>
    </row>
    <row r="111" spans="1:5">
      <c r="A111" s="8" t="str">
        <f>IF(A110 = "","",(IF(A110+1 &lt;= GoalsAssumptions!$H$3,A110+1,"")))</f>
        <v/>
      </c>
      <c r="B111" s="10" t="str">
        <f t="shared" si="16"/>
        <v/>
      </c>
      <c r="C111" s="10" t="str">
        <f t="shared" si="12"/>
        <v/>
      </c>
      <c r="D111" s="5" t="str">
        <f t="shared" si="17"/>
        <v/>
      </c>
    </row>
    <row r="112" spans="1:5">
      <c r="A112" s="8" t="str">
        <f>IF(A111 = "","",(IF(A111+1 &lt;= GoalsAssumptions!$H$3,A111+1,"")))</f>
        <v/>
      </c>
      <c r="B112" s="10" t="str">
        <f t="shared" si="16"/>
        <v/>
      </c>
      <c r="C112" s="10" t="str">
        <f t="shared" si="12"/>
        <v/>
      </c>
      <c r="D112" s="5" t="str">
        <f t="shared" si="17"/>
        <v/>
      </c>
    </row>
    <row r="113" spans="1:5">
      <c r="A113" s="8" t="str">
        <f>IF(A112 = "","",(IF(A112+1 &lt;= GoalsAssumptions!$H$3,A112+1,"")))</f>
        <v/>
      </c>
      <c r="B113" s="10" t="str">
        <f t="shared" si="16"/>
        <v/>
      </c>
      <c r="C113" s="10" t="str">
        <f t="shared" si="12"/>
        <v/>
      </c>
      <c r="D113" s="5" t="str">
        <f t="shared" si="17"/>
        <v/>
      </c>
    </row>
    <row r="114" spans="1:5">
      <c r="A114" s="8" t="str">
        <f>IF(A113 = "","",(IF(A113+1 &lt;= GoalsAssumptions!$H$3,A113+1,"")))</f>
        <v/>
      </c>
      <c r="B114" s="10" t="str">
        <f t="shared" si="16"/>
        <v/>
      </c>
      <c r="C114" s="10" t="str">
        <f t="shared" si="12"/>
        <v/>
      </c>
      <c r="D114" s="5" t="str">
        <f t="shared" si="17"/>
        <v/>
      </c>
      <c r="E114" s="5"/>
    </row>
    <row r="115" spans="1:5">
      <c r="A115" s="8" t="str">
        <f>IF(A114 = "","",(IF(A114+1 &lt;= GoalsAssumptions!$H$3,A114+1,"")))</f>
        <v/>
      </c>
      <c r="B115" s="10" t="str">
        <f t="shared" si="16"/>
        <v/>
      </c>
      <c r="C115" s="10" t="str">
        <f t="shared" si="12"/>
        <v/>
      </c>
      <c r="D115" s="5" t="str">
        <f t="shared" si="17"/>
        <v/>
      </c>
    </row>
    <row r="116" spans="1:5">
      <c r="A116" s="8" t="str">
        <f>IF(A115 = "","",(IF(A115+1 &lt;= GoalsAssumptions!$H$3,A115+1,"")))</f>
        <v/>
      </c>
      <c r="B116" s="10" t="str">
        <f t="shared" si="16"/>
        <v/>
      </c>
      <c r="C116" s="10" t="str">
        <f t="shared" si="12"/>
        <v/>
      </c>
      <c r="D116" s="5" t="str">
        <f t="shared" si="17"/>
        <v/>
      </c>
      <c r="E116" s="10" t="str">
        <f t="shared" si="18"/>
        <v/>
      </c>
    </row>
    <row r="117" spans="1:5">
      <c r="A117" s="8" t="str">
        <f>IF(A116 = "","",(IF(A116+1 &lt;= GoalsAssumptions!$H$3,A116+1,"")))</f>
        <v/>
      </c>
      <c r="B117" s="10" t="str">
        <f t="shared" si="16"/>
        <v/>
      </c>
      <c r="C117" s="10" t="str">
        <f t="shared" si="12"/>
        <v/>
      </c>
      <c r="D117" s="5" t="str">
        <f t="shared" si="17"/>
        <v/>
      </c>
    </row>
    <row r="118" spans="1:5">
      <c r="A118" s="8" t="str">
        <f>IF(A117 = "","",(IF(A117+1 &lt;= GoalsAssumptions!$H$3,A117+1,"")))</f>
        <v/>
      </c>
      <c r="B118" s="10" t="str">
        <f t="shared" si="16"/>
        <v/>
      </c>
      <c r="C118" s="10" t="str">
        <f t="shared" si="12"/>
        <v/>
      </c>
      <c r="D118" s="5" t="str">
        <f t="shared" si="17"/>
        <v/>
      </c>
    </row>
    <row r="119" spans="1:5">
      <c r="A119" s="8" t="str">
        <f>IF(A118 = "","",(IF(A118+1 &lt;= GoalsAssumptions!$H$3,A118+1,"")))</f>
        <v/>
      </c>
      <c r="B119" s="10" t="str">
        <f t="shared" si="16"/>
        <v/>
      </c>
      <c r="C119" s="10" t="str">
        <f t="shared" si="12"/>
        <v/>
      </c>
      <c r="D119" s="5" t="str">
        <f t="shared" si="17"/>
        <v/>
      </c>
    </row>
    <row r="120" spans="1:5">
      <c r="A120" s="8" t="str">
        <f>IF(A119 = "","",(IF(A119+1 &lt;= GoalsAssumptions!$H$3,A119+1,"")))</f>
        <v/>
      </c>
      <c r="B120" s="10" t="str">
        <f t="shared" si="16"/>
        <v/>
      </c>
      <c r="C120" s="10" t="str">
        <f t="shared" si="12"/>
        <v/>
      </c>
      <c r="D120" s="5" t="str">
        <f t="shared" si="17"/>
        <v/>
      </c>
    </row>
    <row r="121" spans="1:5">
      <c r="A121" s="8" t="str">
        <f>IF(A120 = "","",(IF(A120+1 &lt;= GoalsAssumptions!$H$3,A120+1,"")))</f>
        <v/>
      </c>
      <c r="B121" s="10" t="str">
        <f t="shared" si="16"/>
        <v/>
      </c>
      <c r="C121" s="10" t="str">
        <f t="shared" si="12"/>
        <v/>
      </c>
      <c r="D121" s="5" t="str">
        <f t="shared" si="17"/>
        <v/>
      </c>
      <c r="E121" s="5"/>
    </row>
    <row r="122" spans="1:5">
      <c r="A122" s="8" t="str">
        <f>IF(A121 = "","",(IF(A121+1 &lt;= GoalsAssumptions!$H$3,A121+1,"")))</f>
        <v/>
      </c>
      <c r="B122" s="10" t="str">
        <f t="shared" si="16"/>
        <v/>
      </c>
      <c r="C122" s="10" t="str">
        <f t="shared" si="12"/>
        <v/>
      </c>
      <c r="D122" s="5" t="str">
        <f t="shared" si="17"/>
        <v/>
      </c>
    </row>
    <row r="123" spans="1:5">
      <c r="A123" s="8" t="str">
        <f>IF(A122 = "","",(IF(A122+1 &lt;= GoalsAssumptions!$H$3,A122+1,"")))</f>
        <v/>
      </c>
      <c r="B123" s="10" t="str">
        <f t="shared" si="16"/>
        <v/>
      </c>
      <c r="C123" s="10" t="str">
        <f t="shared" si="12"/>
        <v/>
      </c>
      <c r="D123" s="5" t="str">
        <f t="shared" si="17"/>
        <v/>
      </c>
      <c r="E123" s="10" t="str">
        <f t="shared" si="18"/>
        <v/>
      </c>
    </row>
    <row r="124" spans="1:5">
      <c r="A124" s="8" t="str">
        <f>IF(A123 = "","",(IF(A123+1 &lt;= GoalsAssumptions!$H$3,A123+1,"")))</f>
        <v/>
      </c>
      <c r="B124" s="10" t="str">
        <f t="shared" si="16"/>
        <v/>
      </c>
      <c r="C124" s="10" t="str">
        <f t="shared" si="12"/>
        <v/>
      </c>
      <c r="D124" s="5" t="str">
        <f t="shared" si="17"/>
        <v/>
      </c>
    </row>
    <row r="125" spans="1:5">
      <c r="A125" s="8" t="str">
        <f>IF(A124 = "","",(IF(A124+1 &lt;= GoalsAssumptions!$H$3,A124+1,"")))</f>
        <v/>
      </c>
      <c r="B125" s="10" t="str">
        <f t="shared" si="16"/>
        <v/>
      </c>
      <c r="C125" s="10" t="str">
        <f t="shared" si="12"/>
        <v/>
      </c>
      <c r="D125" s="5" t="str">
        <f t="shared" si="17"/>
        <v/>
      </c>
    </row>
    <row r="126" spans="1:5">
      <c r="A126" s="8" t="str">
        <f>IF(A125 = "","",(IF(A125+1 &lt;= GoalsAssumptions!$H$3,A125+1,"")))</f>
        <v/>
      </c>
      <c r="B126" s="10" t="str">
        <f t="shared" si="16"/>
        <v/>
      </c>
      <c r="C126" s="10" t="str">
        <f t="shared" si="12"/>
        <v/>
      </c>
      <c r="D126" s="5" t="str">
        <f t="shared" si="17"/>
        <v/>
      </c>
    </row>
    <row r="127" spans="1:5">
      <c r="A127" s="8" t="str">
        <f>IF(A126 = "","",(IF(A126+1 &lt;= GoalsAssumptions!$H$3,A126+1,"")))</f>
        <v/>
      </c>
      <c r="B127" s="10" t="str">
        <f t="shared" si="16"/>
        <v/>
      </c>
      <c r="C127" s="10" t="str">
        <f t="shared" si="12"/>
        <v/>
      </c>
      <c r="D127" s="5" t="str">
        <f t="shared" si="17"/>
        <v/>
      </c>
    </row>
    <row r="128" spans="1:5">
      <c r="A128" s="8" t="str">
        <f>IF(A127 = "","",(IF(A127+1 &lt;= GoalsAssumptions!$H$3,A127+1,"")))</f>
        <v/>
      </c>
      <c r="B128" s="10" t="str">
        <f t="shared" si="16"/>
        <v/>
      </c>
      <c r="C128" s="10" t="str">
        <f t="shared" si="12"/>
        <v/>
      </c>
      <c r="D128" s="5" t="str">
        <f t="shared" si="17"/>
        <v/>
      </c>
      <c r="E128" s="5"/>
    </row>
    <row r="129" spans="1:5">
      <c r="A129" s="8" t="str">
        <f>IF(A128 = "","",(IF(A128+1 &lt;= GoalsAssumptions!$H$3,A128+1,"")))</f>
        <v/>
      </c>
      <c r="B129" s="10" t="str">
        <f t="shared" si="16"/>
        <v/>
      </c>
      <c r="C129" s="10" t="str">
        <f t="shared" si="12"/>
        <v/>
      </c>
      <c r="D129" s="5" t="str">
        <f t="shared" si="17"/>
        <v/>
      </c>
    </row>
    <row r="130" spans="1:5">
      <c r="A130" s="8" t="str">
        <f>IF(A129 = "","",(IF(A129+1 &lt;= GoalsAssumptions!$H$3,A129+1,"")))</f>
        <v/>
      </c>
      <c r="B130" s="10" t="str">
        <f t="shared" si="16"/>
        <v/>
      </c>
      <c r="C130" s="10" t="str">
        <f t="shared" si="12"/>
        <v/>
      </c>
      <c r="D130" s="5" t="str">
        <f t="shared" si="17"/>
        <v/>
      </c>
      <c r="E130" s="10" t="str">
        <f t="shared" si="18"/>
        <v/>
      </c>
    </row>
    <row r="131" spans="1:5">
      <c r="A131" s="8" t="str">
        <f>IF(A130 = "","",(IF(A130+1 &lt;= GoalsAssumptions!$H$3,A130+1,"")))</f>
        <v/>
      </c>
      <c r="B131" s="10" t="str">
        <f t="shared" si="16"/>
        <v/>
      </c>
      <c r="C131" s="10" t="str">
        <f t="shared" si="12"/>
        <v/>
      </c>
      <c r="D131" s="5" t="str">
        <f t="shared" si="17"/>
        <v/>
      </c>
    </row>
    <row r="132" spans="1:5">
      <c r="A132" s="8" t="str">
        <f>IF(A131 = "","",(IF(A131+1 &lt;= GoalsAssumptions!$H$3,A131+1,"")))</f>
        <v/>
      </c>
      <c r="B132" s="10" t="str">
        <f t="shared" ref="B132:B134" si="19">IF($B$2="","",(IF(A132&lt;&gt;"",$B$2,"")))</f>
        <v/>
      </c>
      <c r="C132" s="10" t="str">
        <f t="shared" ref="C132:C134" si="20">IF($C$2="","",(IF(A132&lt;&gt;"",$C$2,"")))</f>
        <v/>
      </c>
      <c r="D132" s="5" t="str">
        <f t="shared" si="17"/>
        <v/>
      </c>
    </row>
    <row r="133" spans="1:5">
      <c r="A133" s="8" t="str">
        <f>IF(A132 = "","",(IF(A132+1 &lt;= GoalsAssumptions!$H$3,A132+1,"")))</f>
        <v/>
      </c>
      <c r="B133" s="10" t="str">
        <f t="shared" si="19"/>
        <v/>
      </c>
      <c r="C133" s="10" t="str">
        <f t="shared" si="20"/>
        <v/>
      </c>
      <c r="D133" s="5" t="str">
        <f t="shared" si="17"/>
        <v/>
      </c>
    </row>
    <row r="134" spans="1:5">
      <c r="A134" s="8" t="str">
        <f>IF(A133 = "","",(IF(A133+1 &lt;= GoalsAssumptions!$H$3,A133+1,"")))</f>
        <v/>
      </c>
      <c r="B134" s="10" t="str">
        <f t="shared" si="19"/>
        <v/>
      </c>
      <c r="C134" s="10" t="str">
        <f t="shared" si="20"/>
        <v/>
      </c>
      <c r="D134" s="5" t="str">
        <f t="shared" si="17"/>
        <v/>
      </c>
    </row>
    <row r="135" spans="1:5">
      <c r="D135" s="5"/>
      <c r="E1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GoalsAssumptions</vt:lpstr>
      <vt:lpstr>Tableau-ized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Jabon</cp:lastModifiedBy>
  <dcterms:created xsi:type="dcterms:W3CDTF">2011-12-15T16:40:19Z</dcterms:created>
  <dcterms:modified xsi:type="dcterms:W3CDTF">2012-07-18T15:10:25Z</dcterms:modified>
</cp:coreProperties>
</file>