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autoCompressPictures="0"/>
  <bookViews>
    <workbookView xWindow="0" yWindow="0" windowWidth="48000" windowHeight="26040"/>
  </bookViews>
  <sheets>
    <sheet name="Clicks and revenue by day" sheetId="1" r:id="rId1"/>
  </sheets>
  <externalReferences>
    <externalReference r:id="rId2"/>
  </externalReferences>
  <definedNames>
    <definedName name="NSProjectionMethodIndex">'[1]Non-Statistical Sampling Master'!$C$63</definedName>
    <definedName name="NSRequiredLevelOfEvidenceItems">'[1]Non-Statistical Sampling Master'!$C$50:$C$53</definedName>
    <definedName name="NSTargetedTestingItems">'[1]Two Step Revenue Testing Master'!$E$47</definedName>
    <definedName name="PIE">'[1]Two Step Revenue Testing Master'!$C$87</definedName>
    <definedName name="TTDesiredLevelOfEvidenceItems">'[1]Global Data'!$B$92:$B$95</definedName>
    <definedName name="TwoStepMisstatementIdentified">'[1]Two Step Revenue Testing Master'!$C$85</definedName>
    <definedName name="TwoStepTolerableEstMisstmtCalc">'[1]Two Step Revenue Testing Master'!$T$45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41" i="1" l="1"/>
  <c r="I40" i="1"/>
  <c r="G41" i="1"/>
  <c r="H41" i="1"/>
  <c r="G42" i="1"/>
  <c r="H42" i="1"/>
  <c r="G43" i="1"/>
  <c r="H43" i="1"/>
  <c r="G44" i="1"/>
  <c r="H44" i="1"/>
  <c r="G45" i="1"/>
  <c r="H45" i="1"/>
  <c r="G46" i="1"/>
  <c r="H46" i="1"/>
  <c r="G47" i="1"/>
  <c r="H47" i="1"/>
  <c r="G48" i="1"/>
  <c r="H48" i="1"/>
  <c r="G49" i="1"/>
  <c r="H49" i="1"/>
  <c r="G50" i="1"/>
  <c r="H50" i="1"/>
  <c r="G51" i="1"/>
  <c r="H51" i="1"/>
  <c r="G52" i="1"/>
  <c r="H52" i="1"/>
  <c r="G53" i="1"/>
  <c r="H53" i="1"/>
  <c r="G54" i="1"/>
  <c r="H54" i="1"/>
  <c r="G55" i="1"/>
  <c r="H55" i="1"/>
  <c r="G56" i="1"/>
  <c r="H56" i="1"/>
  <c r="G57" i="1"/>
  <c r="H57" i="1"/>
  <c r="G58" i="1"/>
  <c r="H58" i="1"/>
  <c r="G59" i="1"/>
  <c r="H59" i="1"/>
  <c r="G60" i="1"/>
  <c r="H60" i="1"/>
  <c r="G61" i="1"/>
  <c r="H61" i="1"/>
  <c r="G62" i="1"/>
  <c r="H62" i="1"/>
  <c r="G63" i="1"/>
  <c r="H63" i="1"/>
  <c r="G64" i="1"/>
  <c r="H64" i="1"/>
  <c r="G65" i="1"/>
  <c r="H65" i="1"/>
  <c r="G66" i="1"/>
  <c r="H66" i="1"/>
  <c r="G67" i="1"/>
  <c r="H67" i="1"/>
  <c r="G68" i="1"/>
  <c r="H68" i="1"/>
  <c r="G69" i="1"/>
  <c r="H69" i="1"/>
  <c r="G70" i="1"/>
  <c r="H70" i="1"/>
  <c r="H40" i="1"/>
  <c r="G40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5" i="1"/>
  <c r="H36" i="1"/>
  <c r="AC37" i="1"/>
  <c r="AH71" i="1"/>
  <c r="AG71" i="1"/>
  <c r="AF71" i="1"/>
  <c r="AE71" i="1"/>
  <c r="AD71" i="1"/>
  <c r="AC71" i="1"/>
  <c r="AB71" i="1"/>
  <c r="AA71" i="1"/>
  <c r="Z71" i="1"/>
  <c r="Y71" i="1"/>
  <c r="Z37" i="1"/>
  <c r="AA37" i="1"/>
  <c r="AB37" i="1"/>
  <c r="AD37" i="1"/>
  <c r="AE37" i="1"/>
  <c r="AF37" i="1"/>
  <c r="AG37" i="1"/>
  <c r="AH37" i="1"/>
  <c r="Y37" i="1"/>
  <c r="H71" i="1"/>
  <c r="C71" i="1"/>
  <c r="C36" i="1"/>
</calcChain>
</file>

<file path=xl/sharedStrings.xml><?xml version="1.0" encoding="utf-8"?>
<sst xmlns="http://schemas.openxmlformats.org/spreadsheetml/2006/main" count="118" uniqueCount="56">
  <si>
    <t>Click Data By Day - Dec 12 and Jan 13</t>
  </si>
  <si>
    <t>Date Revenue is Recognized</t>
  </si>
  <si>
    <t>Total Clicks</t>
  </si>
  <si>
    <t>Revenue</t>
  </si>
  <si>
    <t>requested_at_date_in_est</t>
  </si>
  <si>
    <t>clicks</t>
  </si>
  <si>
    <t>actual_cpc</t>
  </si>
  <si>
    <t>a</t>
  </si>
  <si>
    <t>YEAR</t>
  </si>
  <si>
    <t>MONTH</t>
  </si>
  <si>
    <t>SUM</t>
  </si>
  <si>
    <t>Publisher</t>
  </si>
  <si>
    <t>SSN Gross Media Revenue</t>
  </si>
  <si>
    <t>AfT Gross Media Revenue</t>
  </si>
  <si>
    <t>Hotel AfT Gross Media Revenue</t>
  </si>
  <si>
    <t>Hotel Meta Gross Media Revenue</t>
  </si>
  <si>
    <t>Total Daily Gross Revenue</t>
  </si>
  <si>
    <t>Total Click Count</t>
  </si>
  <si>
    <t>Amoma</t>
  </si>
  <si>
    <t>Bookit</t>
  </si>
  <si>
    <t>Clicksco FZ LLC</t>
  </si>
  <si>
    <t>Fareportal Inc.</t>
  </si>
  <si>
    <t>Hipmunk</t>
  </si>
  <si>
    <t>Kayak Software Corporation</t>
  </si>
  <si>
    <t>LBF Travel Inc.</t>
  </si>
  <si>
    <t>MoneySupermarket Financial Group</t>
  </si>
  <si>
    <t>Odigeo</t>
  </si>
  <si>
    <t>Airtrade International</t>
  </si>
  <si>
    <t>Orbitz</t>
  </si>
  <si>
    <t>ShareTrips</t>
  </si>
  <si>
    <t>Travelocity</t>
  </si>
  <si>
    <t>AirTkt</t>
  </si>
  <si>
    <t>Travelport Galileo</t>
  </si>
  <si>
    <t>Oversee</t>
  </si>
  <si>
    <t>DealBase Inc.</t>
  </si>
  <si>
    <t>Travelport Worldspan</t>
  </si>
  <si>
    <t>Travelzoo Inc.</t>
  </si>
  <si>
    <t>Hotels.com</t>
  </si>
  <si>
    <t>Gogobot</t>
  </si>
  <si>
    <t>Expedia</t>
  </si>
  <si>
    <t>Hotwire</t>
  </si>
  <si>
    <t>TripAdvisor Inc.</t>
  </si>
  <si>
    <t>Air Fast Tickets</t>
  </si>
  <si>
    <t>Webjet Marketing North America LLC</t>
  </si>
  <si>
    <t>Travelocity on Expedia</t>
  </si>
  <si>
    <t>GetARoom</t>
  </si>
  <si>
    <t>lastminute.com</t>
  </si>
  <si>
    <t>room77.com</t>
  </si>
  <si>
    <t>CheapAir</t>
  </si>
  <si>
    <t>Wego</t>
  </si>
  <si>
    <t>TMONTH</t>
  </si>
  <si>
    <t>SSN Click Count</t>
  </si>
  <si>
    <t>AfT Click Count</t>
  </si>
  <si>
    <t>Hotel AfT Click Count</t>
  </si>
  <si>
    <t>Hotel Click Count</t>
  </si>
  <si>
    <t>From Accounting Extracts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</si>
</sst>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  <numFmt numFmtId="166" formatCode="_-* #,##0.00\ _€_-;\-* #,##0.00\ _€_-;_-* &quot;-&quot;??\ _€_-;_-@_-"/>
    <numFmt numFmtId="167" formatCode="_-* #,##0.00\ &quot;€&quot;_-;\-* #,##0.00\ &quot;€&quot;_-;_-* &quot;-&quot;??\ &quot;€&quot;_-;_-@_-"/>
    <numFmt numFmtId="173" formatCode="&quot;$&quot;#,##0"/>
  </numFmts>
  <fonts count="11" x14ac:knownFonts="1">
    <font>
      <sz val="10"/>
      <color theme="1"/>
      <name val="Arial"/>
      <family val="2"/>
    </font>
    <font>
      <sz val="12"/>
      <color theme="1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b/>
      <sz val="9"/>
      <color theme="1"/>
      <name val="Cambria"/>
      <family val="2"/>
      <scheme val="major"/>
    </font>
    <font>
      <sz val="9"/>
      <color theme="1"/>
      <name val="Cambria"/>
      <family val="2"/>
      <scheme val="major"/>
    </font>
    <font>
      <sz val="10"/>
      <color theme="1"/>
      <name val="Arial"/>
      <family val="2"/>
    </font>
    <font>
      <sz val="9"/>
      <color rgb="FFFF0000"/>
      <name val="Marlett"/>
      <charset val="2"/>
    </font>
    <font>
      <sz val="10"/>
      <name val="Arial"/>
      <family val="2"/>
    </font>
    <font>
      <sz val="11"/>
      <color theme="1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34">
    <xf numFmtId="0" fontId="0" fillId="0" borderId="0"/>
    <xf numFmtId="44" fontId="5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166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5" fillId="0" borderId="0" applyFont="0" applyFill="0" applyBorder="0" applyAlignment="0" applyProtection="0"/>
    <xf numFmtId="167" fontId="7" fillId="0" borderId="0" applyFont="0" applyFill="0" applyBorder="0" applyAlignment="0" applyProtection="0"/>
    <xf numFmtId="0" fontId="7" fillId="0" borderId="0"/>
    <xf numFmtId="0" fontId="7" fillId="0" borderId="0"/>
    <xf numFmtId="0" fontId="8" fillId="0" borderId="0"/>
    <xf numFmtId="0" fontId="5" fillId="0" borderId="0"/>
    <xf numFmtId="0" fontId="5" fillId="0" borderId="0"/>
    <xf numFmtId="9" fontId="7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24">
    <xf numFmtId="0" fontId="0" fillId="0" borderId="0" xfId="0"/>
    <xf numFmtId="0" fontId="3" fillId="0" borderId="0" xfId="2" applyFont="1"/>
    <xf numFmtId="164" fontId="4" fillId="0" borderId="0" xfId="3" applyNumberFormat="1" applyFont="1"/>
    <xf numFmtId="0" fontId="4" fillId="0" borderId="0" xfId="2" applyFont="1"/>
    <xf numFmtId="0" fontId="4" fillId="0" borderId="0" xfId="2" applyFont="1" applyAlignment="1">
      <alignment horizontal="left" wrapText="1"/>
    </xf>
    <xf numFmtId="0" fontId="3" fillId="0" borderId="1" xfId="2" applyFont="1" applyBorder="1" applyAlignment="1">
      <alignment horizontal="center" vertical="center" wrapText="1"/>
    </xf>
    <xf numFmtId="0" fontId="3" fillId="2" borderId="0" xfId="2" applyFont="1" applyFill="1" applyAlignment="1">
      <alignment horizontal="center"/>
    </xf>
    <xf numFmtId="164" fontId="3" fillId="2" borderId="0" xfId="3" applyNumberFormat="1" applyFont="1" applyFill="1" applyAlignment="1">
      <alignment horizontal="center"/>
    </xf>
    <xf numFmtId="14" fontId="4" fillId="0" borderId="0" xfId="2" applyNumberFormat="1" applyFont="1" applyAlignment="1">
      <alignment horizontal="center"/>
    </xf>
    <xf numFmtId="165" fontId="4" fillId="0" borderId="0" xfId="1" applyNumberFormat="1" applyFont="1"/>
    <xf numFmtId="165" fontId="4" fillId="0" borderId="1" xfId="1" applyNumberFormat="1" applyFont="1" applyBorder="1"/>
    <xf numFmtId="164" fontId="3" fillId="0" borderId="0" xfId="3" applyNumberFormat="1" applyFont="1"/>
    <xf numFmtId="165" fontId="3" fillId="0" borderId="0" xfId="1" applyNumberFormat="1" applyFont="1"/>
    <xf numFmtId="164" fontId="6" fillId="0" borderId="0" xfId="3" applyNumberFormat="1" applyFont="1" applyAlignment="1">
      <alignment horizontal="center"/>
    </xf>
    <xf numFmtId="164" fontId="4" fillId="0" borderId="1" xfId="3" applyNumberFormat="1" applyFont="1" applyBorder="1"/>
    <xf numFmtId="0" fontId="4" fillId="0" borderId="0" xfId="2" applyFont="1" applyAlignment="1">
      <alignment horizontal="center"/>
    </xf>
    <xf numFmtId="164" fontId="4" fillId="0" borderId="0" xfId="14" applyNumberFormat="1" applyFont="1"/>
    <xf numFmtId="14" fontId="4" fillId="0" borderId="0" xfId="2" applyNumberFormat="1" applyFont="1"/>
    <xf numFmtId="173" fontId="4" fillId="0" borderId="0" xfId="2" applyNumberFormat="1" applyFont="1"/>
    <xf numFmtId="173" fontId="3" fillId="0" borderId="2" xfId="2" applyNumberFormat="1" applyFont="1" applyBorder="1"/>
    <xf numFmtId="165" fontId="3" fillId="0" borderId="2" xfId="1" applyNumberFormat="1" applyFont="1" applyBorder="1"/>
    <xf numFmtId="164" fontId="3" fillId="0" borderId="2" xfId="3" applyNumberFormat="1" applyFont="1" applyBorder="1"/>
    <xf numFmtId="0" fontId="0" fillId="0" borderId="0" xfId="0" applyNumberFormat="1"/>
    <xf numFmtId="14" fontId="0" fillId="0" borderId="0" xfId="0" applyNumberFormat="1" applyAlignment="1">
      <alignment horizontal="left"/>
    </xf>
  </cellXfs>
  <cellStyles count="34">
    <cellStyle name="Comma" xfId="14" builtinId="3"/>
    <cellStyle name="Comma 2" xfId="4"/>
    <cellStyle name="Comma 3" xfId="5"/>
    <cellStyle name="Comma 4" xfId="6"/>
    <cellStyle name="Comma 5" xfId="3"/>
    <cellStyle name="Currency" xfId="1" builtinId="4"/>
    <cellStyle name="Currency 2" xfId="7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Normal" xfId="0" builtinId="0"/>
    <cellStyle name="Normal 2" xfId="8"/>
    <cellStyle name="Normal 2 2" xfId="9"/>
    <cellStyle name="Normal 3" xfId="10"/>
    <cellStyle name="Normal 3 2" xfId="11"/>
    <cellStyle name="Normal 4" xfId="12"/>
    <cellStyle name="Normal 5" xfId="2"/>
    <cellStyle name="Normal 6" xfId="25"/>
    <cellStyle name="Percent 2" xfId="1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73f6a1c8-1945-4f4c-8e01-f82bf8c8876a.xls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Library Procedures "/>
      <sheetName val="ToD Template"/>
      <sheetName val="Menu Master"/>
      <sheetName val="Targeted Testing Master"/>
      <sheetName val="Non-Statistical Sampling Master"/>
      <sheetName val="Suppl Non-Stat Sample Master"/>
      <sheetName val="Two Step Revenue Testing Master"/>
      <sheetName val="Accept Reject Master"/>
      <sheetName val="Accept Reject-1"/>
      <sheetName val="First Sample Results Master"/>
      <sheetName val="Global Data"/>
      <sheetName val="Cut-Off Testing"/>
      <sheetName val="Clicks and revenue by day"/>
    </sheetNames>
    <sheetDataSet>
      <sheetData sheetId="0"/>
      <sheetData sheetId="1"/>
      <sheetData sheetId="2"/>
      <sheetData sheetId="3"/>
      <sheetData sheetId="4">
        <row r="50">
          <cell r="C50" t="str">
            <v xml:space="preserve">   ?</v>
          </cell>
        </row>
        <row r="51">
          <cell r="C51" t="str">
            <v>Low</v>
          </cell>
        </row>
        <row r="52">
          <cell r="C52" t="str">
            <v>Moderate</v>
          </cell>
        </row>
        <row r="53">
          <cell r="C53" t="str">
            <v>High</v>
          </cell>
        </row>
        <row r="63">
          <cell r="C63">
            <v>1</v>
          </cell>
        </row>
      </sheetData>
      <sheetData sheetId="5"/>
      <sheetData sheetId="6">
        <row r="45">
          <cell r="T45">
            <v>0</v>
          </cell>
        </row>
        <row r="85">
          <cell r="C85">
            <v>0</v>
          </cell>
        </row>
        <row r="87">
          <cell r="C87">
            <v>0</v>
          </cell>
        </row>
      </sheetData>
      <sheetData sheetId="7"/>
      <sheetData sheetId="8"/>
      <sheetData sheetId="9"/>
      <sheetData sheetId="10">
        <row r="92">
          <cell r="B92" t="str">
            <v xml:space="preserve">   ?</v>
          </cell>
        </row>
        <row r="93">
          <cell r="B93" t="str">
            <v>Low</v>
          </cell>
        </row>
        <row r="94">
          <cell r="B94" t="str">
            <v>Moderate</v>
          </cell>
        </row>
        <row r="95">
          <cell r="B95" t="str">
            <v>High</v>
          </cell>
        </row>
      </sheetData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73"/>
  <sheetViews>
    <sheetView tabSelected="1" workbookViewId="0">
      <selection activeCell="F41" sqref="F41"/>
    </sheetView>
  </sheetViews>
  <sheetFormatPr baseColWidth="10" defaultColWidth="8.83203125" defaultRowHeight="12" outlineLevelCol="1" x14ac:dyDescent="0"/>
  <cols>
    <col min="1" max="1" width="25.83203125" style="3" customWidth="1"/>
    <col min="2" max="2" width="11.5" style="2" bestFit="1" customWidth="1"/>
    <col min="3" max="3" width="13.5" style="2" bestFit="1" customWidth="1"/>
    <col min="4" max="4" width="10.83203125" style="3" bestFit="1" customWidth="1"/>
    <col min="5" max="5" width="8.83203125" style="3"/>
    <col min="6" max="6" width="27.33203125" style="3" bestFit="1" customWidth="1"/>
    <col min="7" max="7" width="8.1640625" style="3" bestFit="1" customWidth="1"/>
    <col min="8" max="8" width="25.33203125" style="3" customWidth="1"/>
    <col min="9" max="9" width="11.33203125" style="3" bestFit="1" customWidth="1"/>
    <col min="10" max="10" width="0" style="3" hidden="1" customWidth="1" outlineLevel="1"/>
    <col min="11" max="11" width="8.83203125" style="3" hidden="1" customWidth="1" outlineLevel="1"/>
    <col min="12" max="15" width="9" style="3" hidden="1" customWidth="1" outlineLevel="1"/>
    <col min="16" max="16" width="9.33203125" style="3" hidden="1" customWidth="1" outlineLevel="1"/>
    <col min="17" max="17" width="9" style="3" hidden="1" customWidth="1" outlineLevel="1"/>
    <col min="18" max="18" width="9.83203125" style="3" hidden="1" customWidth="1" outlineLevel="1"/>
    <col min="19" max="20" width="9" style="3" hidden="1" customWidth="1" outlineLevel="1"/>
    <col min="21" max="21" width="9.83203125" style="3" hidden="1" customWidth="1" outlineLevel="1"/>
    <col min="22" max="22" width="0" style="3" hidden="1" customWidth="1" outlineLevel="1"/>
    <col min="23" max="23" width="9" style="3" hidden="1" customWidth="1" outlineLevel="1"/>
    <col min="24" max="24" width="25.6640625" style="3" hidden="1" customWidth="1" outlineLevel="1"/>
    <col min="25" max="25" width="18.1640625" style="3" hidden="1" customWidth="1" outlineLevel="1"/>
    <col min="26" max="26" width="17.83203125" style="3" hidden="1" customWidth="1" outlineLevel="1"/>
    <col min="27" max="27" width="21.6640625" style="3" hidden="1" customWidth="1" outlineLevel="1"/>
    <col min="28" max="28" width="22.6640625" style="3" hidden="1" customWidth="1" outlineLevel="1"/>
    <col min="29" max="29" width="18.33203125" style="3" hidden="1" customWidth="1" outlineLevel="1"/>
    <col min="30" max="30" width="11.5" style="3" hidden="1" customWidth="1" outlineLevel="1"/>
    <col min="31" max="31" width="11.1640625" style="3" hidden="1" customWidth="1" outlineLevel="1"/>
    <col min="32" max="32" width="15.1640625" style="3" hidden="1" customWidth="1" outlineLevel="1"/>
    <col min="33" max="33" width="12.5" style="3" hidden="1" customWidth="1" outlineLevel="1"/>
    <col min="34" max="34" width="12.33203125" style="3" hidden="1" customWidth="1" outlineLevel="1"/>
    <col min="35" max="35" width="8.83203125" style="3" collapsed="1"/>
    <col min="36" max="36" width="13.1640625" style="3" customWidth="1"/>
    <col min="37" max="37" width="11" style="3" bestFit="1" customWidth="1"/>
    <col min="38" max="38" width="12.1640625" style="3" bestFit="1" customWidth="1"/>
    <col min="39" max="16384" width="8.83203125" style="3"/>
  </cols>
  <sheetData>
    <row r="1" spans="1:41">
      <c r="A1" s="1" t="s">
        <v>0</v>
      </c>
    </row>
    <row r="2" spans="1:41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</row>
    <row r="3" spans="1:41" ht="24">
      <c r="A3" s="5" t="s">
        <v>1</v>
      </c>
      <c r="B3" s="5" t="s">
        <v>2</v>
      </c>
      <c r="C3" s="5" t="s">
        <v>3</v>
      </c>
      <c r="D3" s="4"/>
      <c r="E3" s="4"/>
      <c r="F3" s="5" t="s">
        <v>1</v>
      </c>
      <c r="G3" s="5" t="s">
        <v>2</v>
      </c>
      <c r="H3" s="5" t="s">
        <v>3</v>
      </c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AJ3" s="3" t="s">
        <v>55</v>
      </c>
    </row>
    <row r="4" spans="1:41">
      <c r="A4" s="6" t="s">
        <v>4</v>
      </c>
      <c r="B4" s="7" t="s">
        <v>5</v>
      </c>
      <c r="C4" s="7" t="s">
        <v>6</v>
      </c>
      <c r="F4" s="6" t="s">
        <v>4</v>
      </c>
      <c r="G4" s="7" t="s">
        <v>5</v>
      </c>
      <c r="H4" s="7" t="s">
        <v>6</v>
      </c>
      <c r="K4" s="3" t="s">
        <v>50</v>
      </c>
      <c r="L4" s="3" t="s">
        <v>12</v>
      </c>
      <c r="M4" s="3" t="s">
        <v>13</v>
      </c>
      <c r="N4" s="3" t="s">
        <v>14</v>
      </c>
      <c r="O4" s="3" t="s">
        <v>15</v>
      </c>
      <c r="P4" s="3" t="s">
        <v>16</v>
      </c>
      <c r="Q4" s="3" t="s">
        <v>51</v>
      </c>
      <c r="R4" s="3" t="s">
        <v>52</v>
      </c>
      <c r="S4" s="3" t="s">
        <v>53</v>
      </c>
      <c r="T4" s="3" t="s">
        <v>54</v>
      </c>
      <c r="U4" s="3" t="s">
        <v>17</v>
      </c>
      <c r="W4" s="3" t="s">
        <v>50</v>
      </c>
      <c r="X4" s="3" t="s">
        <v>11</v>
      </c>
      <c r="Y4" s="3" t="s">
        <v>12</v>
      </c>
      <c r="Z4" s="3" t="s">
        <v>13</v>
      </c>
      <c r="AA4" s="3" t="s">
        <v>14</v>
      </c>
      <c r="AB4" s="3" t="s">
        <v>15</v>
      </c>
      <c r="AC4" s="3" t="s">
        <v>16</v>
      </c>
      <c r="AD4" s="3" t="s">
        <v>51</v>
      </c>
      <c r="AE4" s="3" t="s">
        <v>52</v>
      </c>
      <c r="AF4" s="3" t="s">
        <v>53</v>
      </c>
      <c r="AG4" s="3" t="s">
        <v>54</v>
      </c>
      <c r="AH4" s="3" t="s">
        <v>17</v>
      </c>
    </row>
    <row r="5" spans="1:41">
      <c r="A5" s="8">
        <v>41244</v>
      </c>
      <c r="B5" s="2">
        <v>103060</v>
      </c>
      <c r="C5" s="9">
        <v>37231.64</v>
      </c>
      <c r="F5" s="8">
        <v>41609</v>
      </c>
      <c r="G5" s="2">
        <f>U5</f>
        <v>209806</v>
      </c>
      <c r="H5" s="9">
        <f>P5</f>
        <v>74020.289999999994</v>
      </c>
      <c r="K5" s="17">
        <v>41609</v>
      </c>
      <c r="L5" s="18">
        <v>9255.67</v>
      </c>
      <c r="M5" s="18">
        <v>57635.51</v>
      </c>
      <c r="N5" s="18">
        <v>7129.11</v>
      </c>
      <c r="O5" s="18">
        <v>0</v>
      </c>
      <c r="P5" s="18">
        <v>74020.289999999994</v>
      </c>
      <c r="Q5" s="16">
        <v>14028</v>
      </c>
      <c r="R5" s="16">
        <v>188793</v>
      </c>
      <c r="S5" s="16">
        <v>6985</v>
      </c>
      <c r="T5" s="16">
        <v>0</v>
      </c>
      <c r="U5" s="16">
        <v>209806</v>
      </c>
      <c r="W5" s="3">
        <v>1</v>
      </c>
      <c r="X5" s="3" t="s">
        <v>42</v>
      </c>
      <c r="Y5" s="18">
        <v>0</v>
      </c>
      <c r="Z5" s="18">
        <v>0</v>
      </c>
      <c r="AA5" s="18">
        <v>0</v>
      </c>
      <c r="AB5" s="18">
        <v>0</v>
      </c>
      <c r="AC5" s="18">
        <v>0</v>
      </c>
      <c r="AD5" s="16">
        <v>0</v>
      </c>
      <c r="AE5" s="16">
        <v>0</v>
      </c>
      <c r="AF5" s="16">
        <v>0</v>
      </c>
      <c r="AG5" s="16">
        <v>0</v>
      </c>
      <c r="AH5" s="16">
        <v>0</v>
      </c>
    </row>
    <row r="6" spans="1:41">
      <c r="A6" s="8">
        <v>41245</v>
      </c>
      <c r="B6" s="2">
        <v>120466</v>
      </c>
      <c r="C6" s="9">
        <v>43321.86</v>
      </c>
      <c r="F6" s="8">
        <v>41610</v>
      </c>
      <c r="G6" s="2">
        <f t="shared" ref="G6:G35" si="0">U6</f>
        <v>283163</v>
      </c>
      <c r="H6" s="9">
        <f t="shared" ref="H6:H35" si="1">P6</f>
        <v>105490.38</v>
      </c>
      <c r="K6" s="17">
        <v>41610</v>
      </c>
      <c r="L6" s="18">
        <v>11407.78</v>
      </c>
      <c r="M6" s="18">
        <v>83606.100000000006</v>
      </c>
      <c r="N6" s="18">
        <v>10476.5</v>
      </c>
      <c r="O6" s="18">
        <v>0</v>
      </c>
      <c r="P6" s="18">
        <v>105490.38</v>
      </c>
      <c r="Q6" s="16">
        <v>17348</v>
      </c>
      <c r="R6" s="16">
        <v>255655</v>
      </c>
      <c r="S6" s="16">
        <v>10160</v>
      </c>
      <c r="T6" s="16">
        <v>0</v>
      </c>
      <c r="U6" s="16">
        <v>283163</v>
      </c>
      <c r="W6" s="3">
        <v>1</v>
      </c>
      <c r="X6" s="3" t="s">
        <v>31</v>
      </c>
      <c r="Y6" s="18">
        <v>0</v>
      </c>
      <c r="Z6" s="18">
        <v>10.220000000000001</v>
      </c>
      <c r="AA6" s="18">
        <v>0</v>
      </c>
      <c r="AB6" s="18">
        <v>0</v>
      </c>
      <c r="AC6" s="18">
        <v>10.220000000000001</v>
      </c>
      <c r="AD6" s="16">
        <v>0</v>
      </c>
      <c r="AE6" s="16">
        <v>15</v>
      </c>
      <c r="AF6" s="16">
        <v>0</v>
      </c>
      <c r="AG6" s="16">
        <v>0</v>
      </c>
      <c r="AH6" s="16">
        <v>15</v>
      </c>
      <c r="AJ6" s="3" t="s">
        <v>8</v>
      </c>
      <c r="AK6" s="3" t="s">
        <v>9</v>
      </c>
      <c r="AL6" s="3" t="s">
        <v>10</v>
      </c>
    </row>
    <row r="7" spans="1:41">
      <c r="A7" s="8">
        <v>41246</v>
      </c>
      <c r="B7" s="2">
        <v>145057</v>
      </c>
      <c r="C7" s="9">
        <v>52622.93</v>
      </c>
      <c r="F7" s="8">
        <v>41611</v>
      </c>
      <c r="G7" s="2">
        <f t="shared" si="0"/>
        <v>260172</v>
      </c>
      <c r="H7" s="9">
        <f t="shared" si="1"/>
        <v>90593.1</v>
      </c>
      <c r="K7" s="17">
        <v>41611</v>
      </c>
      <c r="L7" s="18">
        <v>9619.92</v>
      </c>
      <c r="M7" s="18">
        <v>72724.42</v>
      </c>
      <c r="N7" s="18">
        <v>8248.76</v>
      </c>
      <c r="O7" s="18">
        <v>0</v>
      </c>
      <c r="P7" s="18">
        <v>90593.1</v>
      </c>
      <c r="Q7" s="16">
        <v>14617</v>
      </c>
      <c r="R7" s="16">
        <v>237517</v>
      </c>
      <c r="S7" s="16">
        <v>8038</v>
      </c>
      <c r="T7" s="16">
        <v>0</v>
      </c>
      <c r="U7" s="16">
        <v>260172</v>
      </c>
      <c r="W7" s="3">
        <v>1</v>
      </c>
      <c r="X7" s="3" t="s">
        <v>27</v>
      </c>
      <c r="Y7" s="18">
        <v>0</v>
      </c>
      <c r="Z7" s="18">
        <v>7067.92</v>
      </c>
      <c r="AA7" s="18">
        <v>0</v>
      </c>
      <c r="AB7" s="18">
        <v>0</v>
      </c>
      <c r="AC7" s="18">
        <v>7067.92</v>
      </c>
      <c r="AD7" s="16">
        <v>0</v>
      </c>
      <c r="AE7" s="16">
        <v>23849</v>
      </c>
      <c r="AF7" s="16">
        <v>0</v>
      </c>
      <c r="AG7" s="16">
        <v>0</v>
      </c>
      <c r="AH7" s="16">
        <v>23849</v>
      </c>
      <c r="AJ7" s="3">
        <v>2013</v>
      </c>
      <c r="AK7" s="3">
        <v>12</v>
      </c>
      <c r="AL7" s="18">
        <v>2481496.5109999999</v>
      </c>
    </row>
    <row r="8" spans="1:41">
      <c r="A8" s="8">
        <v>41247</v>
      </c>
      <c r="B8" s="2">
        <v>154587</v>
      </c>
      <c r="C8" s="9">
        <v>57136.33</v>
      </c>
      <c r="F8" s="8">
        <v>41612</v>
      </c>
      <c r="G8" s="2">
        <f t="shared" si="0"/>
        <v>249946</v>
      </c>
      <c r="H8" s="9">
        <f t="shared" si="1"/>
        <v>87960.71</v>
      </c>
      <c r="K8" s="17">
        <v>41612</v>
      </c>
      <c r="L8" s="18">
        <v>9601.67</v>
      </c>
      <c r="M8" s="18">
        <v>69880</v>
      </c>
      <c r="N8" s="18">
        <v>8479.0400000000009</v>
      </c>
      <c r="O8" s="18">
        <v>0</v>
      </c>
      <c r="P8" s="18">
        <v>87960.71</v>
      </c>
      <c r="Q8" s="16">
        <v>14486</v>
      </c>
      <c r="R8" s="16">
        <v>227075</v>
      </c>
      <c r="S8" s="16">
        <v>8385</v>
      </c>
      <c r="T8" s="16">
        <v>0</v>
      </c>
      <c r="U8" s="16">
        <v>249946</v>
      </c>
      <c r="W8" s="3">
        <v>1</v>
      </c>
      <c r="X8" s="3" t="s">
        <v>18</v>
      </c>
      <c r="Y8" s="18">
        <v>0</v>
      </c>
      <c r="Z8" s="18">
        <v>0</v>
      </c>
      <c r="AA8" s="18">
        <v>0</v>
      </c>
      <c r="AB8" s="18">
        <v>0</v>
      </c>
      <c r="AC8" s="18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J8" s="3">
        <v>2014</v>
      </c>
      <c r="AK8" s="3">
        <v>1</v>
      </c>
      <c r="AL8" s="18">
        <v>3040536.7928999998</v>
      </c>
    </row>
    <row r="9" spans="1:41">
      <c r="A9" s="8">
        <v>41248</v>
      </c>
      <c r="B9" s="2">
        <v>145756</v>
      </c>
      <c r="C9" s="9">
        <v>53819.71</v>
      </c>
      <c r="F9" s="8">
        <v>41613</v>
      </c>
      <c r="G9" s="2">
        <f t="shared" si="0"/>
        <v>231295</v>
      </c>
      <c r="H9" s="9">
        <f t="shared" si="1"/>
        <v>80942.320000000007</v>
      </c>
      <c r="K9" s="17">
        <v>41613</v>
      </c>
      <c r="L9" s="18">
        <v>8370.1299999999992</v>
      </c>
      <c r="M9" s="18">
        <v>64546.11</v>
      </c>
      <c r="N9" s="18">
        <v>8026.08</v>
      </c>
      <c r="O9" s="18">
        <v>0</v>
      </c>
      <c r="P9" s="18">
        <v>80942.320000000007</v>
      </c>
      <c r="Q9" s="16">
        <v>11738</v>
      </c>
      <c r="R9" s="16">
        <v>211568</v>
      </c>
      <c r="S9" s="16">
        <v>7989</v>
      </c>
      <c r="T9" s="16">
        <v>0</v>
      </c>
      <c r="U9" s="16">
        <v>231295</v>
      </c>
      <c r="W9" s="3">
        <v>1</v>
      </c>
      <c r="X9" s="3" t="s">
        <v>19</v>
      </c>
      <c r="Y9" s="18">
        <v>0</v>
      </c>
      <c r="Z9" s="18">
        <v>10130.42</v>
      </c>
      <c r="AA9" s="18">
        <v>106903.81</v>
      </c>
      <c r="AB9" s="18">
        <v>0</v>
      </c>
      <c r="AC9" s="18">
        <v>117034.23</v>
      </c>
      <c r="AD9" s="16">
        <v>0</v>
      </c>
      <c r="AE9" s="16">
        <v>34056</v>
      </c>
      <c r="AF9" s="16">
        <v>119923</v>
      </c>
      <c r="AG9" s="16">
        <v>0</v>
      </c>
      <c r="AH9" s="16">
        <v>153979</v>
      </c>
    </row>
    <row r="10" spans="1:41">
      <c r="A10" s="8">
        <v>41249</v>
      </c>
      <c r="B10" s="2">
        <v>129937</v>
      </c>
      <c r="C10" s="9">
        <v>47620.49</v>
      </c>
      <c r="F10" s="8">
        <v>41614</v>
      </c>
      <c r="G10" s="2">
        <f t="shared" si="0"/>
        <v>208868</v>
      </c>
      <c r="H10" s="9">
        <f t="shared" si="1"/>
        <v>75710.16</v>
      </c>
      <c r="K10" s="17">
        <v>41614</v>
      </c>
      <c r="L10" s="18">
        <v>7759.48</v>
      </c>
      <c r="M10" s="18">
        <v>61165.95</v>
      </c>
      <c r="N10" s="18">
        <v>6784.73</v>
      </c>
      <c r="O10" s="18">
        <v>0</v>
      </c>
      <c r="P10" s="18">
        <v>75710.16</v>
      </c>
      <c r="Q10" s="16">
        <v>11238</v>
      </c>
      <c r="R10" s="16">
        <v>190499</v>
      </c>
      <c r="S10" s="16">
        <v>7131</v>
      </c>
      <c r="T10" s="16">
        <v>0</v>
      </c>
      <c r="U10" s="16">
        <v>208868</v>
      </c>
      <c r="W10" s="3">
        <v>1</v>
      </c>
      <c r="X10" s="3" t="s">
        <v>48</v>
      </c>
      <c r="Y10" s="18">
        <v>0</v>
      </c>
      <c r="Z10" s="18">
        <v>3693.2</v>
      </c>
      <c r="AA10" s="18">
        <v>0</v>
      </c>
      <c r="AB10" s="18">
        <v>0</v>
      </c>
      <c r="AC10" s="18">
        <v>3693.2</v>
      </c>
      <c r="AD10" s="16">
        <v>0</v>
      </c>
      <c r="AE10" s="16">
        <v>10483</v>
      </c>
      <c r="AF10" s="16">
        <v>0</v>
      </c>
      <c r="AG10" s="16">
        <v>0</v>
      </c>
      <c r="AH10" s="16">
        <v>10483</v>
      </c>
    </row>
    <row r="11" spans="1:41">
      <c r="A11" s="8">
        <v>41250</v>
      </c>
      <c r="B11" s="2">
        <v>107137</v>
      </c>
      <c r="C11" s="9">
        <v>39817.050000000003</v>
      </c>
      <c r="F11" s="8">
        <v>41615</v>
      </c>
      <c r="G11" s="2">
        <f t="shared" si="0"/>
        <v>181098</v>
      </c>
      <c r="H11" s="9">
        <f t="shared" si="1"/>
        <v>66736.17</v>
      </c>
      <c r="K11" s="17">
        <v>41615</v>
      </c>
      <c r="L11" s="18">
        <v>6977.1</v>
      </c>
      <c r="M11" s="18">
        <v>54120.9</v>
      </c>
      <c r="N11" s="18">
        <v>5638.17</v>
      </c>
      <c r="O11" s="18">
        <v>0</v>
      </c>
      <c r="P11" s="18">
        <v>66736.17</v>
      </c>
      <c r="Q11" s="16">
        <v>10104</v>
      </c>
      <c r="R11" s="16">
        <v>164816</v>
      </c>
      <c r="S11" s="16">
        <v>6178</v>
      </c>
      <c r="T11" s="16">
        <v>0</v>
      </c>
      <c r="U11" s="16">
        <v>181098</v>
      </c>
      <c r="W11" s="3">
        <v>1</v>
      </c>
      <c r="X11" s="3" t="s">
        <v>20</v>
      </c>
      <c r="Y11" s="18">
        <v>0</v>
      </c>
      <c r="Z11" s="18">
        <v>0</v>
      </c>
      <c r="AA11" s="18">
        <v>0</v>
      </c>
      <c r="AB11" s="18">
        <v>0</v>
      </c>
      <c r="AC11" s="18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  <c r="AJ11"/>
      <c r="AK11"/>
      <c r="AL11"/>
      <c r="AM11"/>
      <c r="AN11"/>
      <c r="AO11"/>
    </row>
    <row r="12" spans="1:41">
      <c r="A12" s="8">
        <v>41251</v>
      </c>
      <c r="B12" s="2">
        <v>93025</v>
      </c>
      <c r="C12" s="9">
        <v>34352.379999999997</v>
      </c>
      <c r="F12" s="8">
        <v>41616</v>
      </c>
      <c r="G12" s="2">
        <f t="shared" si="0"/>
        <v>216250</v>
      </c>
      <c r="H12" s="9">
        <f t="shared" si="1"/>
        <v>80534.02</v>
      </c>
      <c r="K12" s="17">
        <v>41616</v>
      </c>
      <c r="L12" s="18">
        <v>8299.7000000000007</v>
      </c>
      <c r="M12" s="18">
        <v>65889.570000000007</v>
      </c>
      <c r="N12" s="18">
        <v>6344.75</v>
      </c>
      <c r="O12" s="18">
        <v>0</v>
      </c>
      <c r="P12" s="18">
        <v>80534.02</v>
      </c>
      <c r="Q12" s="16">
        <v>12607</v>
      </c>
      <c r="R12" s="16">
        <v>196686</v>
      </c>
      <c r="S12" s="16">
        <v>6957</v>
      </c>
      <c r="T12" s="16">
        <v>0</v>
      </c>
      <c r="U12" s="16">
        <v>216250</v>
      </c>
      <c r="W12" s="3">
        <v>1</v>
      </c>
      <c r="X12" s="3" t="s">
        <v>34</v>
      </c>
      <c r="Y12" s="18">
        <v>0</v>
      </c>
      <c r="Z12" s="18">
        <v>0</v>
      </c>
      <c r="AA12" s="18">
        <v>0</v>
      </c>
      <c r="AB12" s="18">
        <v>0</v>
      </c>
      <c r="AC12" s="18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J12"/>
      <c r="AK12"/>
      <c r="AL12"/>
      <c r="AM12"/>
      <c r="AN12"/>
      <c r="AO12"/>
    </row>
    <row r="13" spans="1:41">
      <c r="A13" s="8">
        <v>41252</v>
      </c>
      <c r="B13" s="2">
        <v>104570</v>
      </c>
      <c r="C13" s="9">
        <v>38836.71</v>
      </c>
      <c r="F13" s="8">
        <v>41617</v>
      </c>
      <c r="G13" s="2">
        <f t="shared" si="0"/>
        <v>257263</v>
      </c>
      <c r="H13" s="9">
        <f t="shared" si="1"/>
        <v>90702.24</v>
      </c>
      <c r="K13" s="17">
        <v>41617</v>
      </c>
      <c r="L13" s="18">
        <v>10461.82</v>
      </c>
      <c r="M13" s="18">
        <v>72880.83</v>
      </c>
      <c r="N13" s="18">
        <v>7359.59</v>
      </c>
      <c r="O13" s="18">
        <v>0</v>
      </c>
      <c r="P13" s="18">
        <v>90702.24</v>
      </c>
      <c r="Q13" s="16">
        <v>15495</v>
      </c>
      <c r="R13" s="16">
        <v>233498</v>
      </c>
      <c r="S13" s="16">
        <v>8270</v>
      </c>
      <c r="T13" s="16">
        <v>0</v>
      </c>
      <c r="U13" s="16">
        <v>257263</v>
      </c>
      <c r="W13" s="3">
        <v>1</v>
      </c>
      <c r="X13" s="3" t="s">
        <v>39</v>
      </c>
      <c r="Y13" s="18">
        <v>0</v>
      </c>
      <c r="Z13" s="18">
        <v>624075.81000000006</v>
      </c>
      <c r="AA13" s="18">
        <v>110970.12</v>
      </c>
      <c r="AB13" s="18">
        <v>0</v>
      </c>
      <c r="AC13" s="18">
        <v>735045.93</v>
      </c>
      <c r="AD13" s="16">
        <v>0</v>
      </c>
      <c r="AE13" s="16">
        <v>2260949</v>
      </c>
      <c r="AF13" s="16">
        <v>146246</v>
      </c>
      <c r="AG13" s="16">
        <v>0</v>
      </c>
      <c r="AH13" s="16">
        <v>2407195</v>
      </c>
      <c r="AJ13" s="23"/>
      <c r="AK13" s="22"/>
      <c r="AL13" s="22"/>
      <c r="AM13"/>
      <c r="AN13"/>
      <c r="AO13"/>
    </row>
    <row r="14" spans="1:41">
      <c r="A14" s="8">
        <v>41253</v>
      </c>
      <c r="B14" s="2">
        <v>124052</v>
      </c>
      <c r="C14" s="9">
        <v>46693.07</v>
      </c>
      <c r="F14" s="8">
        <v>41618</v>
      </c>
      <c r="G14" s="2">
        <f t="shared" si="0"/>
        <v>253824</v>
      </c>
      <c r="H14" s="9">
        <f t="shared" si="1"/>
        <v>85215.83</v>
      </c>
      <c r="K14" s="17">
        <v>41618</v>
      </c>
      <c r="L14" s="18">
        <v>9892.11</v>
      </c>
      <c r="M14" s="18">
        <v>68090.06</v>
      </c>
      <c r="N14" s="18">
        <v>7233.66</v>
      </c>
      <c r="O14" s="18">
        <v>0</v>
      </c>
      <c r="P14" s="18">
        <v>85215.83</v>
      </c>
      <c r="Q14" s="16">
        <v>14828</v>
      </c>
      <c r="R14" s="16">
        <v>230755</v>
      </c>
      <c r="S14" s="16">
        <v>8241</v>
      </c>
      <c r="T14" s="16">
        <v>0</v>
      </c>
      <c r="U14" s="16">
        <v>253824</v>
      </c>
      <c r="W14" s="3">
        <v>1</v>
      </c>
      <c r="X14" s="3" t="s">
        <v>21</v>
      </c>
      <c r="Y14" s="18">
        <v>0</v>
      </c>
      <c r="Z14" s="18">
        <v>27782.63</v>
      </c>
      <c r="AA14" s="18">
        <v>0</v>
      </c>
      <c r="AB14" s="18">
        <v>0</v>
      </c>
      <c r="AC14" s="18">
        <v>27782.63</v>
      </c>
      <c r="AD14" s="16">
        <v>0</v>
      </c>
      <c r="AE14" s="16">
        <v>113809</v>
      </c>
      <c r="AF14" s="16">
        <v>0</v>
      </c>
      <c r="AG14" s="16">
        <v>0</v>
      </c>
      <c r="AH14" s="16">
        <v>113809</v>
      </c>
      <c r="AJ14" s="23"/>
      <c r="AK14" s="22"/>
      <c r="AL14" s="22"/>
      <c r="AM14"/>
      <c r="AN14"/>
      <c r="AO14"/>
    </row>
    <row r="15" spans="1:41">
      <c r="A15" s="8">
        <v>41254</v>
      </c>
      <c r="B15" s="2">
        <v>130898</v>
      </c>
      <c r="C15" s="9">
        <v>48275.91</v>
      </c>
      <c r="F15" s="8">
        <v>41619</v>
      </c>
      <c r="G15" s="2">
        <f t="shared" si="0"/>
        <v>238998</v>
      </c>
      <c r="H15" s="9">
        <f t="shared" si="1"/>
        <v>82782.87</v>
      </c>
      <c r="K15" s="17">
        <v>41619</v>
      </c>
      <c r="L15" s="18">
        <v>8397.7800000000007</v>
      </c>
      <c r="M15" s="18">
        <v>66440.990000000005</v>
      </c>
      <c r="N15" s="18">
        <v>7944.1</v>
      </c>
      <c r="O15" s="18">
        <v>0</v>
      </c>
      <c r="P15" s="18">
        <v>82782.87</v>
      </c>
      <c r="Q15" s="16">
        <v>11907</v>
      </c>
      <c r="R15" s="16">
        <v>218310</v>
      </c>
      <c r="S15" s="16">
        <v>8781</v>
      </c>
      <c r="T15" s="16">
        <v>0</v>
      </c>
      <c r="U15" s="16">
        <v>238998</v>
      </c>
      <c r="W15" s="3">
        <v>1</v>
      </c>
      <c r="X15" s="3" t="s">
        <v>45</v>
      </c>
      <c r="Y15" s="18">
        <v>0</v>
      </c>
      <c r="Z15" s="18">
        <v>0</v>
      </c>
      <c r="AA15" s="18">
        <v>0</v>
      </c>
      <c r="AB15" s="18">
        <v>0</v>
      </c>
      <c r="AC15" s="18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J15" s="23"/>
      <c r="AK15" s="22"/>
      <c r="AL15" s="22"/>
      <c r="AM15"/>
      <c r="AN15"/>
      <c r="AO15"/>
    </row>
    <row r="16" spans="1:41">
      <c r="A16" s="8">
        <v>41255</v>
      </c>
      <c r="B16" s="2">
        <v>123110</v>
      </c>
      <c r="C16" s="9">
        <v>44926.01</v>
      </c>
      <c r="F16" s="8">
        <v>41620</v>
      </c>
      <c r="G16" s="2">
        <f t="shared" si="0"/>
        <v>209337</v>
      </c>
      <c r="H16" s="9">
        <f t="shared" si="1"/>
        <v>77915.5</v>
      </c>
      <c r="K16" s="17">
        <v>41620</v>
      </c>
      <c r="L16" s="18">
        <v>8891.16</v>
      </c>
      <c r="M16" s="18">
        <v>60899.32</v>
      </c>
      <c r="N16" s="18">
        <v>8125.02</v>
      </c>
      <c r="O16" s="18">
        <v>0</v>
      </c>
      <c r="P16" s="18">
        <v>77915.5</v>
      </c>
      <c r="Q16" s="16">
        <v>13002</v>
      </c>
      <c r="R16" s="16">
        <v>187238</v>
      </c>
      <c r="S16" s="16">
        <v>9097</v>
      </c>
      <c r="T16" s="16">
        <v>0</v>
      </c>
      <c r="U16" s="16">
        <v>209337</v>
      </c>
      <c r="W16" s="3">
        <v>1</v>
      </c>
      <c r="X16" s="3" t="s">
        <v>38</v>
      </c>
      <c r="Y16" s="18">
        <v>0</v>
      </c>
      <c r="Z16" s="18">
        <v>0</v>
      </c>
      <c r="AA16" s="18">
        <v>0</v>
      </c>
      <c r="AB16" s="18">
        <v>0</v>
      </c>
      <c r="AC16" s="18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J16"/>
      <c r="AK16"/>
      <c r="AL16"/>
      <c r="AM16"/>
      <c r="AN16"/>
      <c r="AO16"/>
    </row>
    <row r="17" spans="1:41">
      <c r="A17" s="8">
        <v>41256</v>
      </c>
      <c r="B17" s="2">
        <v>113027</v>
      </c>
      <c r="C17" s="9">
        <v>40907.800000000003</v>
      </c>
      <c r="F17" s="8">
        <v>41621</v>
      </c>
      <c r="G17" s="2">
        <f t="shared" si="0"/>
        <v>174201</v>
      </c>
      <c r="H17" s="9">
        <f t="shared" si="1"/>
        <v>67272.509999999995</v>
      </c>
      <c r="K17" s="17">
        <v>41621</v>
      </c>
      <c r="L17" s="18">
        <v>8132.89</v>
      </c>
      <c r="M17" s="18">
        <v>51950.400000000001</v>
      </c>
      <c r="N17" s="18">
        <v>7189.22</v>
      </c>
      <c r="O17" s="18">
        <v>0</v>
      </c>
      <c r="P17" s="18">
        <v>67272.509999999995</v>
      </c>
      <c r="Q17" s="16">
        <v>11938</v>
      </c>
      <c r="R17" s="16">
        <v>154407</v>
      </c>
      <c r="S17" s="16">
        <v>7856</v>
      </c>
      <c r="T17" s="16">
        <v>0</v>
      </c>
      <c r="U17" s="16">
        <v>174201</v>
      </c>
      <c r="W17" s="3">
        <v>1</v>
      </c>
      <c r="X17" s="3" t="s">
        <v>22</v>
      </c>
      <c r="Y17" s="18">
        <v>0</v>
      </c>
      <c r="Z17" s="18">
        <v>52904.57</v>
      </c>
      <c r="AA17" s="18">
        <v>5.98</v>
      </c>
      <c r="AB17" s="18">
        <v>0</v>
      </c>
      <c r="AC17" s="18">
        <v>52910.55</v>
      </c>
      <c r="AD17" s="16">
        <v>0</v>
      </c>
      <c r="AE17" s="16">
        <v>179269</v>
      </c>
      <c r="AF17" s="16">
        <v>9</v>
      </c>
      <c r="AG17" s="16">
        <v>0</v>
      </c>
      <c r="AH17" s="16">
        <v>179278</v>
      </c>
      <c r="AJ17"/>
      <c r="AK17"/>
      <c r="AL17"/>
      <c r="AM17"/>
      <c r="AN17"/>
      <c r="AO17"/>
    </row>
    <row r="18" spans="1:41">
      <c r="A18" s="8">
        <v>41257</v>
      </c>
      <c r="B18" s="2">
        <v>93064</v>
      </c>
      <c r="C18" s="9">
        <v>33574.47</v>
      </c>
      <c r="F18" s="8">
        <v>41622</v>
      </c>
      <c r="G18" s="2">
        <f t="shared" si="0"/>
        <v>169931</v>
      </c>
      <c r="H18" s="9">
        <f t="shared" si="1"/>
        <v>65457.49</v>
      </c>
      <c r="K18" s="17">
        <v>41622</v>
      </c>
      <c r="L18" s="18">
        <v>7786.68</v>
      </c>
      <c r="M18" s="18">
        <v>50864.06</v>
      </c>
      <c r="N18" s="18">
        <v>6806.75</v>
      </c>
      <c r="O18" s="18">
        <v>0</v>
      </c>
      <c r="P18" s="18">
        <v>65457.49</v>
      </c>
      <c r="Q18" s="16">
        <v>12073</v>
      </c>
      <c r="R18" s="16">
        <v>150525</v>
      </c>
      <c r="S18" s="16">
        <v>7333</v>
      </c>
      <c r="T18" s="16">
        <v>0</v>
      </c>
      <c r="U18" s="16">
        <v>169931</v>
      </c>
      <c r="W18" s="3">
        <v>1</v>
      </c>
      <c r="X18" s="3" t="s">
        <v>37</v>
      </c>
      <c r="Y18" s="18">
        <v>0</v>
      </c>
      <c r="Z18" s="18">
        <v>0</v>
      </c>
      <c r="AA18" s="18">
        <v>0</v>
      </c>
      <c r="AB18" s="18">
        <v>0</v>
      </c>
      <c r="AC18" s="18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J18"/>
      <c r="AK18"/>
      <c r="AL18"/>
      <c r="AM18"/>
      <c r="AN18"/>
      <c r="AO18"/>
    </row>
    <row r="19" spans="1:41">
      <c r="A19" s="8">
        <v>41258</v>
      </c>
      <c r="B19" s="2">
        <v>80843</v>
      </c>
      <c r="C19" s="9">
        <v>28825.279999999999</v>
      </c>
      <c r="F19" s="8">
        <v>41623</v>
      </c>
      <c r="G19" s="2">
        <f t="shared" si="0"/>
        <v>188998</v>
      </c>
      <c r="H19" s="9">
        <f t="shared" si="1"/>
        <v>73249.72</v>
      </c>
      <c r="K19" s="17">
        <v>41623</v>
      </c>
      <c r="L19" s="18">
        <v>8836.68</v>
      </c>
      <c r="M19" s="18">
        <v>56225.46</v>
      </c>
      <c r="N19" s="18">
        <v>8187.58</v>
      </c>
      <c r="O19" s="18">
        <v>0</v>
      </c>
      <c r="P19" s="18">
        <v>73249.72</v>
      </c>
      <c r="Q19" s="16">
        <v>13700</v>
      </c>
      <c r="R19" s="16">
        <v>166536</v>
      </c>
      <c r="S19" s="16">
        <v>8762</v>
      </c>
      <c r="T19" s="16">
        <v>0</v>
      </c>
      <c r="U19" s="16">
        <v>188998</v>
      </c>
      <c r="W19" s="3">
        <v>1</v>
      </c>
      <c r="X19" s="3" t="s">
        <v>40</v>
      </c>
      <c r="Y19" s="18">
        <v>0</v>
      </c>
      <c r="Z19" s="18">
        <v>572654.6</v>
      </c>
      <c r="AA19" s="18">
        <v>289327.78999999998</v>
      </c>
      <c r="AB19" s="18">
        <v>0</v>
      </c>
      <c r="AC19" s="18">
        <v>861982.39</v>
      </c>
      <c r="AD19" s="16">
        <v>0</v>
      </c>
      <c r="AE19" s="16">
        <v>1996192</v>
      </c>
      <c r="AF19" s="16">
        <v>320726</v>
      </c>
      <c r="AG19" s="16">
        <v>0</v>
      </c>
      <c r="AH19" s="16">
        <v>2316918</v>
      </c>
      <c r="AJ19"/>
      <c r="AK19"/>
      <c r="AL19"/>
      <c r="AM19"/>
      <c r="AN19"/>
      <c r="AO19"/>
    </row>
    <row r="20" spans="1:41">
      <c r="A20" s="8">
        <v>41259</v>
      </c>
      <c r="B20" s="2">
        <v>91027</v>
      </c>
      <c r="C20" s="9">
        <v>32614.65</v>
      </c>
      <c r="F20" s="8">
        <v>41624</v>
      </c>
      <c r="G20" s="2">
        <f t="shared" si="0"/>
        <v>214733</v>
      </c>
      <c r="H20" s="9">
        <f t="shared" si="1"/>
        <v>89685.95</v>
      </c>
      <c r="K20" s="17">
        <v>41624</v>
      </c>
      <c r="L20" s="18">
        <v>9813.02</v>
      </c>
      <c r="M20" s="18">
        <v>70273.27</v>
      </c>
      <c r="N20" s="18">
        <v>9599.66</v>
      </c>
      <c r="O20" s="18">
        <v>0</v>
      </c>
      <c r="P20" s="18">
        <v>89685.95</v>
      </c>
      <c r="Q20" s="16">
        <v>14859</v>
      </c>
      <c r="R20" s="16">
        <v>189739</v>
      </c>
      <c r="S20" s="16">
        <v>10135</v>
      </c>
      <c r="T20" s="16">
        <v>0</v>
      </c>
      <c r="U20" s="16">
        <v>214733</v>
      </c>
      <c r="W20" s="3">
        <v>1</v>
      </c>
      <c r="X20" s="3" t="s">
        <v>23</v>
      </c>
      <c r="Y20" s="18">
        <v>0</v>
      </c>
      <c r="Z20" s="18">
        <v>126233.89</v>
      </c>
      <c r="AA20" s="18">
        <v>26844.53</v>
      </c>
      <c r="AB20" s="18">
        <v>0</v>
      </c>
      <c r="AC20" s="18">
        <v>153078.42000000001</v>
      </c>
      <c r="AD20" s="16">
        <v>0</v>
      </c>
      <c r="AE20" s="16">
        <v>438168</v>
      </c>
      <c r="AF20" s="16">
        <v>34419</v>
      </c>
      <c r="AG20" s="16">
        <v>0</v>
      </c>
      <c r="AH20" s="16">
        <v>472587</v>
      </c>
      <c r="AJ20"/>
      <c r="AK20"/>
      <c r="AL20"/>
      <c r="AM20"/>
      <c r="AN20"/>
      <c r="AO20"/>
    </row>
    <row r="21" spans="1:41">
      <c r="A21" s="8">
        <v>41260</v>
      </c>
      <c r="B21" s="2">
        <v>112956</v>
      </c>
      <c r="C21" s="9">
        <v>40892.69</v>
      </c>
      <c r="F21" s="8">
        <v>41625</v>
      </c>
      <c r="G21" s="2">
        <f t="shared" si="0"/>
        <v>207841</v>
      </c>
      <c r="H21" s="9">
        <f t="shared" si="1"/>
        <v>97147.96</v>
      </c>
      <c r="K21" s="17">
        <v>41625</v>
      </c>
      <c r="L21" s="18">
        <v>9813.4599999999991</v>
      </c>
      <c r="M21" s="18">
        <v>78296.36</v>
      </c>
      <c r="N21" s="18">
        <v>9038.14</v>
      </c>
      <c r="O21" s="18">
        <v>0</v>
      </c>
      <c r="P21" s="18">
        <v>97147.96</v>
      </c>
      <c r="Q21" s="16">
        <v>15144</v>
      </c>
      <c r="R21" s="16">
        <v>183186</v>
      </c>
      <c r="S21" s="16">
        <v>9511</v>
      </c>
      <c r="T21" s="16">
        <v>0</v>
      </c>
      <c r="U21" s="16">
        <v>207841</v>
      </c>
      <c r="W21" s="3">
        <v>1</v>
      </c>
      <c r="X21" s="3" t="s">
        <v>24</v>
      </c>
      <c r="Y21" s="18">
        <v>0</v>
      </c>
      <c r="Z21" s="18">
        <v>2758.81</v>
      </c>
      <c r="AA21" s="18">
        <v>0</v>
      </c>
      <c r="AB21" s="18">
        <v>0</v>
      </c>
      <c r="AC21" s="18">
        <v>2758.81</v>
      </c>
      <c r="AD21" s="16">
        <v>0</v>
      </c>
      <c r="AE21" s="16">
        <v>9875</v>
      </c>
      <c r="AF21" s="16">
        <v>0</v>
      </c>
      <c r="AG21" s="16">
        <v>0</v>
      </c>
      <c r="AH21" s="16">
        <v>9875</v>
      </c>
      <c r="AJ21"/>
      <c r="AK21"/>
      <c r="AL21"/>
      <c r="AM21"/>
      <c r="AN21"/>
      <c r="AO21"/>
    </row>
    <row r="22" spans="1:41">
      <c r="A22" s="8">
        <v>41261</v>
      </c>
      <c r="B22" s="2">
        <v>122322</v>
      </c>
      <c r="C22" s="9">
        <v>43869.06</v>
      </c>
      <c r="F22" s="8">
        <v>41626</v>
      </c>
      <c r="G22" s="2">
        <f t="shared" si="0"/>
        <v>200189</v>
      </c>
      <c r="H22" s="9">
        <f t="shared" si="1"/>
        <v>84549.119999999995</v>
      </c>
      <c r="K22" s="17">
        <v>41626</v>
      </c>
      <c r="L22" s="18">
        <v>9127.09</v>
      </c>
      <c r="M22" s="18">
        <v>65775.88</v>
      </c>
      <c r="N22" s="18">
        <v>9646.15</v>
      </c>
      <c r="O22" s="18">
        <v>0</v>
      </c>
      <c r="P22" s="18">
        <v>84549.119999999995</v>
      </c>
      <c r="Q22" s="16">
        <v>13737</v>
      </c>
      <c r="R22" s="16">
        <v>175975</v>
      </c>
      <c r="S22" s="16">
        <v>10477</v>
      </c>
      <c r="T22" s="16">
        <v>0</v>
      </c>
      <c r="U22" s="16">
        <v>200189</v>
      </c>
      <c r="W22" s="3">
        <v>1</v>
      </c>
      <c r="X22" s="3" t="s">
        <v>25</v>
      </c>
      <c r="Y22" s="18">
        <v>0</v>
      </c>
      <c r="Z22" s="18">
        <v>0</v>
      </c>
      <c r="AA22" s="18">
        <v>0</v>
      </c>
      <c r="AB22" s="18">
        <v>0</v>
      </c>
      <c r="AC22" s="18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J22"/>
      <c r="AK22"/>
      <c r="AL22"/>
      <c r="AM22"/>
      <c r="AN22"/>
      <c r="AO22"/>
    </row>
    <row r="23" spans="1:41">
      <c r="A23" s="8">
        <v>41262</v>
      </c>
      <c r="B23" s="2">
        <v>117156</v>
      </c>
      <c r="C23" s="9">
        <v>42018.99</v>
      </c>
      <c r="F23" s="8">
        <v>41627</v>
      </c>
      <c r="G23" s="2">
        <f t="shared" si="0"/>
        <v>193772</v>
      </c>
      <c r="H23" s="9">
        <f t="shared" si="1"/>
        <v>82422.69</v>
      </c>
      <c r="K23" s="17">
        <v>41627</v>
      </c>
      <c r="L23" s="18">
        <v>8455.2099999999991</v>
      </c>
      <c r="M23" s="18">
        <v>65311.47</v>
      </c>
      <c r="N23" s="18">
        <v>8656.01</v>
      </c>
      <c r="O23" s="18">
        <v>0</v>
      </c>
      <c r="P23" s="18">
        <v>82422.69</v>
      </c>
      <c r="Q23" s="16">
        <v>12061</v>
      </c>
      <c r="R23" s="16">
        <v>172297</v>
      </c>
      <c r="S23" s="16">
        <v>9414</v>
      </c>
      <c r="T23" s="16">
        <v>0</v>
      </c>
      <c r="U23" s="16">
        <v>193772</v>
      </c>
      <c r="W23" s="3">
        <v>1</v>
      </c>
      <c r="X23" s="3" t="s">
        <v>26</v>
      </c>
      <c r="Y23" s="18">
        <v>0</v>
      </c>
      <c r="Z23" s="18">
        <v>0</v>
      </c>
      <c r="AA23" s="18">
        <v>0</v>
      </c>
      <c r="AB23" s="18">
        <v>0</v>
      </c>
      <c r="AC23" s="18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J23"/>
      <c r="AK23"/>
      <c r="AL23"/>
      <c r="AM23"/>
      <c r="AN23"/>
      <c r="AO23"/>
    </row>
    <row r="24" spans="1:41">
      <c r="A24" s="8">
        <v>41263</v>
      </c>
      <c r="B24" s="2">
        <v>102961</v>
      </c>
      <c r="C24" s="9">
        <v>37468.15</v>
      </c>
      <c r="F24" s="8">
        <v>41628</v>
      </c>
      <c r="G24" s="2">
        <f t="shared" si="0"/>
        <v>171465</v>
      </c>
      <c r="H24" s="9">
        <f t="shared" si="1"/>
        <v>83562.570000000007</v>
      </c>
      <c r="K24" s="17">
        <v>41628</v>
      </c>
      <c r="L24" s="18">
        <v>7819.31</v>
      </c>
      <c r="M24" s="18">
        <v>67245.25</v>
      </c>
      <c r="N24" s="18">
        <v>8498.01</v>
      </c>
      <c r="O24" s="18">
        <v>0</v>
      </c>
      <c r="P24" s="18">
        <v>83562.570000000007</v>
      </c>
      <c r="Q24" s="16">
        <v>11339</v>
      </c>
      <c r="R24" s="16">
        <v>151101</v>
      </c>
      <c r="S24" s="16">
        <v>9025</v>
      </c>
      <c r="T24" s="16">
        <v>0</v>
      </c>
      <c r="U24" s="16">
        <v>171465</v>
      </c>
      <c r="W24" s="3">
        <v>1</v>
      </c>
      <c r="X24" s="3" t="s">
        <v>28</v>
      </c>
      <c r="Y24" s="18">
        <v>261286.3</v>
      </c>
      <c r="Z24" s="18">
        <v>424202.06</v>
      </c>
      <c r="AA24" s="18">
        <v>998.07</v>
      </c>
      <c r="AB24" s="18">
        <v>2615.6828999999998</v>
      </c>
      <c r="AC24" s="18">
        <v>689102.11289999995</v>
      </c>
      <c r="AD24" s="16">
        <v>447446</v>
      </c>
      <c r="AE24" s="16">
        <v>1466646</v>
      </c>
      <c r="AF24" s="16">
        <v>1119</v>
      </c>
      <c r="AG24" s="16">
        <v>1496</v>
      </c>
      <c r="AH24" s="16">
        <v>1916707</v>
      </c>
      <c r="AJ24"/>
      <c r="AK24"/>
      <c r="AL24"/>
      <c r="AM24"/>
      <c r="AN24"/>
      <c r="AO24"/>
    </row>
    <row r="25" spans="1:41">
      <c r="A25" s="8">
        <v>41264</v>
      </c>
      <c r="B25" s="2">
        <v>88977</v>
      </c>
      <c r="C25" s="9">
        <v>32940.379999999997</v>
      </c>
      <c r="F25" s="8">
        <v>41629</v>
      </c>
      <c r="G25" s="2">
        <f t="shared" si="0"/>
        <v>152730</v>
      </c>
      <c r="H25" s="9">
        <f t="shared" si="1"/>
        <v>62944</v>
      </c>
      <c r="K25" s="17">
        <v>41629</v>
      </c>
      <c r="L25" s="18">
        <v>7465.11</v>
      </c>
      <c r="M25" s="18">
        <v>46345.8</v>
      </c>
      <c r="N25" s="18">
        <v>9133.09</v>
      </c>
      <c r="O25" s="18">
        <v>0</v>
      </c>
      <c r="P25" s="18">
        <v>62944</v>
      </c>
      <c r="Q25" s="16">
        <v>11237</v>
      </c>
      <c r="R25" s="16">
        <v>131710</v>
      </c>
      <c r="S25" s="16">
        <v>9783</v>
      </c>
      <c r="T25" s="16">
        <v>0</v>
      </c>
      <c r="U25" s="16">
        <v>152730</v>
      </c>
      <c r="W25" s="3">
        <v>1</v>
      </c>
      <c r="X25" s="3" t="s">
        <v>33</v>
      </c>
      <c r="Y25" s="18">
        <v>0</v>
      </c>
      <c r="Z25" s="18">
        <v>5711.83</v>
      </c>
      <c r="AA25" s="18">
        <v>0</v>
      </c>
      <c r="AB25" s="18">
        <v>0</v>
      </c>
      <c r="AC25" s="18">
        <v>5711.83</v>
      </c>
      <c r="AD25" s="16">
        <v>0</v>
      </c>
      <c r="AE25" s="16">
        <v>21990</v>
      </c>
      <c r="AF25" s="16">
        <v>0</v>
      </c>
      <c r="AG25" s="16">
        <v>0</v>
      </c>
      <c r="AH25" s="16">
        <v>21990</v>
      </c>
    </row>
    <row r="26" spans="1:41">
      <c r="A26" s="8">
        <v>41265</v>
      </c>
      <c r="B26" s="2">
        <v>79404</v>
      </c>
      <c r="C26" s="9">
        <v>28867.63</v>
      </c>
      <c r="F26" s="8">
        <v>41630</v>
      </c>
      <c r="G26" s="2">
        <f t="shared" si="0"/>
        <v>156756</v>
      </c>
      <c r="H26" s="9">
        <f t="shared" si="1"/>
        <v>65327.61</v>
      </c>
      <c r="K26" s="17">
        <v>41630</v>
      </c>
      <c r="L26" s="18">
        <v>8001.57</v>
      </c>
      <c r="M26" s="18">
        <v>47060.26</v>
      </c>
      <c r="N26" s="18">
        <v>10265.780000000001</v>
      </c>
      <c r="O26" s="18">
        <v>0</v>
      </c>
      <c r="P26" s="18">
        <v>65327.61</v>
      </c>
      <c r="Q26" s="16">
        <v>12134</v>
      </c>
      <c r="R26" s="16">
        <v>133760</v>
      </c>
      <c r="S26" s="16">
        <v>10862</v>
      </c>
      <c r="T26" s="16">
        <v>0</v>
      </c>
      <c r="U26" s="16">
        <v>156756</v>
      </c>
      <c r="W26" s="3">
        <v>1</v>
      </c>
      <c r="X26" s="3" t="s">
        <v>29</v>
      </c>
      <c r="Y26" s="18">
        <v>0</v>
      </c>
      <c r="Z26" s="18">
        <v>0</v>
      </c>
      <c r="AA26" s="18">
        <v>0</v>
      </c>
      <c r="AB26" s="18">
        <v>0</v>
      </c>
      <c r="AC26" s="18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  <row r="27" spans="1:41">
      <c r="A27" s="8">
        <v>41266</v>
      </c>
      <c r="B27" s="2">
        <v>76976</v>
      </c>
      <c r="C27" s="9">
        <v>28152.17</v>
      </c>
      <c r="F27" s="8">
        <v>41631</v>
      </c>
      <c r="G27" s="2">
        <f t="shared" si="0"/>
        <v>162694</v>
      </c>
      <c r="H27" s="9">
        <f t="shared" si="1"/>
        <v>68493.52</v>
      </c>
      <c r="K27" s="17">
        <v>41631</v>
      </c>
      <c r="L27" s="18">
        <v>8725.64</v>
      </c>
      <c r="M27" s="18">
        <v>48687.99</v>
      </c>
      <c r="N27" s="18">
        <v>11079.89</v>
      </c>
      <c r="O27" s="18">
        <v>0</v>
      </c>
      <c r="P27" s="18">
        <v>68493.52</v>
      </c>
      <c r="Q27" s="16">
        <v>12647</v>
      </c>
      <c r="R27" s="16">
        <v>138113</v>
      </c>
      <c r="S27" s="16">
        <v>11934</v>
      </c>
      <c r="T27" s="16">
        <v>0</v>
      </c>
      <c r="U27" s="16">
        <v>162694</v>
      </c>
      <c r="W27" s="3">
        <v>1</v>
      </c>
      <c r="X27" s="3" t="s">
        <v>30</v>
      </c>
      <c r="Y27" s="18">
        <v>41471.21</v>
      </c>
      <c r="Z27" s="18">
        <v>0</v>
      </c>
      <c r="AA27" s="18">
        <v>0</v>
      </c>
      <c r="AB27" s="18">
        <v>0</v>
      </c>
      <c r="AC27" s="18">
        <v>41471.21</v>
      </c>
      <c r="AD27" s="16">
        <v>86135</v>
      </c>
      <c r="AE27" s="16">
        <v>0</v>
      </c>
      <c r="AF27" s="16">
        <v>0</v>
      </c>
      <c r="AG27" s="16">
        <v>0</v>
      </c>
      <c r="AH27" s="16">
        <v>86135</v>
      </c>
    </row>
    <row r="28" spans="1:41">
      <c r="A28" s="8">
        <v>41267</v>
      </c>
      <c r="B28" s="2">
        <v>66659</v>
      </c>
      <c r="C28" s="9">
        <v>24715.35</v>
      </c>
      <c r="F28" s="8">
        <v>41632</v>
      </c>
      <c r="G28" s="2">
        <f t="shared" si="0"/>
        <v>126589</v>
      </c>
      <c r="H28" s="9">
        <f t="shared" si="1"/>
        <v>53600.32</v>
      </c>
      <c r="K28" s="17">
        <v>41632</v>
      </c>
      <c r="L28" s="18">
        <v>7021.85</v>
      </c>
      <c r="M28" s="18">
        <v>38439.4</v>
      </c>
      <c r="N28" s="18">
        <v>8139.07</v>
      </c>
      <c r="O28" s="18">
        <v>0</v>
      </c>
      <c r="P28" s="18">
        <v>53600.32</v>
      </c>
      <c r="Q28" s="16">
        <v>9885</v>
      </c>
      <c r="R28" s="16">
        <v>107973</v>
      </c>
      <c r="S28" s="16">
        <v>8731</v>
      </c>
      <c r="T28" s="16">
        <v>0</v>
      </c>
      <c r="U28" s="16">
        <v>126589</v>
      </c>
      <c r="W28" s="3">
        <v>1</v>
      </c>
      <c r="X28" s="3" t="s">
        <v>44</v>
      </c>
      <c r="Y28" s="18">
        <v>0</v>
      </c>
      <c r="Z28" s="18">
        <v>261992.39</v>
      </c>
      <c r="AA28" s="18">
        <v>0</v>
      </c>
      <c r="AB28" s="18">
        <v>0</v>
      </c>
      <c r="AC28" s="18">
        <v>261992.39</v>
      </c>
      <c r="AD28" s="16">
        <v>0</v>
      </c>
      <c r="AE28" s="16">
        <v>845598</v>
      </c>
      <c r="AF28" s="16">
        <v>0</v>
      </c>
      <c r="AG28" s="16">
        <v>0</v>
      </c>
      <c r="AH28" s="16">
        <v>845598</v>
      </c>
    </row>
    <row r="29" spans="1:41">
      <c r="A29" s="8">
        <v>41268</v>
      </c>
      <c r="B29" s="2">
        <v>83796</v>
      </c>
      <c r="C29" s="9">
        <v>30616.6</v>
      </c>
      <c r="F29" s="8">
        <v>41633</v>
      </c>
      <c r="G29" s="2">
        <f t="shared" si="0"/>
        <v>139274</v>
      </c>
      <c r="H29" s="9">
        <f t="shared" si="1"/>
        <v>58193.94</v>
      </c>
      <c r="K29" s="17">
        <v>41633</v>
      </c>
      <c r="L29" s="18">
        <v>7854.45</v>
      </c>
      <c r="M29" s="18">
        <v>41472.06</v>
      </c>
      <c r="N29" s="18">
        <v>8867.43</v>
      </c>
      <c r="O29" s="18">
        <v>0</v>
      </c>
      <c r="P29" s="18">
        <v>58193.94</v>
      </c>
      <c r="Q29" s="16">
        <v>11232</v>
      </c>
      <c r="R29" s="16">
        <v>118527</v>
      </c>
      <c r="S29" s="16">
        <v>9515</v>
      </c>
      <c r="T29" s="16">
        <v>0</v>
      </c>
      <c r="U29" s="16">
        <v>139274</v>
      </c>
      <c r="W29" s="3">
        <v>1</v>
      </c>
      <c r="X29" s="3" t="s">
        <v>32</v>
      </c>
      <c r="Y29" s="18">
        <v>2787.84</v>
      </c>
      <c r="Z29" s="18">
        <v>0</v>
      </c>
      <c r="AA29" s="18">
        <v>0</v>
      </c>
      <c r="AB29" s="18">
        <v>0</v>
      </c>
      <c r="AC29" s="18">
        <v>2787.84</v>
      </c>
      <c r="AD29" s="16">
        <v>2464</v>
      </c>
      <c r="AE29" s="16">
        <v>0</v>
      </c>
      <c r="AF29" s="16">
        <v>0</v>
      </c>
      <c r="AG29" s="16">
        <v>0</v>
      </c>
      <c r="AH29" s="16">
        <v>2464</v>
      </c>
    </row>
    <row r="30" spans="1:41">
      <c r="A30" s="8">
        <v>41269</v>
      </c>
      <c r="B30" s="2">
        <v>142584</v>
      </c>
      <c r="C30" s="9">
        <v>51014.25</v>
      </c>
      <c r="F30" s="8">
        <v>41634</v>
      </c>
      <c r="G30" s="2">
        <f t="shared" si="0"/>
        <v>253974</v>
      </c>
      <c r="H30" s="9">
        <f t="shared" si="1"/>
        <v>105690.02</v>
      </c>
      <c r="K30" s="17">
        <v>41634</v>
      </c>
      <c r="L30" s="18">
        <v>11572.09</v>
      </c>
      <c r="M30" s="18">
        <v>77064.94</v>
      </c>
      <c r="N30" s="18">
        <v>17052.990000000002</v>
      </c>
      <c r="O30" s="18">
        <v>0</v>
      </c>
      <c r="P30" s="18">
        <v>105690.02</v>
      </c>
      <c r="Q30" s="16">
        <v>18327</v>
      </c>
      <c r="R30" s="16">
        <v>217238</v>
      </c>
      <c r="S30" s="16">
        <v>18409</v>
      </c>
      <c r="T30" s="16">
        <v>0</v>
      </c>
      <c r="U30" s="16">
        <v>253974</v>
      </c>
      <c r="W30" s="3">
        <v>1</v>
      </c>
      <c r="X30" s="3" t="s">
        <v>35</v>
      </c>
      <c r="Y30" s="18">
        <v>2689.5</v>
      </c>
      <c r="Z30" s="18">
        <v>0</v>
      </c>
      <c r="AA30" s="18">
        <v>0</v>
      </c>
      <c r="AB30" s="18">
        <v>0</v>
      </c>
      <c r="AC30" s="18">
        <v>2689.5</v>
      </c>
      <c r="AD30" s="16">
        <v>2348</v>
      </c>
      <c r="AE30" s="16">
        <v>0</v>
      </c>
      <c r="AF30" s="16">
        <v>0</v>
      </c>
      <c r="AG30" s="16">
        <v>0</v>
      </c>
      <c r="AH30" s="16">
        <v>2348</v>
      </c>
    </row>
    <row r="31" spans="1:41">
      <c r="A31" s="8">
        <v>41270</v>
      </c>
      <c r="B31" s="2">
        <v>145864</v>
      </c>
      <c r="C31" s="9">
        <v>51977.07</v>
      </c>
      <c r="F31" s="8">
        <v>41635</v>
      </c>
      <c r="G31" s="2">
        <f t="shared" si="0"/>
        <v>241069</v>
      </c>
      <c r="H31" s="9">
        <f t="shared" si="1"/>
        <v>100482.47</v>
      </c>
      <c r="K31" s="17">
        <v>41635</v>
      </c>
      <c r="L31" s="18">
        <v>10717.79</v>
      </c>
      <c r="M31" s="18">
        <v>72896</v>
      </c>
      <c r="N31" s="18">
        <v>16868.68</v>
      </c>
      <c r="O31" s="18">
        <v>0</v>
      </c>
      <c r="P31" s="18">
        <v>100482.47</v>
      </c>
      <c r="Q31" s="16">
        <v>17063</v>
      </c>
      <c r="R31" s="16">
        <v>205847</v>
      </c>
      <c r="S31" s="16">
        <v>18159</v>
      </c>
      <c r="T31" s="16">
        <v>0</v>
      </c>
      <c r="U31" s="16">
        <v>241069</v>
      </c>
      <c r="W31" s="3">
        <v>1</v>
      </c>
      <c r="X31" s="3" t="s">
        <v>36</v>
      </c>
      <c r="Y31" s="18">
        <v>0</v>
      </c>
      <c r="Z31" s="18">
        <v>0</v>
      </c>
      <c r="AA31" s="18">
        <v>0</v>
      </c>
      <c r="AB31" s="18">
        <v>0</v>
      </c>
      <c r="AC31" s="18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1:41">
      <c r="A32" s="8">
        <v>41271</v>
      </c>
      <c r="B32" s="2">
        <v>133950</v>
      </c>
      <c r="C32" s="9">
        <v>47958.46</v>
      </c>
      <c r="F32" s="8">
        <v>41636</v>
      </c>
      <c r="G32" s="2">
        <f t="shared" si="0"/>
        <v>210644</v>
      </c>
      <c r="H32" s="9">
        <f t="shared" si="1"/>
        <v>84373.63</v>
      </c>
      <c r="K32" s="17">
        <v>41636</v>
      </c>
      <c r="L32" s="18">
        <v>9583.4</v>
      </c>
      <c r="M32" s="18">
        <v>59828.69</v>
      </c>
      <c r="N32" s="18">
        <v>14961.54</v>
      </c>
      <c r="O32" s="18">
        <v>0</v>
      </c>
      <c r="P32" s="18">
        <v>84373.63</v>
      </c>
      <c r="Q32" s="16">
        <v>15682</v>
      </c>
      <c r="R32" s="16">
        <v>178175</v>
      </c>
      <c r="S32" s="16">
        <v>16787</v>
      </c>
      <c r="T32" s="16">
        <v>0</v>
      </c>
      <c r="U32" s="16">
        <v>210644</v>
      </c>
      <c r="W32" s="3">
        <v>1</v>
      </c>
      <c r="X32" s="3" t="s">
        <v>41</v>
      </c>
      <c r="Y32" s="18">
        <v>0</v>
      </c>
      <c r="Z32" s="18">
        <v>66615.09</v>
      </c>
      <c r="AA32" s="18">
        <v>0</v>
      </c>
      <c r="AB32" s="18">
        <v>0</v>
      </c>
      <c r="AC32" s="18">
        <v>66615.09</v>
      </c>
      <c r="AD32" s="16">
        <v>0</v>
      </c>
      <c r="AE32" s="16">
        <v>230197</v>
      </c>
      <c r="AF32" s="16">
        <v>0</v>
      </c>
      <c r="AG32" s="16">
        <v>0</v>
      </c>
      <c r="AH32" s="16">
        <v>230197</v>
      </c>
    </row>
    <row r="33" spans="1:34">
      <c r="A33" s="8">
        <v>41272</v>
      </c>
      <c r="B33" s="2">
        <v>119718</v>
      </c>
      <c r="C33" s="9">
        <v>42403.77</v>
      </c>
      <c r="F33" s="8">
        <v>41637</v>
      </c>
      <c r="G33" s="2">
        <f t="shared" si="0"/>
        <v>235836</v>
      </c>
      <c r="H33" s="9">
        <f t="shared" si="1"/>
        <v>81242.81</v>
      </c>
      <c r="K33" s="17">
        <v>41637</v>
      </c>
      <c r="L33" s="18">
        <v>10454</v>
      </c>
      <c r="M33" s="18">
        <v>55216.02</v>
      </c>
      <c r="N33" s="18">
        <v>15572.79</v>
      </c>
      <c r="O33" s="18">
        <v>0</v>
      </c>
      <c r="P33" s="18">
        <v>81242.81</v>
      </c>
      <c r="Q33" s="16">
        <v>17537</v>
      </c>
      <c r="R33" s="16">
        <v>200409</v>
      </c>
      <c r="S33" s="16">
        <v>17890</v>
      </c>
      <c r="T33" s="16">
        <v>0</v>
      </c>
      <c r="U33" s="16">
        <v>235836</v>
      </c>
      <c r="W33" s="3">
        <v>1</v>
      </c>
      <c r="X33" s="3" t="s">
        <v>43</v>
      </c>
      <c r="Y33" s="18">
        <v>0</v>
      </c>
      <c r="Z33" s="18">
        <v>15663.26</v>
      </c>
      <c r="AA33" s="18">
        <v>0</v>
      </c>
      <c r="AB33" s="18">
        <v>0</v>
      </c>
      <c r="AC33" s="18">
        <v>15663.26</v>
      </c>
      <c r="AD33" s="16">
        <v>0</v>
      </c>
      <c r="AE33" s="16">
        <v>54830</v>
      </c>
      <c r="AF33" s="16">
        <v>0</v>
      </c>
      <c r="AG33" s="16">
        <v>0</v>
      </c>
      <c r="AH33" s="16">
        <v>54830</v>
      </c>
    </row>
    <row r="34" spans="1:34">
      <c r="A34" s="8">
        <v>41273</v>
      </c>
      <c r="B34" s="2">
        <v>118780</v>
      </c>
      <c r="C34" s="9">
        <v>39267.22</v>
      </c>
      <c r="F34" s="8">
        <v>41638</v>
      </c>
      <c r="G34" s="2">
        <f t="shared" si="0"/>
        <v>262451</v>
      </c>
      <c r="H34" s="9">
        <f t="shared" si="1"/>
        <v>89992.5</v>
      </c>
      <c r="K34" s="17">
        <v>41638</v>
      </c>
      <c r="L34" s="18">
        <v>10986.05</v>
      </c>
      <c r="M34" s="18">
        <v>61924.05</v>
      </c>
      <c r="N34" s="18">
        <v>17081.400000000001</v>
      </c>
      <c r="O34" s="18">
        <v>1</v>
      </c>
      <c r="P34" s="18">
        <v>89992.5</v>
      </c>
      <c r="Q34" s="16">
        <v>18102</v>
      </c>
      <c r="R34" s="16">
        <v>224414</v>
      </c>
      <c r="S34" s="16">
        <v>19934</v>
      </c>
      <c r="T34" s="16">
        <v>1</v>
      </c>
      <c r="U34" s="16">
        <v>262451</v>
      </c>
      <c r="W34" s="3">
        <v>1</v>
      </c>
      <c r="X34" s="3" t="s">
        <v>49</v>
      </c>
      <c r="Y34" s="18">
        <v>0</v>
      </c>
      <c r="Z34" s="18">
        <v>0</v>
      </c>
      <c r="AA34" s="18">
        <v>0</v>
      </c>
      <c r="AB34" s="18">
        <v>0</v>
      </c>
      <c r="AC34" s="18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</row>
    <row r="35" spans="1:34">
      <c r="A35" s="8">
        <v>41274</v>
      </c>
      <c r="B35" s="2">
        <v>104314</v>
      </c>
      <c r="C35" s="10">
        <v>35859.79</v>
      </c>
      <c r="D35" s="1"/>
      <c r="F35" s="8">
        <v>41639</v>
      </c>
      <c r="G35" s="2">
        <f t="shared" si="0"/>
        <v>208589</v>
      </c>
      <c r="H35" s="9">
        <f t="shared" si="1"/>
        <v>70837.481</v>
      </c>
      <c r="K35" s="17">
        <v>41639</v>
      </c>
      <c r="L35" s="18">
        <v>8445.07</v>
      </c>
      <c r="M35" s="18">
        <v>49806.2</v>
      </c>
      <c r="N35" s="18">
        <v>12582.74</v>
      </c>
      <c r="O35" s="18">
        <v>3.4710000000000001</v>
      </c>
      <c r="P35" s="18">
        <v>70837.481</v>
      </c>
      <c r="Q35" s="16">
        <v>13843</v>
      </c>
      <c r="R35" s="16">
        <v>180029</v>
      </c>
      <c r="S35" s="16">
        <v>14715</v>
      </c>
      <c r="T35" s="16">
        <v>2</v>
      </c>
      <c r="U35" s="16">
        <v>208589</v>
      </c>
      <c r="W35" s="3">
        <v>1</v>
      </c>
      <c r="X35" s="3" t="s">
        <v>46</v>
      </c>
      <c r="Y35" s="18">
        <v>0</v>
      </c>
      <c r="Z35" s="18">
        <v>0</v>
      </c>
      <c r="AA35" s="18">
        <v>0</v>
      </c>
      <c r="AB35" s="18">
        <v>0</v>
      </c>
      <c r="AC35" s="18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</row>
    <row r="36" spans="1:34">
      <c r="A36" s="8"/>
      <c r="C36" s="12">
        <f>SUM(C5:C35)</f>
        <v>1258597.8700000003</v>
      </c>
      <c r="F36" s="8"/>
      <c r="G36" s="2"/>
      <c r="H36" s="20">
        <f>SUM(H5:H35)</f>
        <v>2483129.9010000001</v>
      </c>
      <c r="I36" s="2"/>
      <c r="L36" s="18"/>
      <c r="M36" s="18"/>
      <c r="N36" s="18"/>
      <c r="O36" s="18"/>
      <c r="P36" s="18"/>
      <c r="Q36" s="16"/>
      <c r="R36" s="16"/>
      <c r="S36" s="16"/>
      <c r="T36" s="16"/>
      <c r="U36" s="16"/>
      <c r="W36" s="3">
        <v>1</v>
      </c>
      <c r="X36" s="3" t="s">
        <v>47</v>
      </c>
      <c r="Y36" s="18">
        <v>0</v>
      </c>
      <c r="Z36" s="18">
        <v>0</v>
      </c>
      <c r="AA36" s="18">
        <v>0</v>
      </c>
      <c r="AB36" s="18">
        <v>0</v>
      </c>
      <c r="AC36" s="18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</row>
    <row r="37" spans="1:34" ht="13">
      <c r="A37" s="8"/>
      <c r="C37" s="13" t="s">
        <v>7</v>
      </c>
      <c r="F37" s="8"/>
      <c r="G37" s="2"/>
      <c r="H37" s="13"/>
      <c r="L37" s="18"/>
      <c r="M37" s="18"/>
      <c r="N37" s="18"/>
      <c r="O37" s="18"/>
      <c r="P37" s="18"/>
      <c r="Q37" s="16"/>
      <c r="R37" s="16"/>
      <c r="S37" s="16"/>
      <c r="T37" s="16"/>
      <c r="U37" s="16"/>
      <c r="Y37" s="19">
        <f>SUM(Y5:Y36)</f>
        <v>308234.85000000003</v>
      </c>
      <c r="Z37" s="19">
        <f t="shared" ref="Z37:AH37" si="2">SUM(Z5:Z36)</f>
        <v>2201496.6999999997</v>
      </c>
      <c r="AA37" s="19">
        <f t="shared" si="2"/>
        <v>535050.29999999993</v>
      </c>
      <c r="AB37" s="19">
        <f t="shared" si="2"/>
        <v>2615.6828999999998</v>
      </c>
      <c r="AC37" s="19">
        <f>SUM(AC5:AC36)</f>
        <v>3047397.5328999995</v>
      </c>
      <c r="AD37" s="19">
        <f t="shared" si="2"/>
        <v>538393</v>
      </c>
      <c r="AE37" s="19">
        <f t="shared" si="2"/>
        <v>7685926</v>
      </c>
      <c r="AF37" s="19">
        <f t="shared" si="2"/>
        <v>622442</v>
      </c>
      <c r="AG37" s="19">
        <f t="shared" si="2"/>
        <v>1496</v>
      </c>
      <c r="AH37" s="19">
        <f t="shared" si="2"/>
        <v>8848257</v>
      </c>
    </row>
    <row r="38" spans="1:34" ht="24">
      <c r="A38" s="5" t="s">
        <v>1</v>
      </c>
      <c r="B38" s="5" t="s">
        <v>2</v>
      </c>
      <c r="C38" s="5" t="s">
        <v>3</v>
      </c>
      <c r="F38" s="5" t="s">
        <v>1</v>
      </c>
      <c r="G38" s="5" t="s">
        <v>2</v>
      </c>
      <c r="H38" s="5" t="s">
        <v>3</v>
      </c>
      <c r="L38" s="18"/>
      <c r="M38" s="18"/>
      <c r="N38" s="18"/>
      <c r="O38" s="18"/>
      <c r="P38" s="18"/>
      <c r="Q38" s="16"/>
      <c r="R38" s="16"/>
      <c r="S38" s="16"/>
      <c r="T38" s="16"/>
      <c r="U38" s="16"/>
      <c r="Y38" s="18"/>
      <c r="Z38" s="18"/>
      <c r="AA38" s="18"/>
      <c r="AB38" s="18"/>
      <c r="AC38" s="18"/>
      <c r="AD38" s="16"/>
      <c r="AE38" s="16"/>
      <c r="AF38" s="16"/>
      <c r="AG38" s="16"/>
      <c r="AH38" s="16"/>
    </row>
    <row r="39" spans="1:34">
      <c r="A39" s="6" t="s">
        <v>4</v>
      </c>
      <c r="B39" s="7" t="s">
        <v>5</v>
      </c>
      <c r="C39" s="7" t="s">
        <v>6</v>
      </c>
      <c r="F39" s="6" t="s">
        <v>4</v>
      </c>
      <c r="G39" s="7" t="s">
        <v>5</v>
      </c>
      <c r="H39" s="7" t="s">
        <v>6</v>
      </c>
      <c r="L39" s="18"/>
      <c r="M39" s="18"/>
      <c r="N39" s="18"/>
      <c r="O39" s="18"/>
      <c r="P39" s="18"/>
      <c r="Q39" s="16"/>
      <c r="R39" s="16"/>
      <c r="S39" s="16"/>
      <c r="T39" s="16"/>
      <c r="U39" s="16"/>
      <c r="W39" s="3">
        <v>12</v>
      </c>
      <c r="X39" s="3" t="s">
        <v>42</v>
      </c>
      <c r="Y39" s="18">
        <v>0</v>
      </c>
      <c r="Z39" s="18">
        <v>0</v>
      </c>
      <c r="AA39" s="18">
        <v>0</v>
      </c>
      <c r="AB39" s="18">
        <v>0</v>
      </c>
      <c r="AC39" s="18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  <row r="40" spans="1:34">
      <c r="A40" s="8">
        <v>41275</v>
      </c>
      <c r="B40" s="2">
        <v>144703</v>
      </c>
      <c r="C40" s="2">
        <v>52586.02</v>
      </c>
      <c r="D40" s="1"/>
      <c r="F40" s="8">
        <v>41640</v>
      </c>
      <c r="G40" s="2">
        <f t="shared" ref="G40" si="3">U40</f>
        <v>255927</v>
      </c>
      <c r="H40" s="9">
        <f t="shared" ref="H40:I41" si="4">P40</f>
        <v>95194.37</v>
      </c>
      <c r="I40" s="9">
        <f t="shared" si="4"/>
        <v>18566</v>
      </c>
      <c r="K40" s="17">
        <v>41640</v>
      </c>
      <c r="L40" s="18">
        <v>11958.9</v>
      </c>
      <c r="M40" s="18">
        <v>68943.17</v>
      </c>
      <c r="N40" s="18">
        <v>14292.3</v>
      </c>
      <c r="O40" s="18">
        <v>0</v>
      </c>
      <c r="P40" s="18">
        <v>95194.37</v>
      </c>
      <c r="Q40" s="16">
        <v>18566</v>
      </c>
      <c r="R40" s="16">
        <v>220819</v>
      </c>
      <c r="S40" s="16">
        <v>16542</v>
      </c>
      <c r="T40" s="16">
        <v>0</v>
      </c>
      <c r="U40" s="16">
        <v>255927</v>
      </c>
      <c r="W40" s="3">
        <v>12</v>
      </c>
      <c r="X40" s="3" t="s">
        <v>31</v>
      </c>
      <c r="Y40" s="18">
        <v>0</v>
      </c>
      <c r="Z40" s="18">
        <v>2</v>
      </c>
      <c r="AA40" s="18">
        <v>0</v>
      </c>
      <c r="AB40" s="18">
        <v>0</v>
      </c>
      <c r="AC40" s="18">
        <v>2</v>
      </c>
      <c r="AD40" s="16">
        <v>0</v>
      </c>
      <c r="AE40" s="16">
        <v>7</v>
      </c>
      <c r="AF40" s="16">
        <v>0</v>
      </c>
      <c r="AG40" s="16">
        <v>0</v>
      </c>
      <c r="AH40" s="16">
        <v>7</v>
      </c>
    </row>
    <row r="41" spans="1:34">
      <c r="A41" s="8">
        <v>41276</v>
      </c>
      <c r="B41" s="2">
        <v>185098</v>
      </c>
      <c r="C41" s="2">
        <v>60443.85</v>
      </c>
      <c r="F41" s="8">
        <v>41641</v>
      </c>
      <c r="G41" s="2">
        <f t="shared" ref="G41:G70" si="5">U41</f>
        <v>299852</v>
      </c>
      <c r="H41" s="9">
        <f t="shared" ref="H41:H70" si="6">P41</f>
        <v>110052.64</v>
      </c>
      <c r="I41" s="9">
        <f t="shared" si="4"/>
        <v>20269</v>
      </c>
      <c r="K41" s="17">
        <v>41641</v>
      </c>
      <c r="L41" s="18">
        <v>12700.17</v>
      </c>
      <c r="M41" s="18">
        <v>80404.63</v>
      </c>
      <c r="N41" s="18">
        <v>16946.84</v>
      </c>
      <c r="O41" s="18">
        <v>1</v>
      </c>
      <c r="P41" s="18">
        <v>110052.64</v>
      </c>
      <c r="Q41" s="16">
        <v>20269</v>
      </c>
      <c r="R41" s="16">
        <v>259733</v>
      </c>
      <c r="S41" s="16">
        <v>19849</v>
      </c>
      <c r="T41" s="16">
        <v>1</v>
      </c>
      <c r="U41" s="16">
        <v>299852</v>
      </c>
      <c r="W41" s="3">
        <v>12</v>
      </c>
      <c r="X41" s="3" t="s">
        <v>27</v>
      </c>
      <c r="Y41" s="18">
        <v>0</v>
      </c>
      <c r="Z41" s="18">
        <v>6664.84</v>
      </c>
      <c r="AA41" s="18">
        <v>0</v>
      </c>
      <c r="AB41" s="18">
        <v>0</v>
      </c>
      <c r="AC41" s="18">
        <v>6664.84</v>
      </c>
      <c r="AD41" s="16">
        <v>0</v>
      </c>
      <c r="AE41" s="16">
        <v>21179</v>
      </c>
      <c r="AF41" s="16">
        <v>0</v>
      </c>
      <c r="AG41" s="16">
        <v>0</v>
      </c>
      <c r="AH41" s="16">
        <v>21179</v>
      </c>
    </row>
    <row r="42" spans="1:34">
      <c r="A42" s="8">
        <v>41277</v>
      </c>
      <c r="B42" s="2">
        <v>181197</v>
      </c>
      <c r="C42" s="2">
        <v>62735.91</v>
      </c>
      <c r="F42" s="8">
        <v>41642</v>
      </c>
      <c r="G42" s="2">
        <f t="shared" si="5"/>
        <v>279103</v>
      </c>
      <c r="H42" s="9">
        <f t="shared" si="6"/>
        <v>103749.32</v>
      </c>
      <c r="K42" s="17">
        <v>41642</v>
      </c>
      <c r="L42" s="18">
        <v>11831.24</v>
      </c>
      <c r="M42" s="18">
        <v>76614.83</v>
      </c>
      <c r="N42" s="18">
        <v>15303.25</v>
      </c>
      <c r="O42" s="18">
        <v>0</v>
      </c>
      <c r="P42" s="18">
        <v>103749.32</v>
      </c>
      <c r="Q42" s="16">
        <v>19320</v>
      </c>
      <c r="R42" s="16">
        <v>242150</v>
      </c>
      <c r="S42" s="16">
        <v>17633</v>
      </c>
      <c r="T42" s="16">
        <v>0</v>
      </c>
      <c r="U42" s="16">
        <v>279103</v>
      </c>
      <c r="W42" s="3">
        <v>12</v>
      </c>
      <c r="X42" s="3" t="s">
        <v>18</v>
      </c>
      <c r="Y42" s="18">
        <v>0</v>
      </c>
      <c r="Z42" s="18">
        <v>0</v>
      </c>
      <c r="AA42" s="18">
        <v>0</v>
      </c>
      <c r="AB42" s="18">
        <v>0</v>
      </c>
      <c r="AC42" s="18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</row>
    <row r="43" spans="1:34">
      <c r="A43" s="8">
        <v>41278</v>
      </c>
      <c r="B43" s="2">
        <v>167929</v>
      </c>
      <c r="C43" s="2">
        <v>58727.040000000001</v>
      </c>
      <c r="F43" s="8">
        <v>41643</v>
      </c>
      <c r="G43" s="2">
        <f t="shared" si="5"/>
        <v>244838</v>
      </c>
      <c r="H43" s="9">
        <f t="shared" si="6"/>
        <v>90110.68</v>
      </c>
      <c r="K43" s="17">
        <v>41643</v>
      </c>
      <c r="L43" s="18">
        <v>9901.7900000000009</v>
      </c>
      <c r="M43" s="18">
        <v>66226.320000000007</v>
      </c>
      <c r="N43" s="18">
        <v>13982.57</v>
      </c>
      <c r="O43" s="18">
        <v>0</v>
      </c>
      <c r="P43" s="18">
        <v>90110.68</v>
      </c>
      <c r="Q43" s="16">
        <v>16742</v>
      </c>
      <c r="R43" s="16">
        <v>212250</v>
      </c>
      <c r="S43" s="16">
        <v>15846</v>
      </c>
      <c r="T43" s="16">
        <v>0</v>
      </c>
      <c r="U43" s="16">
        <v>244838</v>
      </c>
      <c r="W43" s="3">
        <v>12</v>
      </c>
      <c r="X43" s="3" t="s">
        <v>19</v>
      </c>
      <c r="Y43" s="18">
        <v>0</v>
      </c>
      <c r="Z43" s="18">
        <v>5173.38</v>
      </c>
      <c r="AA43" s="18">
        <v>70252.490000000005</v>
      </c>
      <c r="AB43" s="18">
        <v>0</v>
      </c>
      <c r="AC43" s="18">
        <v>75425.87</v>
      </c>
      <c r="AD43" s="16">
        <v>0</v>
      </c>
      <c r="AE43" s="16">
        <v>15006</v>
      </c>
      <c r="AF43" s="16">
        <v>72116</v>
      </c>
      <c r="AG43" s="16">
        <v>0</v>
      </c>
      <c r="AH43" s="16">
        <v>87122</v>
      </c>
    </row>
    <row r="44" spans="1:34">
      <c r="A44" s="8">
        <v>41279</v>
      </c>
      <c r="B44" s="2">
        <v>146251</v>
      </c>
      <c r="C44" s="2">
        <v>50775.58</v>
      </c>
      <c r="F44" s="8">
        <v>41644</v>
      </c>
      <c r="G44" s="2">
        <f t="shared" si="5"/>
        <v>275803</v>
      </c>
      <c r="H44" s="9">
        <f t="shared" si="6"/>
        <v>98813.8</v>
      </c>
      <c r="K44" s="17">
        <v>41644</v>
      </c>
      <c r="L44" s="18">
        <v>11010.2</v>
      </c>
      <c r="M44" s="18">
        <v>72987.8</v>
      </c>
      <c r="N44" s="18">
        <v>14815.8</v>
      </c>
      <c r="O44" s="18">
        <v>0</v>
      </c>
      <c r="P44" s="18">
        <v>98813.8</v>
      </c>
      <c r="Q44" s="16">
        <v>19019</v>
      </c>
      <c r="R44" s="16">
        <v>239867</v>
      </c>
      <c r="S44" s="16">
        <v>16917</v>
      </c>
      <c r="T44" s="16">
        <v>0</v>
      </c>
      <c r="U44" s="16">
        <v>275803</v>
      </c>
      <c r="W44" s="3">
        <v>12</v>
      </c>
      <c r="X44" s="3" t="s">
        <v>48</v>
      </c>
      <c r="Y44" s="18">
        <v>0</v>
      </c>
      <c r="Z44" s="18">
        <v>8807.27</v>
      </c>
      <c r="AA44" s="18">
        <v>0</v>
      </c>
      <c r="AB44" s="18">
        <v>0</v>
      </c>
      <c r="AC44" s="18">
        <v>8807.27</v>
      </c>
      <c r="AD44" s="16">
        <v>0</v>
      </c>
      <c r="AE44" s="16">
        <v>23928</v>
      </c>
      <c r="AF44" s="16">
        <v>0</v>
      </c>
      <c r="AG44" s="16">
        <v>0</v>
      </c>
      <c r="AH44" s="16">
        <v>23928</v>
      </c>
    </row>
    <row r="45" spans="1:34">
      <c r="A45" s="8">
        <v>41280</v>
      </c>
      <c r="B45" s="2">
        <v>163904</v>
      </c>
      <c r="C45" s="2">
        <v>57001.85</v>
      </c>
      <c r="F45" s="8">
        <v>41645</v>
      </c>
      <c r="G45" s="2">
        <f t="shared" si="5"/>
        <v>306218</v>
      </c>
      <c r="H45" s="9">
        <f t="shared" si="6"/>
        <v>112241.83</v>
      </c>
      <c r="K45" s="17">
        <v>41645</v>
      </c>
      <c r="L45" s="18">
        <v>12211.29</v>
      </c>
      <c r="M45" s="18">
        <v>83774.710000000006</v>
      </c>
      <c r="N45" s="18">
        <v>16255.83</v>
      </c>
      <c r="O45" s="18">
        <v>0</v>
      </c>
      <c r="P45" s="18">
        <v>112241.83</v>
      </c>
      <c r="Q45" s="16">
        <v>20247</v>
      </c>
      <c r="R45" s="16">
        <v>267623</v>
      </c>
      <c r="S45" s="16">
        <v>18348</v>
      </c>
      <c r="T45" s="16">
        <v>0</v>
      </c>
      <c r="U45" s="16">
        <v>306218</v>
      </c>
      <c r="W45" s="3">
        <v>12</v>
      </c>
      <c r="X45" s="3" t="s">
        <v>20</v>
      </c>
      <c r="Y45" s="18">
        <v>0</v>
      </c>
      <c r="Z45" s="18">
        <v>0</v>
      </c>
      <c r="AA45" s="18">
        <v>0</v>
      </c>
      <c r="AB45" s="18">
        <v>0</v>
      </c>
      <c r="AC45" s="18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</row>
    <row r="46" spans="1:34">
      <c r="A46" s="8">
        <v>41281</v>
      </c>
      <c r="B46" s="2">
        <v>190699</v>
      </c>
      <c r="C46" s="2">
        <v>67085.13</v>
      </c>
      <c r="F46" s="8">
        <v>41646</v>
      </c>
      <c r="G46" s="2">
        <f t="shared" si="5"/>
        <v>301223</v>
      </c>
      <c r="H46" s="9">
        <f t="shared" si="6"/>
        <v>112194.16</v>
      </c>
      <c r="K46" s="17">
        <v>41646</v>
      </c>
      <c r="L46" s="18">
        <v>11272.55</v>
      </c>
      <c r="M46" s="18">
        <v>85452.46</v>
      </c>
      <c r="N46" s="18">
        <v>15469.15</v>
      </c>
      <c r="O46" s="18">
        <v>0</v>
      </c>
      <c r="P46" s="18">
        <v>112194.16</v>
      </c>
      <c r="Q46" s="16">
        <v>18072</v>
      </c>
      <c r="R46" s="16">
        <v>265901</v>
      </c>
      <c r="S46" s="16">
        <v>17250</v>
      </c>
      <c r="T46" s="16">
        <v>0</v>
      </c>
      <c r="U46" s="16">
        <v>301223</v>
      </c>
      <c r="W46" s="3">
        <v>12</v>
      </c>
      <c r="X46" s="3" t="s">
        <v>34</v>
      </c>
      <c r="Y46" s="18">
        <v>0</v>
      </c>
      <c r="Z46" s="18">
        <v>0</v>
      </c>
      <c r="AA46" s="18">
        <v>0</v>
      </c>
      <c r="AB46" s="18">
        <v>0</v>
      </c>
      <c r="AC46" s="18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</row>
    <row r="47" spans="1:34">
      <c r="A47" s="8">
        <v>41282</v>
      </c>
      <c r="B47" s="2">
        <v>207549</v>
      </c>
      <c r="C47" s="2">
        <v>72016.600000000006</v>
      </c>
      <c r="F47" s="8">
        <v>41647</v>
      </c>
      <c r="G47" s="2">
        <f t="shared" si="5"/>
        <v>289405</v>
      </c>
      <c r="H47" s="9">
        <f t="shared" si="6"/>
        <v>109709.5537</v>
      </c>
      <c r="K47" s="17">
        <v>41647</v>
      </c>
      <c r="L47" s="18">
        <v>11463.95</v>
      </c>
      <c r="M47" s="18">
        <v>80939.539999999994</v>
      </c>
      <c r="N47" s="18">
        <v>17297.099999999999</v>
      </c>
      <c r="O47" s="18">
        <v>8.9636999999999993</v>
      </c>
      <c r="P47" s="18">
        <v>109709.5537</v>
      </c>
      <c r="Q47" s="16">
        <v>17777</v>
      </c>
      <c r="R47" s="16">
        <v>252663</v>
      </c>
      <c r="S47" s="16">
        <v>18959</v>
      </c>
      <c r="T47" s="16">
        <v>6</v>
      </c>
      <c r="U47" s="16">
        <v>289405</v>
      </c>
      <c r="W47" s="3">
        <v>12</v>
      </c>
      <c r="X47" s="3" t="s">
        <v>39</v>
      </c>
      <c r="Y47" s="18">
        <v>0</v>
      </c>
      <c r="Z47" s="18">
        <v>545864.44999999995</v>
      </c>
      <c r="AA47" s="18">
        <v>78863.539999999994</v>
      </c>
      <c r="AB47" s="18">
        <v>0</v>
      </c>
      <c r="AC47" s="18">
        <v>624727.99</v>
      </c>
      <c r="AD47" s="16">
        <v>0</v>
      </c>
      <c r="AE47" s="16">
        <v>1657386</v>
      </c>
      <c r="AF47" s="16">
        <v>96204</v>
      </c>
      <c r="AG47" s="16">
        <v>0</v>
      </c>
      <c r="AH47" s="16">
        <v>1753590</v>
      </c>
    </row>
    <row r="48" spans="1:34">
      <c r="A48" s="8">
        <v>41283</v>
      </c>
      <c r="B48" s="2">
        <v>193936</v>
      </c>
      <c r="C48" s="2">
        <v>67624.240000000005</v>
      </c>
      <c r="F48" s="8">
        <v>41648</v>
      </c>
      <c r="G48" s="2">
        <f t="shared" si="5"/>
        <v>272355</v>
      </c>
      <c r="H48" s="9">
        <f t="shared" si="6"/>
        <v>100400.57</v>
      </c>
      <c r="K48" s="17">
        <v>41648</v>
      </c>
      <c r="L48" s="18">
        <v>9945.75</v>
      </c>
      <c r="M48" s="18">
        <v>74834.2</v>
      </c>
      <c r="N48" s="18">
        <v>15620.62</v>
      </c>
      <c r="O48" s="18">
        <v>0</v>
      </c>
      <c r="P48" s="18">
        <v>100400.57</v>
      </c>
      <c r="Q48" s="16">
        <v>15849</v>
      </c>
      <c r="R48" s="16">
        <v>239227</v>
      </c>
      <c r="S48" s="16">
        <v>17279</v>
      </c>
      <c r="T48" s="16">
        <v>0</v>
      </c>
      <c r="U48" s="16">
        <v>272355</v>
      </c>
      <c r="W48" s="3">
        <v>12</v>
      </c>
      <c r="X48" s="3" t="s">
        <v>21</v>
      </c>
      <c r="Y48" s="18">
        <v>0</v>
      </c>
      <c r="Z48" s="18">
        <v>21580.93</v>
      </c>
      <c r="AA48" s="18">
        <v>0</v>
      </c>
      <c r="AB48" s="18">
        <v>0</v>
      </c>
      <c r="AC48" s="18">
        <v>21580.93</v>
      </c>
      <c r="AD48" s="16">
        <v>0</v>
      </c>
      <c r="AE48" s="16">
        <v>86398</v>
      </c>
      <c r="AF48" s="16">
        <v>0</v>
      </c>
      <c r="AG48" s="16">
        <v>0</v>
      </c>
      <c r="AH48" s="16">
        <v>86398</v>
      </c>
    </row>
    <row r="49" spans="1:34">
      <c r="A49" s="8">
        <v>41284</v>
      </c>
      <c r="B49" s="2">
        <v>176984</v>
      </c>
      <c r="C49" s="2">
        <v>62057.51</v>
      </c>
      <c r="F49" s="8">
        <v>41649</v>
      </c>
      <c r="G49" s="2">
        <f t="shared" si="5"/>
        <v>249882</v>
      </c>
      <c r="H49" s="9">
        <f t="shared" si="6"/>
        <v>87208.969200000007</v>
      </c>
      <c r="K49" s="17">
        <v>41649</v>
      </c>
      <c r="L49" s="18">
        <v>8921.66</v>
      </c>
      <c r="M49" s="18">
        <v>63952.07</v>
      </c>
      <c r="N49" s="18">
        <v>14330.02</v>
      </c>
      <c r="O49" s="18">
        <v>5.2191999999999998</v>
      </c>
      <c r="P49" s="18">
        <v>87208.969200000007</v>
      </c>
      <c r="Q49" s="16">
        <v>14386</v>
      </c>
      <c r="R49" s="16">
        <v>219585</v>
      </c>
      <c r="S49" s="16">
        <v>15908</v>
      </c>
      <c r="T49" s="16">
        <v>3</v>
      </c>
      <c r="U49" s="16">
        <v>249882</v>
      </c>
      <c r="W49" s="3">
        <v>12</v>
      </c>
      <c r="X49" s="3" t="s">
        <v>45</v>
      </c>
      <c r="Y49" s="18">
        <v>0</v>
      </c>
      <c r="Z49" s="18">
        <v>0</v>
      </c>
      <c r="AA49" s="18">
        <v>0</v>
      </c>
      <c r="AB49" s="18">
        <v>0</v>
      </c>
      <c r="AC49" s="18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</row>
    <row r="50" spans="1:34">
      <c r="A50" s="8">
        <v>41285</v>
      </c>
      <c r="B50" s="2">
        <v>155522</v>
      </c>
      <c r="C50" s="2">
        <v>54719.3</v>
      </c>
      <c r="F50" s="8">
        <v>41650</v>
      </c>
      <c r="G50" s="2">
        <f t="shared" si="5"/>
        <v>223616</v>
      </c>
      <c r="H50" s="9">
        <f t="shared" si="6"/>
        <v>83196.800000000003</v>
      </c>
      <c r="K50" s="17">
        <v>41650</v>
      </c>
      <c r="L50" s="18">
        <v>8407.5300000000007</v>
      </c>
      <c r="M50" s="18">
        <v>61751.31</v>
      </c>
      <c r="N50" s="18">
        <v>13037.96</v>
      </c>
      <c r="O50" s="18">
        <v>0</v>
      </c>
      <c r="P50" s="18">
        <v>83196.800000000003</v>
      </c>
      <c r="Q50" s="16">
        <v>14039</v>
      </c>
      <c r="R50" s="16">
        <v>195187</v>
      </c>
      <c r="S50" s="16">
        <v>14390</v>
      </c>
      <c r="T50" s="16">
        <v>0</v>
      </c>
      <c r="U50" s="16">
        <v>223616</v>
      </c>
      <c r="W50" s="3">
        <v>12</v>
      </c>
      <c r="X50" s="3" t="s">
        <v>38</v>
      </c>
      <c r="Y50" s="18">
        <v>0</v>
      </c>
      <c r="Z50" s="18">
        <v>0</v>
      </c>
      <c r="AA50" s="18">
        <v>0</v>
      </c>
      <c r="AB50" s="18">
        <v>0</v>
      </c>
      <c r="AC50" s="18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</row>
    <row r="51" spans="1:34">
      <c r="A51" s="8">
        <v>41286</v>
      </c>
      <c r="B51" s="2">
        <v>143857</v>
      </c>
      <c r="C51" s="2">
        <v>49878.97</v>
      </c>
      <c r="F51" s="8">
        <v>41651</v>
      </c>
      <c r="G51" s="2">
        <f t="shared" si="5"/>
        <v>250618</v>
      </c>
      <c r="H51" s="9">
        <f t="shared" si="6"/>
        <v>92841.33</v>
      </c>
      <c r="K51" s="17">
        <v>41651</v>
      </c>
      <c r="L51" s="18">
        <v>9597.1</v>
      </c>
      <c r="M51" s="18">
        <v>68940.3</v>
      </c>
      <c r="N51" s="18">
        <v>14303.93</v>
      </c>
      <c r="O51" s="18">
        <v>0</v>
      </c>
      <c r="P51" s="18">
        <v>92841.33</v>
      </c>
      <c r="Q51" s="16">
        <v>16918</v>
      </c>
      <c r="R51" s="16">
        <v>217969</v>
      </c>
      <c r="S51" s="16">
        <v>15731</v>
      </c>
      <c r="T51" s="16">
        <v>0</v>
      </c>
      <c r="U51" s="16">
        <v>250618</v>
      </c>
      <c r="W51" s="3">
        <v>12</v>
      </c>
      <c r="X51" s="3" t="s">
        <v>22</v>
      </c>
      <c r="Y51" s="18">
        <v>0</v>
      </c>
      <c r="Z51" s="18">
        <v>28207.95</v>
      </c>
      <c r="AA51" s="18">
        <v>0</v>
      </c>
      <c r="AB51" s="18">
        <v>0</v>
      </c>
      <c r="AC51" s="18">
        <v>28207.95</v>
      </c>
      <c r="AD51" s="16">
        <v>0</v>
      </c>
      <c r="AE51" s="16">
        <v>80184</v>
      </c>
      <c r="AF51" s="16">
        <v>0</v>
      </c>
      <c r="AG51" s="16">
        <v>0</v>
      </c>
      <c r="AH51" s="16">
        <v>80184</v>
      </c>
    </row>
    <row r="52" spans="1:34">
      <c r="A52" s="8">
        <v>41287</v>
      </c>
      <c r="B52" s="2">
        <v>167012</v>
      </c>
      <c r="C52" s="2">
        <v>58010.29</v>
      </c>
      <c r="F52" s="8">
        <v>41652</v>
      </c>
      <c r="G52" s="2">
        <f t="shared" si="5"/>
        <v>304568</v>
      </c>
      <c r="H52" s="9">
        <f t="shared" si="6"/>
        <v>107662.43</v>
      </c>
      <c r="K52" s="17">
        <v>41652</v>
      </c>
      <c r="L52" s="18">
        <v>11529.28</v>
      </c>
      <c r="M52" s="18">
        <v>76524.039999999994</v>
      </c>
      <c r="N52" s="18">
        <v>19609.11</v>
      </c>
      <c r="O52" s="18">
        <v>0</v>
      </c>
      <c r="P52" s="18">
        <v>107662.43</v>
      </c>
      <c r="Q52" s="16">
        <v>19061</v>
      </c>
      <c r="R52" s="16">
        <v>263712</v>
      </c>
      <c r="S52" s="16">
        <v>21795</v>
      </c>
      <c r="T52" s="16">
        <v>0</v>
      </c>
      <c r="U52" s="16">
        <v>304568</v>
      </c>
      <c r="W52" s="3">
        <v>12</v>
      </c>
      <c r="X52" s="3" t="s">
        <v>37</v>
      </c>
      <c r="Y52" s="18">
        <v>0</v>
      </c>
      <c r="Z52" s="18">
        <v>0</v>
      </c>
      <c r="AA52" s="18">
        <v>0</v>
      </c>
      <c r="AB52" s="18">
        <v>0</v>
      </c>
      <c r="AC52" s="18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</row>
    <row r="53" spans="1:34">
      <c r="A53" s="8">
        <v>41288</v>
      </c>
      <c r="B53" s="2">
        <v>200571</v>
      </c>
      <c r="C53" s="2">
        <v>69627.59</v>
      </c>
      <c r="F53" s="8">
        <v>41653</v>
      </c>
      <c r="G53" s="2">
        <f t="shared" si="5"/>
        <v>329261</v>
      </c>
      <c r="H53" s="9">
        <f t="shared" si="6"/>
        <v>110191</v>
      </c>
      <c r="K53" s="17">
        <v>41653</v>
      </c>
      <c r="L53" s="18">
        <v>10840.45</v>
      </c>
      <c r="M53" s="18">
        <v>81567.679999999993</v>
      </c>
      <c r="N53" s="18">
        <v>17754.87</v>
      </c>
      <c r="O53" s="18">
        <v>28</v>
      </c>
      <c r="P53" s="18">
        <v>110191</v>
      </c>
      <c r="Q53" s="16">
        <v>18443</v>
      </c>
      <c r="R53" s="16">
        <v>290948</v>
      </c>
      <c r="S53" s="16">
        <v>19854</v>
      </c>
      <c r="T53" s="16">
        <v>16</v>
      </c>
      <c r="U53" s="16">
        <v>329261</v>
      </c>
      <c r="W53" s="3">
        <v>12</v>
      </c>
      <c r="X53" s="3" t="s">
        <v>40</v>
      </c>
      <c r="Y53" s="18">
        <v>0</v>
      </c>
      <c r="Z53" s="18">
        <v>552658.57999999996</v>
      </c>
      <c r="AA53" s="18">
        <v>127065.64</v>
      </c>
      <c r="AB53" s="18">
        <v>0</v>
      </c>
      <c r="AC53" s="18">
        <v>679724.22</v>
      </c>
      <c r="AD53" s="16">
        <v>0</v>
      </c>
      <c r="AE53" s="16">
        <v>1647910</v>
      </c>
      <c r="AF53" s="16">
        <v>129793</v>
      </c>
      <c r="AG53" s="16">
        <v>0</v>
      </c>
      <c r="AH53" s="16">
        <v>1777703</v>
      </c>
    </row>
    <row r="54" spans="1:34">
      <c r="A54" s="8">
        <v>41289</v>
      </c>
      <c r="B54" s="2">
        <v>199291</v>
      </c>
      <c r="C54" s="2">
        <v>70059.62</v>
      </c>
      <c r="F54" s="8">
        <v>41654</v>
      </c>
      <c r="G54" s="2">
        <f t="shared" si="5"/>
        <v>309198</v>
      </c>
      <c r="H54" s="9">
        <f t="shared" si="6"/>
        <v>105233.49</v>
      </c>
      <c r="K54" s="17">
        <v>41654</v>
      </c>
      <c r="L54" s="18">
        <v>11203.4</v>
      </c>
      <c r="M54" s="18">
        <v>74646.5</v>
      </c>
      <c r="N54" s="18">
        <v>19182.34</v>
      </c>
      <c r="O54" s="18">
        <v>201.25</v>
      </c>
      <c r="P54" s="18">
        <v>105233.49</v>
      </c>
      <c r="Q54" s="16">
        <v>19510</v>
      </c>
      <c r="R54" s="16">
        <v>267528</v>
      </c>
      <c r="S54" s="16">
        <v>22045</v>
      </c>
      <c r="T54" s="16">
        <v>115</v>
      </c>
      <c r="U54" s="16">
        <v>309198</v>
      </c>
      <c r="W54" s="3">
        <v>12</v>
      </c>
      <c r="X54" s="3" t="s">
        <v>23</v>
      </c>
      <c r="Y54" s="18">
        <v>0</v>
      </c>
      <c r="Z54" s="18">
        <v>143915.26</v>
      </c>
      <c r="AA54" s="18">
        <v>24151.38</v>
      </c>
      <c r="AB54" s="18">
        <v>0</v>
      </c>
      <c r="AC54" s="18">
        <v>168066.64</v>
      </c>
      <c r="AD54" s="16">
        <v>0</v>
      </c>
      <c r="AE54" s="16">
        <v>414483</v>
      </c>
      <c r="AF54" s="16">
        <v>26584</v>
      </c>
      <c r="AG54" s="16">
        <v>0</v>
      </c>
      <c r="AH54" s="16">
        <v>441067</v>
      </c>
    </row>
    <row r="55" spans="1:34">
      <c r="A55" s="8">
        <v>41290</v>
      </c>
      <c r="B55" s="2">
        <v>200805</v>
      </c>
      <c r="C55" s="2">
        <v>69388.679999999993</v>
      </c>
      <c r="F55" s="8">
        <v>41655</v>
      </c>
      <c r="G55" s="2">
        <f t="shared" si="5"/>
        <v>276581</v>
      </c>
      <c r="H55" s="9">
        <f t="shared" si="6"/>
        <v>92660.94</v>
      </c>
      <c r="K55" s="17">
        <v>41655</v>
      </c>
      <c r="L55" s="18">
        <v>9387.24</v>
      </c>
      <c r="M55" s="18">
        <v>67460.899999999994</v>
      </c>
      <c r="N55" s="18">
        <v>15706.05</v>
      </c>
      <c r="O55" s="18">
        <v>106.75</v>
      </c>
      <c r="P55" s="18">
        <v>92660.94</v>
      </c>
      <c r="Q55" s="16">
        <v>16885</v>
      </c>
      <c r="R55" s="16">
        <v>241517</v>
      </c>
      <c r="S55" s="16">
        <v>18118</v>
      </c>
      <c r="T55" s="16">
        <v>61</v>
      </c>
      <c r="U55" s="16">
        <v>276581</v>
      </c>
      <c r="W55" s="3">
        <v>12</v>
      </c>
      <c r="X55" s="3" t="s">
        <v>24</v>
      </c>
      <c r="Y55" s="18">
        <v>0</v>
      </c>
      <c r="Z55" s="18">
        <v>2582.11</v>
      </c>
      <c r="AA55" s="18">
        <v>0</v>
      </c>
      <c r="AB55" s="18">
        <v>0</v>
      </c>
      <c r="AC55" s="18">
        <v>2582.11</v>
      </c>
      <c r="AD55" s="16">
        <v>0</v>
      </c>
      <c r="AE55" s="16">
        <v>7561</v>
      </c>
      <c r="AF55" s="16">
        <v>0</v>
      </c>
      <c r="AG55" s="16">
        <v>0</v>
      </c>
      <c r="AH55" s="16">
        <v>7561</v>
      </c>
    </row>
    <row r="56" spans="1:34">
      <c r="A56" s="8">
        <v>41291</v>
      </c>
      <c r="B56" s="2">
        <v>182383</v>
      </c>
      <c r="C56" s="2">
        <v>63561.33</v>
      </c>
      <c r="F56" s="8">
        <v>41656</v>
      </c>
      <c r="G56" s="2">
        <f t="shared" si="5"/>
        <v>245714</v>
      </c>
      <c r="H56" s="9">
        <f t="shared" si="6"/>
        <v>84581.23</v>
      </c>
      <c r="K56" s="17">
        <v>41656</v>
      </c>
      <c r="L56" s="18">
        <v>8855.9699999999993</v>
      </c>
      <c r="M56" s="18">
        <v>61103.55</v>
      </c>
      <c r="N56" s="18">
        <v>14485.21</v>
      </c>
      <c r="O56" s="18">
        <v>136.5</v>
      </c>
      <c r="P56" s="18">
        <v>84581.23</v>
      </c>
      <c r="Q56" s="16">
        <v>15855</v>
      </c>
      <c r="R56" s="16">
        <v>213562</v>
      </c>
      <c r="S56" s="16">
        <v>16219</v>
      </c>
      <c r="T56" s="16">
        <v>78</v>
      </c>
      <c r="U56" s="16">
        <v>245714</v>
      </c>
      <c r="W56" s="3">
        <v>12</v>
      </c>
      <c r="X56" s="3" t="s">
        <v>25</v>
      </c>
      <c r="Y56" s="18">
        <v>0</v>
      </c>
      <c r="Z56" s="18">
        <v>0</v>
      </c>
      <c r="AA56" s="18">
        <v>0</v>
      </c>
      <c r="AB56" s="18">
        <v>0</v>
      </c>
      <c r="AC56" s="18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</row>
    <row r="57" spans="1:34">
      <c r="A57" s="8">
        <v>41292</v>
      </c>
      <c r="B57" s="2">
        <v>157058</v>
      </c>
      <c r="C57" s="2">
        <v>54599.77</v>
      </c>
      <c r="F57" s="8">
        <v>41657</v>
      </c>
      <c r="G57" s="2">
        <f t="shared" si="5"/>
        <v>226877</v>
      </c>
      <c r="H57" s="9">
        <f t="shared" si="6"/>
        <v>78551.490000000005</v>
      </c>
      <c r="K57" s="17">
        <v>41657</v>
      </c>
      <c r="L57" s="18">
        <v>7989.31</v>
      </c>
      <c r="M57" s="18">
        <v>56716.44</v>
      </c>
      <c r="N57" s="18">
        <v>13714.49</v>
      </c>
      <c r="O57" s="18">
        <v>131.25</v>
      </c>
      <c r="P57" s="18">
        <v>78551.490000000005</v>
      </c>
      <c r="Q57" s="16">
        <v>15056</v>
      </c>
      <c r="R57" s="16">
        <v>196515</v>
      </c>
      <c r="S57" s="16">
        <v>15231</v>
      </c>
      <c r="T57" s="16">
        <v>75</v>
      </c>
      <c r="U57" s="16">
        <v>226877</v>
      </c>
      <c r="W57" s="3">
        <v>12</v>
      </c>
      <c r="X57" s="3" t="s">
        <v>26</v>
      </c>
      <c r="Y57" s="18">
        <v>0</v>
      </c>
      <c r="Z57" s="18">
        <v>0</v>
      </c>
      <c r="AA57" s="18">
        <v>0</v>
      </c>
      <c r="AB57" s="18">
        <v>0</v>
      </c>
      <c r="AC57" s="18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</row>
    <row r="58" spans="1:34">
      <c r="A58" s="8">
        <v>41293</v>
      </c>
      <c r="B58" s="2">
        <v>141398</v>
      </c>
      <c r="C58" s="2">
        <v>48633.120000000003</v>
      </c>
      <c r="F58" s="8">
        <v>41658</v>
      </c>
      <c r="G58" s="2">
        <f t="shared" si="5"/>
        <v>253351</v>
      </c>
      <c r="H58" s="9">
        <f t="shared" si="6"/>
        <v>86512.89</v>
      </c>
      <c r="K58" s="17">
        <v>41658</v>
      </c>
      <c r="L58" s="18">
        <v>9088.8700000000008</v>
      </c>
      <c r="M58" s="18">
        <v>62793.7</v>
      </c>
      <c r="N58" s="18">
        <v>14518.32</v>
      </c>
      <c r="O58" s="18">
        <v>112</v>
      </c>
      <c r="P58" s="18">
        <v>86512.89</v>
      </c>
      <c r="Q58" s="16">
        <v>16968</v>
      </c>
      <c r="R58" s="16">
        <v>220215</v>
      </c>
      <c r="S58" s="16">
        <v>16104</v>
      </c>
      <c r="T58" s="16">
        <v>64</v>
      </c>
      <c r="U58" s="16">
        <v>253351</v>
      </c>
      <c r="W58" s="3">
        <v>12</v>
      </c>
      <c r="X58" s="3" t="s">
        <v>28</v>
      </c>
      <c r="Y58" s="18">
        <v>201002.95</v>
      </c>
      <c r="Z58" s="18">
        <v>445581.71</v>
      </c>
      <c r="AA58" s="18">
        <v>683.38</v>
      </c>
      <c r="AB58" s="18">
        <v>4.4710000000000001</v>
      </c>
      <c r="AC58" s="18">
        <v>647272.51100000006</v>
      </c>
      <c r="AD58" s="16">
        <v>288116</v>
      </c>
      <c r="AE58" s="16">
        <v>1349087</v>
      </c>
      <c r="AF58" s="16">
        <v>747</v>
      </c>
      <c r="AG58" s="16">
        <v>3</v>
      </c>
      <c r="AH58" s="16">
        <v>1637953</v>
      </c>
    </row>
    <row r="59" spans="1:34">
      <c r="A59" s="8">
        <v>41294</v>
      </c>
      <c r="B59" s="2">
        <v>159402</v>
      </c>
      <c r="C59" s="2">
        <v>54773.25</v>
      </c>
      <c r="F59" s="8">
        <v>41659</v>
      </c>
      <c r="G59" s="2">
        <f t="shared" si="5"/>
        <v>295773</v>
      </c>
      <c r="H59" s="9">
        <f t="shared" si="6"/>
        <v>99649.919999999998</v>
      </c>
      <c r="K59" s="17">
        <v>41659</v>
      </c>
      <c r="L59" s="18">
        <v>9943.59</v>
      </c>
      <c r="M59" s="18">
        <v>72848</v>
      </c>
      <c r="N59" s="18">
        <v>16744.580000000002</v>
      </c>
      <c r="O59" s="18">
        <v>113.75</v>
      </c>
      <c r="P59" s="18">
        <v>99649.919999999998</v>
      </c>
      <c r="Q59" s="16">
        <v>18598</v>
      </c>
      <c r="R59" s="16">
        <v>258565</v>
      </c>
      <c r="S59" s="16">
        <v>18545</v>
      </c>
      <c r="T59" s="16">
        <v>65</v>
      </c>
      <c r="U59" s="16">
        <v>295773</v>
      </c>
      <c r="W59" s="3">
        <v>12</v>
      </c>
      <c r="X59" s="3" t="s">
        <v>33</v>
      </c>
      <c r="Y59" s="18">
        <v>0</v>
      </c>
      <c r="Z59" s="18">
        <v>5854.31</v>
      </c>
      <c r="AA59" s="18">
        <v>0</v>
      </c>
      <c r="AB59" s="18">
        <v>0</v>
      </c>
      <c r="AC59" s="18">
        <v>5854.31</v>
      </c>
      <c r="AD59" s="16">
        <v>0</v>
      </c>
      <c r="AE59" s="16">
        <v>19958</v>
      </c>
      <c r="AF59" s="16">
        <v>0</v>
      </c>
      <c r="AG59" s="16">
        <v>0</v>
      </c>
      <c r="AH59" s="16">
        <v>19958</v>
      </c>
    </row>
    <row r="60" spans="1:34">
      <c r="A60" s="8">
        <v>41295</v>
      </c>
      <c r="B60" s="2">
        <v>185400</v>
      </c>
      <c r="C60" s="2">
        <v>64337.53</v>
      </c>
      <c r="F60" s="8">
        <v>41660</v>
      </c>
      <c r="G60" s="2">
        <f t="shared" si="5"/>
        <v>313558</v>
      </c>
      <c r="H60" s="9">
        <f t="shared" si="6"/>
        <v>100849.95</v>
      </c>
      <c r="K60" s="17">
        <v>41660</v>
      </c>
      <c r="L60" s="18">
        <v>10693.46</v>
      </c>
      <c r="M60" s="18">
        <v>72582.210000000006</v>
      </c>
      <c r="N60" s="18">
        <v>17383.53</v>
      </c>
      <c r="O60" s="18">
        <v>190.75</v>
      </c>
      <c r="P60" s="18">
        <v>100849.95</v>
      </c>
      <c r="Q60" s="16">
        <v>19381</v>
      </c>
      <c r="R60" s="16">
        <v>274778</v>
      </c>
      <c r="S60" s="16">
        <v>19290</v>
      </c>
      <c r="T60" s="16">
        <v>109</v>
      </c>
      <c r="U60" s="16">
        <v>313558</v>
      </c>
      <c r="W60" s="3">
        <v>12</v>
      </c>
      <c r="X60" s="3" t="s">
        <v>29</v>
      </c>
      <c r="Y60" s="18">
        <v>0</v>
      </c>
      <c r="Z60" s="18">
        <v>0</v>
      </c>
      <c r="AA60" s="18">
        <v>0</v>
      </c>
      <c r="AB60" s="18">
        <v>0</v>
      </c>
      <c r="AC60" s="18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</row>
    <row r="61" spans="1:34">
      <c r="A61" s="8">
        <v>41296</v>
      </c>
      <c r="B61" s="2">
        <v>194982</v>
      </c>
      <c r="C61" s="2">
        <v>67456.509999999995</v>
      </c>
      <c r="F61" s="8">
        <v>41661</v>
      </c>
      <c r="G61" s="2">
        <f t="shared" si="5"/>
        <v>327239</v>
      </c>
      <c r="H61" s="9">
        <f t="shared" si="6"/>
        <v>106404.87</v>
      </c>
      <c r="K61" s="17">
        <v>41661</v>
      </c>
      <c r="L61" s="18">
        <v>10056.950000000001</v>
      </c>
      <c r="M61" s="18">
        <v>74262.84</v>
      </c>
      <c r="N61" s="18">
        <v>21904.83</v>
      </c>
      <c r="O61" s="18">
        <v>180.25</v>
      </c>
      <c r="P61" s="18">
        <v>106404.87</v>
      </c>
      <c r="Q61" s="16">
        <v>18494</v>
      </c>
      <c r="R61" s="16">
        <v>282845</v>
      </c>
      <c r="S61" s="16">
        <v>25797</v>
      </c>
      <c r="T61" s="16">
        <v>103</v>
      </c>
      <c r="U61" s="16">
        <v>327239</v>
      </c>
      <c r="W61" s="3">
        <v>12</v>
      </c>
      <c r="X61" s="3" t="s">
        <v>30</v>
      </c>
      <c r="Y61" s="18">
        <v>76245.509999999995</v>
      </c>
      <c r="Z61" s="18">
        <v>0</v>
      </c>
      <c r="AA61" s="18">
        <v>0</v>
      </c>
      <c r="AB61" s="18">
        <v>0</v>
      </c>
      <c r="AC61" s="18">
        <v>76245.509999999995</v>
      </c>
      <c r="AD61" s="16">
        <v>133609</v>
      </c>
      <c r="AE61" s="16">
        <v>0</v>
      </c>
      <c r="AF61" s="16">
        <v>0</v>
      </c>
      <c r="AG61" s="16">
        <v>0</v>
      </c>
      <c r="AH61" s="16">
        <v>133609</v>
      </c>
    </row>
    <row r="62" spans="1:34">
      <c r="A62" s="8">
        <v>41297</v>
      </c>
      <c r="B62" s="2">
        <v>188188</v>
      </c>
      <c r="C62" s="2">
        <v>65213.05</v>
      </c>
      <c r="F62" s="8">
        <v>41662</v>
      </c>
      <c r="G62" s="2">
        <f t="shared" si="5"/>
        <v>294230</v>
      </c>
      <c r="H62" s="9">
        <f t="shared" si="6"/>
        <v>91365.04</v>
      </c>
      <c r="K62" s="17">
        <v>41662</v>
      </c>
      <c r="L62" s="18">
        <v>6519.95</v>
      </c>
      <c r="M62" s="18">
        <v>64892.160000000003</v>
      </c>
      <c r="N62" s="18">
        <v>19786.68</v>
      </c>
      <c r="O62" s="18">
        <v>166.25</v>
      </c>
      <c r="P62" s="18">
        <v>91365.04</v>
      </c>
      <c r="Q62" s="16">
        <v>13275</v>
      </c>
      <c r="R62" s="16">
        <v>255899</v>
      </c>
      <c r="S62" s="16">
        <v>24961</v>
      </c>
      <c r="T62" s="16">
        <v>95</v>
      </c>
      <c r="U62" s="16">
        <v>294230</v>
      </c>
      <c r="W62" s="3">
        <v>12</v>
      </c>
      <c r="X62" s="3" t="s">
        <v>44</v>
      </c>
      <c r="Y62" s="18">
        <v>0</v>
      </c>
      <c r="Z62" s="18">
        <v>71936.929999999993</v>
      </c>
      <c r="AA62" s="18">
        <v>0</v>
      </c>
      <c r="AB62" s="18">
        <v>0</v>
      </c>
      <c r="AC62" s="18">
        <v>71936.929999999993</v>
      </c>
      <c r="AD62" s="16">
        <v>0</v>
      </c>
      <c r="AE62" s="16">
        <v>201576</v>
      </c>
      <c r="AF62" s="16">
        <v>0</v>
      </c>
      <c r="AG62" s="16">
        <v>0</v>
      </c>
      <c r="AH62" s="16">
        <v>201576</v>
      </c>
    </row>
    <row r="63" spans="1:34">
      <c r="A63" s="8">
        <v>41298</v>
      </c>
      <c r="B63" s="2">
        <v>162442</v>
      </c>
      <c r="C63" s="2">
        <v>56786.93</v>
      </c>
      <c r="F63" s="8">
        <v>41663</v>
      </c>
      <c r="G63" s="2">
        <f t="shared" si="5"/>
        <v>275564</v>
      </c>
      <c r="H63" s="9">
        <f t="shared" si="6"/>
        <v>89721.52</v>
      </c>
      <c r="K63" s="17">
        <v>41663</v>
      </c>
      <c r="L63" s="18">
        <v>8680.1200000000008</v>
      </c>
      <c r="M63" s="18">
        <v>62710.66</v>
      </c>
      <c r="N63" s="18">
        <v>18187.240000000002</v>
      </c>
      <c r="O63" s="18">
        <v>143.5</v>
      </c>
      <c r="P63" s="18">
        <v>89721.52</v>
      </c>
      <c r="Q63" s="16">
        <v>15969</v>
      </c>
      <c r="R63" s="16">
        <v>238004</v>
      </c>
      <c r="S63" s="16">
        <v>21509</v>
      </c>
      <c r="T63" s="16">
        <v>82</v>
      </c>
      <c r="U63" s="16">
        <v>275564</v>
      </c>
      <c r="W63" s="3">
        <v>12</v>
      </c>
      <c r="X63" s="3" t="s">
        <v>32</v>
      </c>
      <c r="Y63" s="18">
        <v>1055.32</v>
      </c>
      <c r="Z63" s="18">
        <v>0</v>
      </c>
      <c r="AA63" s="18">
        <v>0</v>
      </c>
      <c r="AB63" s="18">
        <v>0</v>
      </c>
      <c r="AC63" s="18">
        <v>1055.32</v>
      </c>
      <c r="AD63" s="16">
        <v>1008</v>
      </c>
      <c r="AE63" s="16">
        <v>0</v>
      </c>
      <c r="AF63" s="16">
        <v>0</v>
      </c>
      <c r="AG63" s="16">
        <v>0</v>
      </c>
      <c r="AH63" s="16">
        <v>1008</v>
      </c>
    </row>
    <row r="64" spans="1:34">
      <c r="A64" s="8">
        <v>41299</v>
      </c>
      <c r="B64" s="2">
        <v>155322</v>
      </c>
      <c r="C64" s="2">
        <v>54241.46</v>
      </c>
      <c r="F64" s="8">
        <v>41664</v>
      </c>
      <c r="G64" s="2">
        <f t="shared" si="5"/>
        <v>258182</v>
      </c>
      <c r="H64" s="9">
        <f t="shared" si="6"/>
        <v>83860.5</v>
      </c>
      <c r="K64" s="17">
        <v>41664</v>
      </c>
      <c r="L64" s="18">
        <v>8529.75</v>
      </c>
      <c r="M64" s="18">
        <v>57978.85</v>
      </c>
      <c r="N64" s="18">
        <v>17168.150000000001</v>
      </c>
      <c r="O64" s="18">
        <v>183.75</v>
      </c>
      <c r="P64" s="18">
        <v>83860.5</v>
      </c>
      <c r="Q64" s="16">
        <v>16023</v>
      </c>
      <c r="R64" s="16">
        <v>221670</v>
      </c>
      <c r="S64" s="16">
        <v>20384</v>
      </c>
      <c r="T64" s="16">
        <v>105</v>
      </c>
      <c r="U64" s="16">
        <v>258182</v>
      </c>
      <c r="W64" s="3">
        <v>12</v>
      </c>
      <c r="X64" s="3" t="s">
        <v>35</v>
      </c>
      <c r="Y64" s="18">
        <v>1241.9000000000001</v>
      </c>
      <c r="Z64" s="18">
        <v>0</v>
      </c>
      <c r="AA64" s="18">
        <v>0</v>
      </c>
      <c r="AB64" s="18">
        <v>0</v>
      </c>
      <c r="AC64" s="18">
        <v>1241.9000000000001</v>
      </c>
      <c r="AD64" s="16">
        <v>1205</v>
      </c>
      <c r="AE64" s="16">
        <v>0</v>
      </c>
      <c r="AF64" s="16">
        <v>0</v>
      </c>
      <c r="AG64" s="16">
        <v>0</v>
      </c>
      <c r="AH64" s="16">
        <v>1205</v>
      </c>
    </row>
    <row r="65" spans="1:34">
      <c r="A65" s="8">
        <v>41300</v>
      </c>
      <c r="B65" s="2">
        <v>141908</v>
      </c>
      <c r="C65" s="2">
        <v>48760.959999999999</v>
      </c>
      <c r="F65" s="8">
        <v>41665</v>
      </c>
      <c r="G65" s="2">
        <f t="shared" si="5"/>
        <v>282683</v>
      </c>
      <c r="H65" s="9">
        <f t="shared" si="6"/>
        <v>91897.27</v>
      </c>
      <c r="K65" s="17">
        <v>41665</v>
      </c>
      <c r="L65" s="18">
        <v>8972.6200000000008</v>
      </c>
      <c r="M65" s="18">
        <v>63953.45</v>
      </c>
      <c r="N65" s="18">
        <v>18827.7</v>
      </c>
      <c r="O65" s="18">
        <v>143.5</v>
      </c>
      <c r="P65" s="18">
        <v>91897.27</v>
      </c>
      <c r="Q65" s="16">
        <v>17266</v>
      </c>
      <c r="R65" s="16">
        <v>242766</v>
      </c>
      <c r="S65" s="16">
        <v>22569</v>
      </c>
      <c r="T65" s="16">
        <v>82</v>
      </c>
      <c r="U65" s="16">
        <v>282683</v>
      </c>
      <c r="W65" s="3">
        <v>12</v>
      </c>
      <c r="X65" s="3" t="s">
        <v>36</v>
      </c>
      <c r="Y65" s="18">
        <v>0</v>
      </c>
      <c r="Z65" s="18">
        <v>0</v>
      </c>
      <c r="AA65" s="18">
        <v>0</v>
      </c>
      <c r="AB65" s="18">
        <v>0</v>
      </c>
      <c r="AC65" s="18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</row>
    <row r="66" spans="1:34">
      <c r="A66" s="8">
        <v>41301</v>
      </c>
      <c r="B66" s="2">
        <v>163179</v>
      </c>
      <c r="C66" s="2">
        <v>55964.67</v>
      </c>
      <c r="F66" s="8">
        <v>41666</v>
      </c>
      <c r="G66" s="2">
        <f t="shared" si="5"/>
        <v>322674</v>
      </c>
      <c r="H66" s="9">
        <f t="shared" si="6"/>
        <v>105499.05</v>
      </c>
      <c r="K66" s="17">
        <v>41666</v>
      </c>
      <c r="L66" s="18">
        <v>9838.61</v>
      </c>
      <c r="M66" s="18">
        <v>72490.67</v>
      </c>
      <c r="N66" s="18">
        <v>22937.02</v>
      </c>
      <c r="O66" s="18">
        <v>232.75</v>
      </c>
      <c r="P66" s="18">
        <v>105499.05</v>
      </c>
      <c r="Q66" s="16">
        <v>18390</v>
      </c>
      <c r="R66" s="16">
        <v>276016</v>
      </c>
      <c r="S66" s="16">
        <v>28135</v>
      </c>
      <c r="T66" s="16">
        <v>133</v>
      </c>
      <c r="U66" s="16">
        <v>322674</v>
      </c>
      <c r="W66" s="3">
        <v>12</v>
      </c>
      <c r="X66" s="3" t="s">
        <v>41</v>
      </c>
      <c r="Y66" s="18">
        <v>0</v>
      </c>
      <c r="Z66" s="18">
        <v>47692.26</v>
      </c>
      <c r="AA66" s="18">
        <v>0</v>
      </c>
      <c r="AB66" s="18">
        <v>0</v>
      </c>
      <c r="AC66" s="18">
        <v>47692.26</v>
      </c>
      <c r="AD66" s="16">
        <v>0</v>
      </c>
      <c r="AE66" s="16">
        <v>148224</v>
      </c>
      <c r="AF66" s="16">
        <v>0</v>
      </c>
      <c r="AG66" s="16">
        <v>0</v>
      </c>
      <c r="AH66" s="16">
        <v>148224</v>
      </c>
    </row>
    <row r="67" spans="1:34">
      <c r="A67" s="8">
        <v>41302</v>
      </c>
      <c r="B67" s="2">
        <v>186000</v>
      </c>
      <c r="C67" s="2">
        <v>64629.82</v>
      </c>
      <c r="F67" s="8">
        <v>41667</v>
      </c>
      <c r="G67" s="2">
        <f t="shared" si="5"/>
        <v>342579</v>
      </c>
      <c r="H67" s="9">
        <f t="shared" si="6"/>
        <v>110005.41</v>
      </c>
      <c r="K67" s="17">
        <v>41667</v>
      </c>
      <c r="L67" s="18">
        <v>10791.4</v>
      </c>
      <c r="M67" s="18">
        <v>77476.009999999995</v>
      </c>
      <c r="N67" s="18">
        <v>21571.75</v>
      </c>
      <c r="O67" s="18">
        <v>166.25</v>
      </c>
      <c r="P67" s="18">
        <v>110005.41</v>
      </c>
      <c r="Q67" s="16">
        <v>20138</v>
      </c>
      <c r="R67" s="16">
        <v>295325</v>
      </c>
      <c r="S67" s="16">
        <v>27021</v>
      </c>
      <c r="T67" s="16">
        <v>95</v>
      </c>
      <c r="U67" s="16">
        <v>342579</v>
      </c>
      <c r="W67" s="3">
        <v>12</v>
      </c>
      <c r="X67" s="3" t="s">
        <v>43</v>
      </c>
      <c r="Y67" s="18">
        <v>0</v>
      </c>
      <c r="Z67" s="18">
        <v>16041.34</v>
      </c>
      <c r="AA67" s="18">
        <v>0</v>
      </c>
      <c r="AB67" s="18">
        <v>0</v>
      </c>
      <c r="AC67" s="18">
        <v>16041.34</v>
      </c>
      <c r="AD67" s="16">
        <v>0</v>
      </c>
      <c r="AE67" s="16">
        <v>49484</v>
      </c>
      <c r="AF67" s="16">
        <v>0</v>
      </c>
      <c r="AG67" s="16">
        <v>0</v>
      </c>
      <c r="AH67" s="16">
        <v>49484</v>
      </c>
    </row>
    <row r="68" spans="1:34">
      <c r="A68" s="8">
        <v>41303</v>
      </c>
      <c r="B68" s="2">
        <v>189758</v>
      </c>
      <c r="C68" s="2">
        <v>65370.559999999998</v>
      </c>
      <c r="F68" s="8">
        <v>41668</v>
      </c>
      <c r="G68" s="2">
        <f t="shared" si="5"/>
        <v>333325</v>
      </c>
      <c r="H68" s="9">
        <f t="shared" si="6"/>
        <v>107669.52</v>
      </c>
      <c r="K68" s="17">
        <v>41668</v>
      </c>
      <c r="L68" s="18">
        <v>9337.09</v>
      </c>
      <c r="M68" s="18">
        <v>75051.839999999997</v>
      </c>
      <c r="N68" s="18">
        <v>23144.09</v>
      </c>
      <c r="O68" s="18">
        <v>136.5</v>
      </c>
      <c r="P68" s="18">
        <v>107669.52</v>
      </c>
      <c r="Q68" s="16">
        <v>17326</v>
      </c>
      <c r="R68" s="16">
        <v>286942</v>
      </c>
      <c r="S68" s="16">
        <v>28979</v>
      </c>
      <c r="T68" s="16">
        <v>78</v>
      </c>
      <c r="U68" s="16">
        <v>333325</v>
      </c>
      <c r="W68" s="3">
        <v>12</v>
      </c>
      <c r="X68" s="3" t="s">
        <v>49</v>
      </c>
      <c r="Y68" s="18">
        <v>0</v>
      </c>
      <c r="Z68" s="18">
        <v>0</v>
      </c>
      <c r="AA68" s="18">
        <v>0</v>
      </c>
      <c r="AB68" s="18">
        <v>0</v>
      </c>
      <c r="AC68" s="18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</row>
    <row r="69" spans="1:34">
      <c r="A69" s="8">
        <v>41304</v>
      </c>
      <c r="B69" s="2">
        <v>172791</v>
      </c>
      <c r="C69" s="2">
        <v>59056.1</v>
      </c>
      <c r="F69" s="8">
        <v>41669</v>
      </c>
      <c r="G69" s="2">
        <f t="shared" si="5"/>
        <v>322408</v>
      </c>
      <c r="H69" s="9">
        <f t="shared" si="6"/>
        <v>106811.22</v>
      </c>
      <c r="K69" s="17">
        <v>41669</v>
      </c>
      <c r="L69" s="18">
        <v>8809.31</v>
      </c>
      <c r="M69" s="18">
        <v>75606.45</v>
      </c>
      <c r="N69" s="18">
        <v>22281.71</v>
      </c>
      <c r="O69" s="18">
        <v>113.75</v>
      </c>
      <c r="P69" s="18">
        <v>106811.22</v>
      </c>
      <c r="Q69" s="16">
        <v>16148</v>
      </c>
      <c r="R69" s="16">
        <v>278374</v>
      </c>
      <c r="S69" s="16">
        <v>27821</v>
      </c>
      <c r="T69" s="16">
        <v>65</v>
      </c>
      <c r="U69" s="16">
        <v>322408</v>
      </c>
      <c r="W69" s="3">
        <v>12</v>
      </c>
      <c r="X69" s="3" t="s">
        <v>46</v>
      </c>
      <c r="Y69" s="18">
        <v>0</v>
      </c>
      <c r="Z69" s="18">
        <v>0</v>
      </c>
      <c r="AA69" s="18">
        <v>0</v>
      </c>
      <c r="AB69" s="18">
        <v>0</v>
      </c>
      <c r="AC69" s="18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</row>
    <row r="70" spans="1:34">
      <c r="A70" s="8">
        <v>41305</v>
      </c>
      <c r="B70" s="2">
        <v>161489</v>
      </c>
      <c r="C70" s="14">
        <v>54204.33</v>
      </c>
      <c r="F70" s="8">
        <v>41670</v>
      </c>
      <c r="G70" s="2">
        <f t="shared" si="5"/>
        <v>285652</v>
      </c>
      <c r="H70" s="9">
        <f t="shared" si="6"/>
        <v>92555.77</v>
      </c>
      <c r="K70" s="17">
        <v>41670</v>
      </c>
      <c r="L70" s="18">
        <v>7945.35</v>
      </c>
      <c r="M70" s="18">
        <v>66009.41</v>
      </c>
      <c r="N70" s="18">
        <v>18487.259999999998</v>
      </c>
      <c r="O70" s="18">
        <v>113.75</v>
      </c>
      <c r="P70" s="18">
        <v>92555.77</v>
      </c>
      <c r="Q70" s="16">
        <v>14403</v>
      </c>
      <c r="R70" s="16">
        <v>247771</v>
      </c>
      <c r="S70" s="16">
        <v>23413</v>
      </c>
      <c r="T70" s="16">
        <v>65</v>
      </c>
      <c r="U70" s="16">
        <v>285652</v>
      </c>
      <c r="W70" s="3">
        <v>12</v>
      </c>
      <c r="X70" s="3" t="s">
        <v>47</v>
      </c>
      <c r="Y70" s="18">
        <v>0</v>
      </c>
      <c r="Z70" s="18">
        <v>0</v>
      </c>
      <c r="AA70" s="18">
        <v>0</v>
      </c>
      <c r="AB70" s="18">
        <v>0</v>
      </c>
      <c r="AC70" s="18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</row>
    <row r="71" spans="1:34">
      <c r="A71" s="15"/>
      <c r="C71" s="11">
        <f>SUM(C40:C70)</f>
        <v>1860327.57</v>
      </c>
      <c r="F71" s="15"/>
      <c r="G71" s="2"/>
      <c r="H71" s="21">
        <f>SUM(H40:H70)</f>
        <v>3047397.5329</v>
      </c>
      <c r="Y71" s="19">
        <f>SUM(Y39:Y70)</f>
        <v>279545.68000000005</v>
      </c>
      <c r="Z71" s="19">
        <f t="shared" ref="Z71" si="7">SUM(Z39:Z70)</f>
        <v>1902563.32</v>
      </c>
      <c r="AA71" s="19">
        <f t="shared" ref="AA71" si="8">SUM(AA39:AA70)</f>
        <v>301016.43</v>
      </c>
      <c r="AB71" s="19">
        <f t="shared" ref="AB71" si="9">SUM(AB39:AB70)</f>
        <v>4.4710000000000001</v>
      </c>
      <c r="AC71" s="19">
        <f t="shared" ref="AC71" si="10">SUM(AC39:AC70)</f>
        <v>2483129.9009999996</v>
      </c>
      <c r="AD71" s="19">
        <f t="shared" ref="AD71" si="11">SUM(AD39:AD70)</f>
        <v>423938</v>
      </c>
      <c r="AE71" s="19">
        <f t="shared" ref="AE71" si="12">SUM(AE39:AE70)</f>
        <v>5722371</v>
      </c>
      <c r="AF71" s="19">
        <f t="shared" ref="AF71" si="13">SUM(AF39:AF70)</f>
        <v>325444</v>
      </c>
      <c r="AG71" s="19">
        <f t="shared" ref="AG71" si="14">SUM(AG39:AG70)</f>
        <v>3</v>
      </c>
      <c r="AH71" s="19">
        <f t="shared" ref="AH71" si="15">SUM(AH39:AH70)</f>
        <v>6471756</v>
      </c>
    </row>
    <row r="72" spans="1:34" ht="13">
      <c r="A72" s="15"/>
      <c r="C72" s="13" t="s">
        <v>7</v>
      </c>
      <c r="F72" s="15"/>
      <c r="G72" s="2"/>
      <c r="H72" s="13"/>
    </row>
    <row r="73" spans="1:34">
      <c r="A73" s="15"/>
    </row>
  </sheetData>
  <pageMargins left="0.7" right="0.7" top="0.75" bottom="0.75" header="0.3" footer="0.3"/>
  <pageSetup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Clicks and revenue by day</vt:lpstr>
    </vt:vector>
  </TitlesOfParts>
  <Company>PricewaterhouseCoopers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Eric Abis</cp:lastModifiedBy>
  <dcterms:created xsi:type="dcterms:W3CDTF">2014-08-15T18:24:18Z</dcterms:created>
  <dcterms:modified xsi:type="dcterms:W3CDTF">2014-08-26T16:01:41Z</dcterms:modified>
</cp:coreProperties>
</file>