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65903DC8-32CE-4C49-ADF4-70FAE50D34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yo Clinic" sheetId="1" r:id="rId1"/>
    <sheet name="Codes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T2" i="1"/>
  <c r="AS2" i="1"/>
  <c r="AR2" i="1"/>
  <c r="AQ2" i="1"/>
  <c r="AP2" i="1"/>
  <c r="AO2" i="1"/>
  <c r="AU2" i="1" s="1"/>
  <c r="AO3" i="1"/>
  <c r="AU3" i="1" s="1"/>
  <c r="AO4" i="1"/>
  <c r="AU4" i="1" s="1"/>
  <c r="AO5" i="1"/>
  <c r="AU5" i="1" s="1"/>
  <c r="AO6" i="1"/>
  <c r="AU6" i="1" s="1"/>
  <c r="AO7" i="1"/>
  <c r="AU7" i="1" s="1"/>
  <c r="AO8" i="1"/>
  <c r="AU8" i="1" s="1"/>
  <c r="AO9" i="1"/>
  <c r="AU9" i="1" s="1"/>
  <c r="AO10" i="1"/>
  <c r="AU10" i="1" s="1"/>
  <c r="AO11" i="1"/>
  <c r="AU11" i="1" s="1"/>
  <c r="AO12" i="1"/>
  <c r="AU12" i="1" s="1"/>
  <c r="AO13" i="1"/>
  <c r="AU13" i="1" s="1"/>
  <c r="AO14" i="1"/>
  <c r="AU14" i="1" s="1"/>
  <c r="AO15" i="1"/>
  <c r="AU15" i="1" s="1"/>
  <c r="AO16" i="1"/>
  <c r="AU16" i="1" s="1"/>
  <c r="AO17" i="1"/>
  <c r="AU17" i="1" s="1"/>
  <c r="AO18" i="1"/>
  <c r="AU18" i="1" s="1"/>
  <c r="AO19" i="1"/>
  <c r="AU19" i="1" s="1"/>
  <c r="AO20" i="1"/>
  <c r="AU20" i="1" s="1"/>
  <c r="AO21" i="1"/>
  <c r="AU21" i="1" s="1"/>
  <c r="AO22" i="1"/>
  <c r="AU22" i="1" s="1"/>
</calcChain>
</file>

<file path=xl/sharedStrings.xml><?xml version="1.0" encoding="utf-8"?>
<sst xmlns="http://schemas.openxmlformats.org/spreadsheetml/2006/main" count="195" uniqueCount="101">
  <si>
    <t>P#</t>
  </si>
  <si>
    <t>Gender</t>
  </si>
  <si>
    <t>Gender_N</t>
  </si>
  <si>
    <t>Role</t>
  </si>
  <si>
    <t>Date/Time</t>
  </si>
  <si>
    <t>Site</t>
  </si>
  <si>
    <t>Age</t>
  </si>
  <si>
    <t>YRS_Grad</t>
  </si>
  <si>
    <t>Sleep</t>
  </si>
  <si>
    <t>HRS_EHR</t>
  </si>
  <si>
    <t>YRS_EHR</t>
  </si>
  <si>
    <t>Service_prior</t>
  </si>
  <si>
    <t>Service_prior_hours</t>
  </si>
  <si>
    <t>Service_after</t>
  </si>
  <si>
    <t>Service_after_hours</t>
  </si>
  <si>
    <t>Day_off</t>
  </si>
  <si>
    <t>Stress</t>
  </si>
  <si>
    <t>Mental_demand</t>
  </si>
  <si>
    <t>Physical_demand</t>
  </si>
  <si>
    <t>Temporal_demand</t>
  </si>
  <si>
    <t>Performance</t>
  </si>
  <si>
    <t>Effort</t>
  </si>
  <si>
    <t>Frustration</t>
  </si>
  <si>
    <t>1_Satisfied_Easy</t>
  </si>
  <si>
    <t>2_Simple</t>
  </si>
  <si>
    <t>3_Quick</t>
  </si>
  <si>
    <t>4_Comfortable</t>
  </si>
  <si>
    <t>5_Easy</t>
  </si>
  <si>
    <t>6_Productive</t>
  </si>
  <si>
    <t>7_Error</t>
  </si>
  <si>
    <t>8_Mistake</t>
  </si>
  <si>
    <t>9_Clear</t>
  </si>
  <si>
    <t>10_Easy_Find</t>
  </si>
  <si>
    <t>11_Effective</t>
  </si>
  <si>
    <t>12_Organization_Clear</t>
  </si>
  <si>
    <t>13_Pleasant</t>
  </si>
  <si>
    <t>14_Like</t>
  </si>
  <si>
    <t>15_Functions</t>
  </si>
  <si>
    <t>16_Satisfied</t>
  </si>
  <si>
    <t>Mulitipy_by_5</t>
  </si>
  <si>
    <t>Mental_demand_5</t>
  </si>
  <si>
    <t>Physical_demand_5</t>
  </si>
  <si>
    <t>Temporal_demand_5</t>
  </si>
  <si>
    <t>Performance_5</t>
  </si>
  <si>
    <t>Effort_5</t>
  </si>
  <si>
    <t>Frustration_5</t>
  </si>
  <si>
    <t>Mean_NASA_TLX_5</t>
  </si>
  <si>
    <t>CSUQ_score_avg</t>
  </si>
  <si>
    <t>F</t>
  </si>
  <si>
    <t>APP-NP</t>
  </si>
  <si>
    <t>2/20, 11:00</t>
  </si>
  <si>
    <t>A</t>
  </si>
  <si>
    <t>M</t>
  </si>
  <si>
    <t>Resident</t>
  </si>
  <si>
    <t>2/20, 13:00</t>
  </si>
  <si>
    <t>Fellow</t>
  </si>
  <si>
    <t>2/20, 15:00</t>
  </si>
  <si>
    <t>2/20, 16:30</t>
  </si>
  <si>
    <t>Attending</t>
  </si>
  <si>
    <t>2/21, 8:30</t>
  </si>
  <si>
    <t>2/21, 10:00</t>
  </si>
  <si>
    <t>2/21, 12:30</t>
  </si>
  <si>
    <t>2/21, 14:00</t>
  </si>
  <si>
    <t>N/A</t>
  </si>
  <si>
    <t>2/21, 15:30</t>
  </si>
  <si>
    <t>2/21, 17:00</t>
  </si>
  <si>
    <t>2/22, 07:00</t>
  </si>
  <si>
    <t>2/22, 10:00</t>
  </si>
  <si>
    <t>2/22, 12:00</t>
  </si>
  <si>
    <t>2/22, 13:30</t>
  </si>
  <si>
    <t>2/22, 16:30</t>
  </si>
  <si>
    <t>2/22, 18:00</t>
  </si>
  <si>
    <t>2/23, 08:30</t>
  </si>
  <si>
    <t>2/23, 11:30</t>
  </si>
  <si>
    <t>2/23, 14:30</t>
  </si>
  <si>
    <t>2/23, 15:30</t>
  </si>
  <si>
    <t>APP-PA</t>
  </si>
  <si>
    <t>2/24, 10:30</t>
  </si>
  <si>
    <t>Name</t>
  </si>
  <si>
    <t>Meaning/Codes</t>
  </si>
  <si>
    <t>Participant number</t>
  </si>
  <si>
    <t>Participant gender male, female, non-binary/third gender, other, prefer not to say</t>
  </si>
  <si>
    <t xml:space="preserve">0-male , 1-female , 2-non-binary/third, 3-other, 4-prefer not to say </t>
  </si>
  <si>
    <t>Attending, Fellow, Resident (PGY1 - 4), Physician assistant, Nurse practitioner</t>
  </si>
  <si>
    <t>The date/time of the session</t>
  </si>
  <si>
    <t>The site of the session (A = Mayo, B = UNC, C = UPMC, D = Medstar)</t>
  </si>
  <si>
    <t>Participant age</t>
  </si>
  <si>
    <t xml:space="preserve">Years since graduation </t>
  </si>
  <si>
    <t>Rate their level of sleepiness on a scale of 0-10</t>
  </si>
  <si>
    <t xml:space="preserve">Estimated number of hours in epic/cerner per week </t>
  </si>
  <si>
    <t>Years of epic/cerner experience</t>
  </si>
  <si>
    <t>1 - if they were on service prior, 0 - they were not on service prior</t>
  </si>
  <si>
    <t>Number of hours they were on service prior</t>
  </si>
  <si>
    <t>Should only have a value if Service_prior = 1</t>
  </si>
  <si>
    <t>1- if they were on service after, 0- they were not on service after</t>
  </si>
  <si>
    <t>Number of hours they were on service after</t>
  </si>
  <si>
    <t>Should only have a value if Service_after = 1</t>
  </si>
  <si>
    <t xml:space="preserve">1 - their day off </t>
  </si>
  <si>
    <t xml:space="preserve">Rate their stress on a scale of 0-10 </t>
  </si>
  <si>
    <t>Scale 1-20, to use with calculator multiply by 5</t>
  </si>
  <si>
    <t>Scale 1-7 with N/A as an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</si>
</sst>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164" fontId="1" fillId="3" borderId="0" xfId="0" applyNumberFormat="1" applyFont="1" applyFill="1"/>
    <xf numFmtId="0" fontId="3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2" fillId="0" borderId="1" xfId="0" applyFont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16" fontId="0" fillId="0" borderId="0" xfId="0" applyNumberFormat="1"/>
    <xf numFmtId="0" fontId="1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3" fillId="4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0" fillId="0" borderId="0" xfId="0" applyFill="1"/>
    <xf numFmtId="0" fontId="1" fillId="8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"/>
  <sheetViews>
    <sheetView tabSelected="1" topLeftCell="AK1" workbookViewId="0">
      <selection activeCell="AV2" sqref="AV2"/>
    </sheetView>
  </sheetViews>
  <sheetFormatPr defaultRowHeight="15"/>
  <cols>
    <col min="1" max="1" width="4.140625" bestFit="1" customWidth="1"/>
    <col min="2" max="2" width="7.7109375" bestFit="1" customWidth="1"/>
    <col min="3" max="3" width="10.140625" bestFit="1" customWidth="1"/>
    <col min="4" max="4" width="14.5703125" customWidth="1"/>
    <col min="5" max="5" width="10.7109375" bestFit="1" customWidth="1"/>
    <col min="6" max="6" width="18.28515625" customWidth="1"/>
    <col min="7" max="7" width="4.5703125" bestFit="1" customWidth="1"/>
    <col min="8" max="8" width="9.85546875" bestFit="1" customWidth="1"/>
    <col min="9" max="9" width="6" bestFit="1" customWidth="1"/>
    <col min="10" max="10" width="9.42578125" bestFit="1" customWidth="1"/>
    <col min="12" max="12" width="13" bestFit="1" customWidth="1"/>
    <col min="13" max="13" width="19.28515625" bestFit="1" customWidth="1"/>
    <col min="14" max="14" width="12.85546875" bestFit="1" customWidth="1"/>
    <col min="15" max="15" width="19.28515625" bestFit="1" customWidth="1"/>
    <col min="16" max="16" width="8.140625" bestFit="1" customWidth="1"/>
    <col min="17" max="17" width="6.42578125" bestFit="1" customWidth="1"/>
    <col min="18" max="18" width="16.140625" bestFit="1" customWidth="1"/>
    <col min="19" max="19" width="16.42578125" bestFit="1" customWidth="1"/>
    <col min="20" max="20" width="18" bestFit="1" customWidth="1"/>
    <col min="21" max="21" width="12.42578125" bestFit="1" customWidth="1"/>
    <col min="22" max="22" width="6.140625" bestFit="1" customWidth="1"/>
    <col min="23" max="23" width="10.85546875" bestFit="1" customWidth="1"/>
    <col min="24" max="24" width="16.140625" bestFit="1" customWidth="1"/>
    <col min="25" max="25" width="9.28515625" bestFit="1" customWidth="1"/>
    <col min="26" max="26" width="8.42578125" bestFit="1" customWidth="1"/>
    <col min="27" max="27" width="14.5703125" bestFit="1" customWidth="1"/>
    <col min="28" max="28" width="7.28515625" bestFit="1" customWidth="1"/>
    <col min="29" max="29" width="12.85546875" bestFit="1" customWidth="1"/>
    <col min="30" max="30" width="7.7109375" bestFit="1" customWidth="1"/>
    <col min="31" max="31" width="10.42578125" bestFit="1" customWidth="1"/>
    <col min="32" max="32" width="7.85546875" bestFit="1" customWidth="1"/>
    <col min="33" max="33" width="13.42578125" bestFit="1" customWidth="1"/>
    <col min="34" max="34" width="12.140625" bestFit="1" customWidth="1"/>
    <col min="35" max="35" width="21.85546875" bestFit="1" customWidth="1"/>
    <col min="36" max="36" width="12" bestFit="1" customWidth="1"/>
    <col min="37" max="37" width="7.85546875" bestFit="1" customWidth="1"/>
    <col min="38" max="38" width="13" bestFit="1" customWidth="1"/>
    <col min="39" max="39" width="12" bestFit="1" customWidth="1"/>
    <col min="40" max="40" width="20.5703125" customWidth="1"/>
    <col min="47" max="47" width="16" customWidth="1"/>
    <col min="48" max="48" width="16.28515625" customWidth="1"/>
  </cols>
  <sheetData>
    <row r="1" spans="1:7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19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5" t="s">
        <v>47</v>
      </c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>
      <c r="A2">
        <v>1</v>
      </c>
      <c r="B2" t="s">
        <v>48</v>
      </c>
      <c r="C2">
        <v>1</v>
      </c>
      <c r="D2" t="s">
        <v>49</v>
      </c>
      <c r="E2" t="s">
        <v>50</v>
      </c>
      <c r="F2" t="s">
        <v>51</v>
      </c>
      <c r="G2">
        <v>43</v>
      </c>
      <c r="H2">
        <v>9</v>
      </c>
      <c r="I2">
        <v>3</v>
      </c>
      <c r="J2">
        <v>30</v>
      </c>
      <c r="K2">
        <v>6</v>
      </c>
      <c r="L2">
        <v>0</v>
      </c>
      <c r="N2">
        <v>0</v>
      </c>
      <c r="P2">
        <v>1</v>
      </c>
      <c r="Q2">
        <v>6</v>
      </c>
      <c r="R2">
        <v>4</v>
      </c>
      <c r="S2">
        <v>2</v>
      </c>
      <c r="T2">
        <v>7</v>
      </c>
      <c r="U2">
        <v>4</v>
      </c>
      <c r="V2">
        <v>5</v>
      </c>
      <c r="W2">
        <v>7</v>
      </c>
      <c r="X2">
        <v>5</v>
      </c>
      <c r="Y2">
        <v>3</v>
      </c>
      <c r="Z2">
        <v>2</v>
      </c>
      <c r="AA2">
        <v>2</v>
      </c>
      <c r="AB2">
        <v>2</v>
      </c>
      <c r="AC2">
        <v>2</v>
      </c>
      <c r="AD2">
        <v>2</v>
      </c>
      <c r="AE2">
        <v>5</v>
      </c>
      <c r="AF2">
        <v>4</v>
      </c>
      <c r="AG2">
        <v>3</v>
      </c>
      <c r="AH2">
        <v>3</v>
      </c>
      <c r="AI2">
        <v>3</v>
      </c>
      <c r="AJ2">
        <v>5</v>
      </c>
      <c r="AK2">
        <v>5</v>
      </c>
      <c r="AL2">
        <v>6</v>
      </c>
      <c r="AM2">
        <v>5</v>
      </c>
      <c r="AN2">
        <v>5</v>
      </c>
      <c r="AO2">
        <f>R2*$AN$2</f>
        <v>20</v>
      </c>
      <c r="AP2" s="21">
        <f>S2*$AN$2</f>
        <v>10</v>
      </c>
      <c r="AQ2">
        <f>T2*$AN$2</f>
        <v>35</v>
      </c>
      <c r="AR2">
        <f>U2*$AN$2</f>
        <v>20</v>
      </c>
      <c r="AS2">
        <f>V2*$AN$2</f>
        <v>25</v>
      </c>
      <c r="AT2">
        <f>W2*$AN$2</f>
        <v>35</v>
      </c>
      <c r="AU2">
        <f>AVERAGE(AO2:AT2)</f>
        <v>24.166666666666668</v>
      </c>
      <c r="AV2">
        <f>AVERAGE(X2:AM2)</f>
        <v>3.5625</v>
      </c>
    </row>
    <row r="3" spans="1:77">
      <c r="A3">
        <v>2</v>
      </c>
      <c r="B3" t="s">
        <v>52</v>
      </c>
      <c r="C3">
        <v>0</v>
      </c>
      <c r="D3" t="s">
        <v>53</v>
      </c>
      <c r="E3" t="s">
        <v>54</v>
      </c>
      <c r="F3" t="s">
        <v>51</v>
      </c>
      <c r="G3">
        <v>32</v>
      </c>
      <c r="H3">
        <v>1</v>
      </c>
      <c r="I3">
        <v>3</v>
      </c>
      <c r="J3">
        <v>60</v>
      </c>
      <c r="K3">
        <v>4</v>
      </c>
      <c r="L3">
        <v>0</v>
      </c>
      <c r="N3">
        <v>0</v>
      </c>
      <c r="P3">
        <v>1</v>
      </c>
      <c r="Q3">
        <v>3</v>
      </c>
      <c r="R3">
        <v>13</v>
      </c>
      <c r="S3">
        <v>5</v>
      </c>
      <c r="T3">
        <v>16</v>
      </c>
      <c r="U3">
        <v>10</v>
      </c>
      <c r="V3">
        <v>12</v>
      </c>
      <c r="W3">
        <v>7</v>
      </c>
      <c r="X3">
        <v>3</v>
      </c>
      <c r="Y3">
        <v>3</v>
      </c>
      <c r="Z3">
        <v>3</v>
      </c>
      <c r="AA3">
        <v>4</v>
      </c>
      <c r="AB3">
        <v>6</v>
      </c>
      <c r="AC3">
        <v>4</v>
      </c>
      <c r="AD3">
        <v>7</v>
      </c>
      <c r="AE3">
        <v>4</v>
      </c>
      <c r="AF3">
        <v>2</v>
      </c>
      <c r="AG3">
        <v>3</v>
      </c>
      <c r="AH3">
        <v>3</v>
      </c>
      <c r="AI3">
        <v>5</v>
      </c>
      <c r="AJ3">
        <v>4</v>
      </c>
      <c r="AK3">
        <v>4</v>
      </c>
      <c r="AL3">
        <v>6</v>
      </c>
      <c r="AM3">
        <v>3</v>
      </c>
      <c r="AO3">
        <f t="shared" ref="AO3:AO22" si="0">R3*$AN$2</f>
        <v>65</v>
      </c>
      <c r="AP3" s="21">
        <f t="shared" ref="AP3:AP22" si="1">S3*$AN$2</f>
        <v>25</v>
      </c>
      <c r="AQ3">
        <f t="shared" ref="AQ3:AQ22" si="2">T3*$AN$2</f>
        <v>80</v>
      </c>
      <c r="AR3">
        <f t="shared" ref="AR3:AR22" si="3">U3*$AN$2</f>
        <v>50</v>
      </c>
      <c r="AS3">
        <f t="shared" ref="AS3:AS22" si="4">V3*$AN$2</f>
        <v>60</v>
      </c>
      <c r="AT3">
        <f t="shared" ref="AT3:AT22" si="5">W3*$AN$2</f>
        <v>35</v>
      </c>
      <c r="AU3">
        <f t="shared" ref="AU3:AU22" si="6">AVERAGE(AO3:AT3)</f>
        <v>52.5</v>
      </c>
      <c r="AV3">
        <f t="shared" ref="AV3:AV22" si="7">AVERAGE(X3:AM3)</f>
        <v>4</v>
      </c>
    </row>
    <row r="4" spans="1:77">
      <c r="A4">
        <v>3</v>
      </c>
      <c r="B4" t="s">
        <v>52</v>
      </c>
      <c r="C4">
        <v>0</v>
      </c>
      <c r="D4" t="s">
        <v>55</v>
      </c>
      <c r="E4" t="s">
        <v>56</v>
      </c>
      <c r="F4" t="s">
        <v>51</v>
      </c>
      <c r="G4">
        <v>35</v>
      </c>
      <c r="H4">
        <v>13</v>
      </c>
      <c r="I4">
        <v>0</v>
      </c>
      <c r="J4">
        <v>60</v>
      </c>
      <c r="K4">
        <v>6</v>
      </c>
      <c r="L4">
        <v>0</v>
      </c>
      <c r="N4">
        <v>0</v>
      </c>
      <c r="P4">
        <v>1</v>
      </c>
      <c r="Q4">
        <v>0</v>
      </c>
      <c r="R4">
        <v>7</v>
      </c>
      <c r="S4">
        <v>3</v>
      </c>
      <c r="T4">
        <v>6</v>
      </c>
      <c r="U4">
        <v>4</v>
      </c>
      <c r="V4">
        <v>5</v>
      </c>
      <c r="W4">
        <v>5</v>
      </c>
      <c r="X4">
        <v>4</v>
      </c>
      <c r="Y4">
        <v>3</v>
      </c>
      <c r="Z4">
        <v>5</v>
      </c>
      <c r="AA4">
        <v>2</v>
      </c>
      <c r="AB4">
        <v>3</v>
      </c>
      <c r="AC4">
        <v>3</v>
      </c>
      <c r="AD4">
        <v>5</v>
      </c>
      <c r="AE4">
        <v>4</v>
      </c>
      <c r="AF4">
        <v>5</v>
      </c>
      <c r="AG4">
        <v>3</v>
      </c>
      <c r="AH4">
        <v>4</v>
      </c>
      <c r="AI4">
        <v>5</v>
      </c>
      <c r="AJ4">
        <v>3</v>
      </c>
      <c r="AK4">
        <v>4</v>
      </c>
      <c r="AL4">
        <v>5</v>
      </c>
      <c r="AM4">
        <v>4</v>
      </c>
      <c r="AO4">
        <f t="shared" si="0"/>
        <v>35</v>
      </c>
      <c r="AP4" s="21">
        <f t="shared" si="1"/>
        <v>15</v>
      </c>
      <c r="AQ4">
        <f t="shared" si="2"/>
        <v>30</v>
      </c>
      <c r="AR4">
        <f t="shared" si="3"/>
        <v>20</v>
      </c>
      <c r="AS4">
        <f t="shared" si="4"/>
        <v>25</v>
      </c>
      <c r="AT4">
        <f t="shared" si="5"/>
        <v>25</v>
      </c>
      <c r="AU4">
        <f t="shared" si="6"/>
        <v>25</v>
      </c>
      <c r="AV4">
        <f t="shared" si="7"/>
        <v>3.875</v>
      </c>
    </row>
    <row r="5" spans="1:77">
      <c r="A5">
        <v>4</v>
      </c>
      <c r="B5" t="s">
        <v>48</v>
      </c>
      <c r="C5">
        <v>1</v>
      </c>
      <c r="D5" t="s">
        <v>53</v>
      </c>
      <c r="E5" s="18" t="s">
        <v>57</v>
      </c>
      <c r="F5" t="s">
        <v>51</v>
      </c>
      <c r="G5">
        <v>27</v>
      </c>
      <c r="H5">
        <v>2</v>
      </c>
      <c r="I5">
        <v>2</v>
      </c>
      <c r="J5">
        <v>50</v>
      </c>
      <c r="K5">
        <v>3</v>
      </c>
      <c r="L5">
        <v>1</v>
      </c>
      <c r="M5">
        <v>5</v>
      </c>
      <c r="N5">
        <v>0</v>
      </c>
      <c r="P5">
        <v>0</v>
      </c>
      <c r="Q5">
        <v>3</v>
      </c>
      <c r="R5">
        <v>8</v>
      </c>
      <c r="S5">
        <v>2</v>
      </c>
      <c r="T5">
        <v>5</v>
      </c>
      <c r="U5">
        <v>5</v>
      </c>
      <c r="V5">
        <v>7</v>
      </c>
      <c r="W5">
        <v>6</v>
      </c>
      <c r="X5">
        <v>2</v>
      </c>
      <c r="Y5">
        <v>2</v>
      </c>
      <c r="Z5">
        <v>2</v>
      </c>
      <c r="AA5">
        <v>3</v>
      </c>
      <c r="AB5">
        <v>3</v>
      </c>
      <c r="AC5">
        <v>2</v>
      </c>
      <c r="AD5">
        <v>4</v>
      </c>
      <c r="AE5">
        <v>5</v>
      </c>
      <c r="AF5">
        <v>3</v>
      </c>
      <c r="AG5">
        <v>3</v>
      </c>
      <c r="AH5">
        <v>2</v>
      </c>
      <c r="AI5">
        <v>1</v>
      </c>
      <c r="AJ5">
        <v>1</v>
      </c>
      <c r="AK5">
        <v>3</v>
      </c>
      <c r="AL5">
        <v>1</v>
      </c>
      <c r="AM5">
        <v>2</v>
      </c>
      <c r="AO5">
        <f t="shared" si="0"/>
        <v>40</v>
      </c>
      <c r="AP5" s="21">
        <f t="shared" si="1"/>
        <v>10</v>
      </c>
      <c r="AQ5">
        <f t="shared" si="2"/>
        <v>25</v>
      </c>
      <c r="AR5">
        <f t="shared" si="3"/>
        <v>25</v>
      </c>
      <c r="AS5">
        <f t="shared" si="4"/>
        <v>35</v>
      </c>
      <c r="AT5">
        <f t="shared" si="5"/>
        <v>30</v>
      </c>
      <c r="AU5">
        <f t="shared" si="6"/>
        <v>27.5</v>
      </c>
      <c r="AV5">
        <f t="shared" si="7"/>
        <v>2.4375</v>
      </c>
    </row>
    <row r="6" spans="1:77">
      <c r="A6">
        <v>5</v>
      </c>
      <c r="B6" t="s">
        <v>48</v>
      </c>
      <c r="C6">
        <v>1</v>
      </c>
      <c r="D6" t="s">
        <v>58</v>
      </c>
      <c r="E6" t="s">
        <v>59</v>
      </c>
      <c r="F6" t="s">
        <v>51</v>
      </c>
      <c r="G6">
        <v>38</v>
      </c>
      <c r="H6">
        <v>16</v>
      </c>
      <c r="I6">
        <v>4</v>
      </c>
      <c r="J6">
        <v>60</v>
      </c>
      <c r="K6">
        <v>6</v>
      </c>
      <c r="L6">
        <v>0</v>
      </c>
      <c r="N6">
        <v>0</v>
      </c>
      <c r="P6">
        <v>1</v>
      </c>
      <c r="Q6">
        <v>3</v>
      </c>
      <c r="R6">
        <v>10</v>
      </c>
      <c r="S6">
        <v>4</v>
      </c>
      <c r="T6">
        <v>9</v>
      </c>
      <c r="U6">
        <v>9</v>
      </c>
      <c r="V6">
        <v>9</v>
      </c>
      <c r="W6">
        <v>9</v>
      </c>
      <c r="X6">
        <v>5</v>
      </c>
      <c r="Y6">
        <v>5</v>
      </c>
      <c r="Z6">
        <v>5</v>
      </c>
      <c r="AA6">
        <v>4</v>
      </c>
      <c r="AB6">
        <v>4</v>
      </c>
      <c r="AC6">
        <v>5</v>
      </c>
      <c r="AD6">
        <v>7</v>
      </c>
      <c r="AE6">
        <v>7</v>
      </c>
      <c r="AF6">
        <v>7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4</v>
      </c>
      <c r="AO6">
        <f t="shared" si="0"/>
        <v>50</v>
      </c>
      <c r="AP6" s="21">
        <f t="shared" si="1"/>
        <v>20</v>
      </c>
      <c r="AQ6">
        <f t="shared" si="2"/>
        <v>45</v>
      </c>
      <c r="AR6">
        <f t="shared" si="3"/>
        <v>45</v>
      </c>
      <c r="AS6">
        <f t="shared" si="4"/>
        <v>45</v>
      </c>
      <c r="AT6">
        <f t="shared" si="5"/>
        <v>45</v>
      </c>
      <c r="AU6">
        <f t="shared" si="6"/>
        <v>41.666666666666664</v>
      </c>
      <c r="AV6">
        <f t="shared" si="7"/>
        <v>5.1875</v>
      </c>
    </row>
    <row r="7" spans="1:77">
      <c r="A7">
        <v>6</v>
      </c>
      <c r="B7" t="s">
        <v>52</v>
      </c>
      <c r="C7">
        <v>0</v>
      </c>
      <c r="D7" t="s">
        <v>55</v>
      </c>
      <c r="E7" t="s">
        <v>60</v>
      </c>
      <c r="F7" t="s">
        <v>51</v>
      </c>
      <c r="G7">
        <v>36</v>
      </c>
      <c r="H7">
        <v>12</v>
      </c>
      <c r="I7">
        <v>0</v>
      </c>
      <c r="J7">
        <v>40</v>
      </c>
      <c r="K7">
        <v>9</v>
      </c>
      <c r="L7">
        <v>0</v>
      </c>
      <c r="N7">
        <v>1</v>
      </c>
      <c r="O7">
        <v>8</v>
      </c>
      <c r="P7">
        <v>0</v>
      </c>
      <c r="Q7">
        <v>0</v>
      </c>
      <c r="R7">
        <v>2</v>
      </c>
      <c r="S7">
        <v>2</v>
      </c>
      <c r="T7">
        <v>3</v>
      </c>
      <c r="U7">
        <v>3</v>
      </c>
      <c r="V7">
        <v>3</v>
      </c>
      <c r="W7">
        <v>3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3</v>
      </c>
      <c r="AE7">
        <v>3</v>
      </c>
      <c r="AF7">
        <v>3</v>
      </c>
      <c r="AG7">
        <v>2</v>
      </c>
      <c r="AH7">
        <v>2</v>
      </c>
      <c r="AI7">
        <v>2</v>
      </c>
      <c r="AJ7">
        <v>2</v>
      </c>
      <c r="AK7">
        <v>3</v>
      </c>
      <c r="AL7">
        <v>2</v>
      </c>
      <c r="AM7">
        <v>2</v>
      </c>
      <c r="AO7">
        <f t="shared" si="0"/>
        <v>10</v>
      </c>
      <c r="AP7" s="21">
        <f t="shared" si="1"/>
        <v>10</v>
      </c>
      <c r="AQ7">
        <f t="shared" si="2"/>
        <v>15</v>
      </c>
      <c r="AR7">
        <f t="shared" si="3"/>
        <v>15</v>
      </c>
      <c r="AS7">
        <f t="shared" si="4"/>
        <v>15</v>
      </c>
      <c r="AT7">
        <f t="shared" si="5"/>
        <v>15</v>
      </c>
      <c r="AU7">
        <f t="shared" si="6"/>
        <v>13.333333333333334</v>
      </c>
      <c r="AV7">
        <f t="shared" si="7"/>
        <v>2.25</v>
      </c>
    </row>
    <row r="8" spans="1:77">
      <c r="A8">
        <v>7</v>
      </c>
      <c r="B8" t="s">
        <v>48</v>
      </c>
      <c r="C8">
        <v>1</v>
      </c>
      <c r="D8" t="s">
        <v>49</v>
      </c>
      <c r="E8" t="s">
        <v>61</v>
      </c>
      <c r="F8" t="s">
        <v>51</v>
      </c>
      <c r="G8">
        <v>40</v>
      </c>
      <c r="H8">
        <v>8</v>
      </c>
      <c r="I8">
        <v>1</v>
      </c>
      <c r="J8">
        <v>40</v>
      </c>
      <c r="K8">
        <v>6</v>
      </c>
      <c r="L8">
        <v>1</v>
      </c>
      <c r="M8">
        <v>7</v>
      </c>
      <c r="N8">
        <v>0</v>
      </c>
      <c r="P8">
        <v>0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4</v>
      </c>
      <c r="X8">
        <v>3</v>
      </c>
      <c r="Y8">
        <v>3</v>
      </c>
      <c r="Z8">
        <v>2</v>
      </c>
      <c r="AA8">
        <v>2</v>
      </c>
      <c r="AB8">
        <v>3</v>
      </c>
      <c r="AC8">
        <v>3</v>
      </c>
      <c r="AD8">
        <v>4</v>
      </c>
      <c r="AE8">
        <v>4</v>
      </c>
      <c r="AF8">
        <v>4</v>
      </c>
      <c r="AG8">
        <v>2</v>
      </c>
      <c r="AH8">
        <v>2</v>
      </c>
      <c r="AI8">
        <v>2</v>
      </c>
      <c r="AJ8">
        <v>2</v>
      </c>
      <c r="AK8">
        <v>2</v>
      </c>
      <c r="AL8">
        <v>3</v>
      </c>
      <c r="AM8">
        <v>3</v>
      </c>
      <c r="AO8">
        <f t="shared" si="0"/>
        <v>30</v>
      </c>
      <c r="AP8" s="21">
        <f t="shared" si="1"/>
        <v>5</v>
      </c>
      <c r="AQ8">
        <f t="shared" si="2"/>
        <v>20</v>
      </c>
      <c r="AR8">
        <f t="shared" si="3"/>
        <v>25</v>
      </c>
      <c r="AS8">
        <f t="shared" si="4"/>
        <v>20</v>
      </c>
      <c r="AT8">
        <f t="shared" si="5"/>
        <v>20</v>
      </c>
      <c r="AU8">
        <f t="shared" si="6"/>
        <v>20</v>
      </c>
      <c r="AV8">
        <f t="shared" si="7"/>
        <v>2.75</v>
      </c>
    </row>
    <row r="9" spans="1:77">
      <c r="A9">
        <v>8</v>
      </c>
      <c r="B9" t="s">
        <v>48</v>
      </c>
      <c r="C9">
        <v>1</v>
      </c>
      <c r="D9" t="s">
        <v>55</v>
      </c>
      <c r="E9" t="s">
        <v>62</v>
      </c>
      <c r="F9" t="s">
        <v>51</v>
      </c>
      <c r="G9">
        <v>31</v>
      </c>
      <c r="H9">
        <v>4</v>
      </c>
      <c r="I9">
        <v>3</v>
      </c>
      <c r="J9">
        <v>60</v>
      </c>
      <c r="K9">
        <v>1</v>
      </c>
      <c r="L9">
        <v>0</v>
      </c>
      <c r="N9">
        <v>0</v>
      </c>
      <c r="P9">
        <v>1</v>
      </c>
      <c r="Q9">
        <v>0</v>
      </c>
      <c r="R9">
        <v>11</v>
      </c>
      <c r="S9">
        <v>1</v>
      </c>
      <c r="T9">
        <v>10</v>
      </c>
      <c r="U9">
        <v>15</v>
      </c>
      <c r="V9">
        <v>7</v>
      </c>
      <c r="W9">
        <v>12</v>
      </c>
      <c r="X9">
        <v>2</v>
      </c>
      <c r="Y9">
        <v>2</v>
      </c>
      <c r="Z9">
        <v>2</v>
      </c>
      <c r="AA9">
        <v>3</v>
      </c>
      <c r="AB9">
        <v>3</v>
      </c>
      <c r="AC9">
        <v>3</v>
      </c>
      <c r="AD9" t="s">
        <v>63</v>
      </c>
      <c r="AE9">
        <v>2</v>
      </c>
      <c r="AF9">
        <v>2</v>
      </c>
      <c r="AG9">
        <v>5</v>
      </c>
      <c r="AH9">
        <v>4</v>
      </c>
      <c r="AI9">
        <v>3</v>
      </c>
      <c r="AJ9">
        <v>2</v>
      </c>
      <c r="AK9">
        <v>2</v>
      </c>
      <c r="AL9">
        <v>3</v>
      </c>
      <c r="AM9">
        <v>3</v>
      </c>
      <c r="AO9">
        <f t="shared" si="0"/>
        <v>55</v>
      </c>
      <c r="AP9" s="21">
        <f t="shared" si="1"/>
        <v>5</v>
      </c>
      <c r="AQ9">
        <f t="shared" si="2"/>
        <v>50</v>
      </c>
      <c r="AR9">
        <f t="shared" si="3"/>
        <v>75</v>
      </c>
      <c r="AS9">
        <f t="shared" si="4"/>
        <v>35</v>
      </c>
      <c r="AT9">
        <f t="shared" si="5"/>
        <v>60</v>
      </c>
      <c r="AU9">
        <f t="shared" si="6"/>
        <v>46.666666666666664</v>
      </c>
      <c r="AV9">
        <f t="shared" si="7"/>
        <v>2.7333333333333334</v>
      </c>
    </row>
    <row r="10" spans="1:77">
      <c r="A10">
        <v>9</v>
      </c>
      <c r="B10" t="s">
        <v>48</v>
      </c>
      <c r="C10">
        <v>1</v>
      </c>
      <c r="D10" t="s">
        <v>53</v>
      </c>
      <c r="E10" t="s">
        <v>64</v>
      </c>
      <c r="F10" t="s">
        <v>51</v>
      </c>
      <c r="G10">
        <v>28</v>
      </c>
      <c r="H10">
        <v>2</v>
      </c>
      <c r="I10">
        <v>3</v>
      </c>
      <c r="J10">
        <v>30</v>
      </c>
      <c r="K10">
        <v>4</v>
      </c>
      <c r="L10">
        <v>1</v>
      </c>
      <c r="M10">
        <v>6</v>
      </c>
      <c r="N10">
        <v>0</v>
      </c>
      <c r="P10">
        <v>0</v>
      </c>
      <c r="Q10">
        <v>3</v>
      </c>
      <c r="R10">
        <v>6</v>
      </c>
      <c r="S10">
        <v>2</v>
      </c>
      <c r="T10">
        <v>8</v>
      </c>
      <c r="U10">
        <v>7</v>
      </c>
      <c r="V10">
        <v>7</v>
      </c>
      <c r="W10">
        <v>5</v>
      </c>
      <c r="X10">
        <v>3</v>
      </c>
      <c r="Y10">
        <v>4</v>
      </c>
      <c r="Z10">
        <v>2</v>
      </c>
      <c r="AA10">
        <v>2</v>
      </c>
      <c r="AB10">
        <v>4</v>
      </c>
      <c r="AC10">
        <v>2</v>
      </c>
      <c r="AD10">
        <v>7</v>
      </c>
      <c r="AE10">
        <v>6</v>
      </c>
      <c r="AF10">
        <v>6</v>
      </c>
      <c r="AG10">
        <v>3</v>
      </c>
      <c r="AH10">
        <v>2</v>
      </c>
      <c r="AI10">
        <v>5</v>
      </c>
      <c r="AJ10">
        <v>4</v>
      </c>
      <c r="AK10">
        <v>4</v>
      </c>
      <c r="AL10">
        <v>3</v>
      </c>
      <c r="AM10">
        <v>3</v>
      </c>
      <c r="AO10">
        <f t="shared" si="0"/>
        <v>30</v>
      </c>
      <c r="AP10" s="21">
        <f t="shared" si="1"/>
        <v>10</v>
      </c>
      <c r="AQ10">
        <f t="shared" si="2"/>
        <v>40</v>
      </c>
      <c r="AR10">
        <f t="shared" si="3"/>
        <v>35</v>
      </c>
      <c r="AS10">
        <f t="shared" si="4"/>
        <v>35</v>
      </c>
      <c r="AT10">
        <f t="shared" si="5"/>
        <v>25</v>
      </c>
      <c r="AU10">
        <f t="shared" si="6"/>
        <v>29.166666666666668</v>
      </c>
      <c r="AV10">
        <f t="shared" si="7"/>
        <v>3.75</v>
      </c>
    </row>
    <row r="11" spans="1:77">
      <c r="A11">
        <v>10</v>
      </c>
      <c r="B11" t="s">
        <v>52</v>
      </c>
      <c r="C11">
        <v>0</v>
      </c>
      <c r="D11" t="s">
        <v>49</v>
      </c>
      <c r="E11" t="s">
        <v>65</v>
      </c>
      <c r="F11" t="s">
        <v>51</v>
      </c>
      <c r="G11">
        <v>41</v>
      </c>
      <c r="H11">
        <v>14</v>
      </c>
      <c r="I11">
        <v>0</v>
      </c>
      <c r="J11">
        <v>25</v>
      </c>
      <c r="K11">
        <v>6</v>
      </c>
      <c r="L11">
        <v>0</v>
      </c>
      <c r="N11">
        <v>1</v>
      </c>
      <c r="O11">
        <v>12</v>
      </c>
      <c r="P11">
        <v>0</v>
      </c>
      <c r="Q11">
        <v>0</v>
      </c>
      <c r="R11">
        <v>2</v>
      </c>
      <c r="S11">
        <v>1</v>
      </c>
      <c r="T11">
        <v>2</v>
      </c>
      <c r="U11">
        <v>2</v>
      </c>
      <c r="V11">
        <v>1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4</v>
      </c>
      <c r="AE11">
        <v>2</v>
      </c>
      <c r="AF11">
        <v>2</v>
      </c>
      <c r="AG11">
        <v>1</v>
      </c>
      <c r="AH11">
        <v>3</v>
      </c>
      <c r="AI11">
        <v>3</v>
      </c>
      <c r="AJ11">
        <v>4</v>
      </c>
      <c r="AK11">
        <v>4</v>
      </c>
      <c r="AL11">
        <v>4</v>
      </c>
      <c r="AM11">
        <v>4</v>
      </c>
      <c r="AO11">
        <f t="shared" si="0"/>
        <v>10</v>
      </c>
      <c r="AP11" s="21">
        <f t="shared" si="1"/>
        <v>5</v>
      </c>
      <c r="AQ11">
        <f t="shared" si="2"/>
        <v>10</v>
      </c>
      <c r="AR11">
        <f t="shared" si="3"/>
        <v>10</v>
      </c>
      <c r="AS11">
        <f t="shared" si="4"/>
        <v>5</v>
      </c>
      <c r="AT11">
        <f t="shared" si="5"/>
        <v>10</v>
      </c>
      <c r="AU11">
        <f t="shared" si="6"/>
        <v>8.3333333333333339</v>
      </c>
      <c r="AV11">
        <f t="shared" si="7"/>
        <v>2.3125</v>
      </c>
    </row>
    <row r="12" spans="1:77">
      <c r="A12">
        <v>11</v>
      </c>
      <c r="B12" t="s">
        <v>52</v>
      </c>
      <c r="C12">
        <v>0</v>
      </c>
      <c r="D12" t="s">
        <v>53</v>
      </c>
      <c r="E12" t="s">
        <v>66</v>
      </c>
      <c r="F12" t="s">
        <v>51</v>
      </c>
      <c r="G12">
        <v>37</v>
      </c>
      <c r="H12">
        <v>12</v>
      </c>
      <c r="I12">
        <v>4</v>
      </c>
      <c r="J12">
        <v>8</v>
      </c>
      <c r="K12">
        <v>4</v>
      </c>
      <c r="L12">
        <v>0</v>
      </c>
      <c r="N12">
        <v>1</v>
      </c>
      <c r="O12">
        <v>7</v>
      </c>
      <c r="P12">
        <v>0</v>
      </c>
      <c r="Q12">
        <v>2</v>
      </c>
      <c r="R12">
        <v>8</v>
      </c>
      <c r="S12">
        <v>12</v>
      </c>
      <c r="T12">
        <v>13</v>
      </c>
      <c r="U12">
        <v>16</v>
      </c>
      <c r="V12">
        <v>16</v>
      </c>
      <c r="W12">
        <v>14</v>
      </c>
      <c r="X12">
        <v>7</v>
      </c>
      <c r="Y12">
        <v>6</v>
      </c>
      <c r="Z12">
        <v>6</v>
      </c>
      <c r="AA12">
        <v>6</v>
      </c>
      <c r="AB12">
        <v>6</v>
      </c>
      <c r="AC12">
        <v>4</v>
      </c>
      <c r="AD12">
        <v>5</v>
      </c>
      <c r="AE12">
        <v>3</v>
      </c>
      <c r="AF12">
        <v>4</v>
      </c>
      <c r="AG12">
        <v>5</v>
      </c>
      <c r="AH12">
        <v>3</v>
      </c>
      <c r="AI12">
        <v>5</v>
      </c>
      <c r="AJ12">
        <v>5</v>
      </c>
      <c r="AK12">
        <v>6</v>
      </c>
      <c r="AL12">
        <v>3</v>
      </c>
      <c r="AM12">
        <v>5</v>
      </c>
      <c r="AO12">
        <f t="shared" si="0"/>
        <v>40</v>
      </c>
      <c r="AP12" s="21">
        <f t="shared" si="1"/>
        <v>60</v>
      </c>
      <c r="AQ12">
        <f t="shared" si="2"/>
        <v>65</v>
      </c>
      <c r="AR12">
        <f t="shared" si="3"/>
        <v>80</v>
      </c>
      <c r="AS12">
        <f t="shared" si="4"/>
        <v>80</v>
      </c>
      <c r="AT12">
        <f t="shared" si="5"/>
        <v>70</v>
      </c>
      <c r="AU12">
        <f t="shared" si="6"/>
        <v>65.833333333333329</v>
      </c>
      <c r="AV12">
        <f t="shared" si="7"/>
        <v>4.9375</v>
      </c>
    </row>
    <row r="13" spans="1:77">
      <c r="A13">
        <v>12</v>
      </c>
      <c r="B13" t="s">
        <v>52</v>
      </c>
      <c r="C13">
        <v>0</v>
      </c>
      <c r="D13" t="s">
        <v>58</v>
      </c>
      <c r="E13" t="s">
        <v>67</v>
      </c>
      <c r="F13" t="s">
        <v>51</v>
      </c>
      <c r="G13">
        <v>37</v>
      </c>
      <c r="H13">
        <v>11</v>
      </c>
      <c r="I13">
        <v>1</v>
      </c>
      <c r="J13">
        <v>60</v>
      </c>
      <c r="K13">
        <v>14</v>
      </c>
      <c r="L13">
        <v>1</v>
      </c>
      <c r="M13">
        <v>2</v>
      </c>
      <c r="N13">
        <v>1</v>
      </c>
      <c r="O13">
        <v>5</v>
      </c>
      <c r="P13">
        <v>0</v>
      </c>
      <c r="Q13">
        <v>3</v>
      </c>
      <c r="R13">
        <v>12</v>
      </c>
      <c r="S13">
        <v>1</v>
      </c>
      <c r="T13">
        <v>12</v>
      </c>
      <c r="U13">
        <v>3</v>
      </c>
      <c r="V13">
        <v>5</v>
      </c>
      <c r="W13">
        <v>11</v>
      </c>
      <c r="X13">
        <v>4</v>
      </c>
      <c r="Y13">
        <v>4</v>
      </c>
      <c r="Z13">
        <v>3</v>
      </c>
      <c r="AA13">
        <v>3</v>
      </c>
      <c r="AB13">
        <v>3</v>
      </c>
      <c r="AC13">
        <v>2</v>
      </c>
      <c r="AD13">
        <v>6</v>
      </c>
      <c r="AE13">
        <v>2</v>
      </c>
      <c r="AF13">
        <v>3</v>
      </c>
      <c r="AG13">
        <v>2</v>
      </c>
      <c r="AH13">
        <v>3</v>
      </c>
      <c r="AI13">
        <v>3</v>
      </c>
      <c r="AJ13">
        <v>4</v>
      </c>
      <c r="AK13">
        <v>4</v>
      </c>
      <c r="AL13">
        <v>5</v>
      </c>
      <c r="AM13">
        <v>4</v>
      </c>
      <c r="AO13">
        <f t="shared" si="0"/>
        <v>60</v>
      </c>
      <c r="AP13" s="21">
        <f t="shared" si="1"/>
        <v>5</v>
      </c>
      <c r="AQ13">
        <f t="shared" si="2"/>
        <v>60</v>
      </c>
      <c r="AR13">
        <f t="shared" si="3"/>
        <v>15</v>
      </c>
      <c r="AS13">
        <f t="shared" si="4"/>
        <v>25</v>
      </c>
      <c r="AT13">
        <f t="shared" si="5"/>
        <v>55</v>
      </c>
      <c r="AU13">
        <f t="shared" si="6"/>
        <v>36.666666666666664</v>
      </c>
      <c r="AV13">
        <f t="shared" si="7"/>
        <v>3.4375</v>
      </c>
    </row>
    <row r="14" spans="1:77">
      <c r="A14">
        <v>13</v>
      </c>
      <c r="B14" t="s">
        <v>52</v>
      </c>
      <c r="C14">
        <v>0</v>
      </c>
      <c r="D14" t="s">
        <v>53</v>
      </c>
      <c r="E14" t="s">
        <v>68</v>
      </c>
      <c r="F14" t="s">
        <v>51</v>
      </c>
      <c r="G14">
        <v>29</v>
      </c>
      <c r="H14">
        <v>5</v>
      </c>
      <c r="I14">
        <v>3</v>
      </c>
      <c r="J14">
        <v>40</v>
      </c>
      <c r="K14">
        <v>2</v>
      </c>
      <c r="L14">
        <v>0</v>
      </c>
      <c r="N14">
        <v>0</v>
      </c>
      <c r="P14">
        <v>1</v>
      </c>
      <c r="Q14">
        <v>2</v>
      </c>
      <c r="R14">
        <v>11</v>
      </c>
      <c r="S14">
        <v>5</v>
      </c>
      <c r="T14">
        <v>11</v>
      </c>
      <c r="U14">
        <v>13</v>
      </c>
      <c r="V14">
        <v>11</v>
      </c>
      <c r="W14">
        <v>11</v>
      </c>
      <c r="X14">
        <v>5</v>
      </c>
      <c r="Y14">
        <v>5</v>
      </c>
      <c r="Z14">
        <v>4</v>
      </c>
      <c r="AA14">
        <v>5</v>
      </c>
      <c r="AB14">
        <v>6</v>
      </c>
      <c r="AC14">
        <v>5</v>
      </c>
      <c r="AD14">
        <v>5</v>
      </c>
      <c r="AE14">
        <v>3</v>
      </c>
      <c r="AF14">
        <v>5</v>
      </c>
      <c r="AG14">
        <v>6</v>
      </c>
      <c r="AH14">
        <v>4</v>
      </c>
      <c r="AI14">
        <v>5</v>
      </c>
      <c r="AJ14">
        <v>3</v>
      </c>
      <c r="AK14">
        <v>4</v>
      </c>
      <c r="AL14">
        <v>6</v>
      </c>
      <c r="AM14">
        <v>5</v>
      </c>
      <c r="AO14">
        <f t="shared" si="0"/>
        <v>55</v>
      </c>
      <c r="AP14" s="21">
        <f t="shared" si="1"/>
        <v>25</v>
      </c>
      <c r="AQ14">
        <f t="shared" si="2"/>
        <v>55</v>
      </c>
      <c r="AR14">
        <f t="shared" si="3"/>
        <v>65</v>
      </c>
      <c r="AS14">
        <f t="shared" si="4"/>
        <v>55</v>
      </c>
      <c r="AT14">
        <f t="shared" si="5"/>
        <v>55</v>
      </c>
      <c r="AU14">
        <f t="shared" si="6"/>
        <v>51.666666666666664</v>
      </c>
      <c r="AV14">
        <f t="shared" si="7"/>
        <v>4.75</v>
      </c>
    </row>
    <row r="15" spans="1:77">
      <c r="A15">
        <v>14</v>
      </c>
      <c r="B15" t="s">
        <v>48</v>
      </c>
      <c r="C15">
        <v>1</v>
      </c>
      <c r="D15" t="s">
        <v>53</v>
      </c>
      <c r="E15" t="s">
        <v>69</v>
      </c>
      <c r="F15" t="s">
        <v>51</v>
      </c>
      <c r="G15">
        <v>30</v>
      </c>
      <c r="H15">
        <v>6</v>
      </c>
      <c r="I15">
        <v>4</v>
      </c>
      <c r="J15">
        <v>15</v>
      </c>
      <c r="K15">
        <v>1</v>
      </c>
      <c r="L15">
        <v>1</v>
      </c>
      <c r="M15">
        <v>9</v>
      </c>
      <c r="N15">
        <v>1</v>
      </c>
      <c r="O15">
        <v>1</v>
      </c>
      <c r="P15">
        <v>0</v>
      </c>
      <c r="Q15">
        <v>4</v>
      </c>
      <c r="R15">
        <v>10</v>
      </c>
      <c r="S15">
        <v>3</v>
      </c>
      <c r="T15">
        <v>18</v>
      </c>
      <c r="U15">
        <v>6</v>
      </c>
      <c r="V15">
        <v>17</v>
      </c>
      <c r="W15">
        <v>7</v>
      </c>
      <c r="X15">
        <v>4</v>
      </c>
      <c r="Y15">
        <v>4</v>
      </c>
      <c r="Z15">
        <v>3</v>
      </c>
      <c r="AA15">
        <v>3</v>
      </c>
      <c r="AB15">
        <v>7</v>
      </c>
      <c r="AC15">
        <v>6</v>
      </c>
      <c r="AD15">
        <v>4</v>
      </c>
      <c r="AE15">
        <v>2</v>
      </c>
      <c r="AF15">
        <v>4</v>
      </c>
      <c r="AG15">
        <v>4</v>
      </c>
      <c r="AH15">
        <v>1</v>
      </c>
      <c r="AI15">
        <v>3</v>
      </c>
      <c r="AJ15">
        <v>5</v>
      </c>
      <c r="AK15">
        <v>6</v>
      </c>
      <c r="AL15">
        <v>2</v>
      </c>
      <c r="AM15">
        <v>2</v>
      </c>
      <c r="AO15">
        <f t="shared" si="0"/>
        <v>50</v>
      </c>
      <c r="AP15" s="21">
        <f t="shared" si="1"/>
        <v>15</v>
      </c>
      <c r="AQ15">
        <f t="shared" si="2"/>
        <v>90</v>
      </c>
      <c r="AR15">
        <f t="shared" si="3"/>
        <v>30</v>
      </c>
      <c r="AS15">
        <f t="shared" si="4"/>
        <v>85</v>
      </c>
      <c r="AT15">
        <f t="shared" si="5"/>
        <v>35</v>
      </c>
      <c r="AU15">
        <f t="shared" si="6"/>
        <v>50.833333333333336</v>
      </c>
      <c r="AV15">
        <f t="shared" si="7"/>
        <v>3.75</v>
      </c>
    </row>
    <row r="16" spans="1:77">
      <c r="A16">
        <v>15</v>
      </c>
      <c r="B16" t="s">
        <v>52</v>
      </c>
      <c r="C16">
        <v>0</v>
      </c>
      <c r="D16" t="s">
        <v>53</v>
      </c>
      <c r="E16" t="s">
        <v>70</v>
      </c>
      <c r="F16" t="s">
        <v>51</v>
      </c>
      <c r="G16">
        <v>31</v>
      </c>
      <c r="H16">
        <v>5</v>
      </c>
      <c r="I16">
        <v>2</v>
      </c>
      <c r="J16">
        <v>20</v>
      </c>
      <c r="K16">
        <v>5</v>
      </c>
      <c r="L16">
        <v>1</v>
      </c>
      <c r="M16">
        <v>10</v>
      </c>
      <c r="N16">
        <v>1</v>
      </c>
      <c r="O16">
        <v>2</v>
      </c>
      <c r="P16">
        <v>0</v>
      </c>
      <c r="Q16">
        <v>0</v>
      </c>
      <c r="R16">
        <v>5</v>
      </c>
      <c r="S16">
        <v>2</v>
      </c>
      <c r="T16">
        <v>16</v>
      </c>
      <c r="U16">
        <v>13</v>
      </c>
      <c r="V16">
        <v>15</v>
      </c>
      <c r="W16">
        <v>11</v>
      </c>
      <c r="X16">
        <v>5</v>
      </c>
      <c r="Y16">
        <v>5</v>
      </c>
      <c r="Z16">
        <v>6</v>
      </c>
      <c r="AA16">
        <v>2</v>
      </c>
      <c r="AB16">
        <v>3</v>
      </c>
      <c r="AC16">
        <v>6</v>
      </c>
      <c r="AD16">
        <v>6</v>
      </c>
      <c r="AE16">
        <v>6</v>
      </c>
      <c r="AF16">
        <v>5</v>
      </c>
      <c r="AG16">
        <v>6</v>
      </c>
      <c r="AH16">
        <v>2</v>
      </c>
      <c r="AI16">
        <v>3</v>
      </c>
      <c r="AJ16">
        <v>3</v>
      </c>
      <c r="AK16">
        <v>4</v>
      </c>
      <c r="AL16">
        <v>2</v>
      </c>
      <c r="AM16">
        <v>3</v>
      </c>
      <c r="AO16">
        <f t="shared" si="0"/>
        <v>25</v>
      </c>
      <c r="AP16" s="21">
        <f t="shared" si="1"/>
        <v>10</v>
      </c>
      <c r="AQ16">
        <f t="shared" si="2"/>
        <v>80</v>
      </c>
      <c r="AR16">
        <f t="shared" si="3"/>
        <v>65</v>
      </c>
      <c r="AS16">
        <f t="shared" si="4"/>
        <v>75</v>
      </c>
      <c r="AT16">
        <f t="shared" si="5"/>
        <v>55</v>
      </c>
      <c r="AU16">
        <f t="shared" si="6"/>
        <v>51.666666666666664</v>
      </c>
      <c r="AV16">
        <f t="shared" si="7"/>
        <v>4.1875</v>
      </c>
    </row>
    <row r="17" spans="1:48">
      <c r="A17">
        <v>16</v>
      </c>
      <c r="B17" t="s">
        <v>52</v>
      </c>
      <c r="C17">
        <v>0</v>
      </c>
      <c r="D17" t="s">
        <v>49</v>
      </c>
      <c r="E17" t="s">
        <v>71</v>
      </c>
      <c r="F17" t="s">
        <v>51</v>
      </c>
      <c r="G17">
        <v>40</v>
      </c>
      <c r="H17">
        <v>10</v>
      </c>
      <c r="I17">
        <v>5</v>
      </c>
      <c r="J17">
        <v>40</v>
      </c>
      <c r="K17">
        <v>6</v>
      </c>
      <c r="L17">
        <v>1</v>
      </c>
      <c r="M17">
        <v>12</v>
      </c>
      <c r="N17">
        <v>0</v>
      </c>
      <c r="P17">
        <v>0</v>
      </c>
      <c r="Q17">
        <v>3</v>
      </c>
      <c r="R17">
        <v>6</v>
      </c>
      <c r="S17">
        <v>2</v>
      </c>
      <c r="T17">
        <v>7</v>
      </c>
      <c r="U17">
        <v>5</v>
      </c>
      <c r="V17">
        <v>4</v>
      </c>
      <c r="W17">
        <v>14</v>
      </c>
      <c r="X17">
        <v>5</v>
      </c>
      <c r="Y17">
        <v>4</v>
      </c>
      <c r="Z17">
        <v>4</v>
      </c>
      <c r="AA17">
        <v>3</v>
      </c>
      <c r="AB17">
        <v>3</v>
      </c>
      <c r="AC17">
        <v>3</v>
      </c>
      <c r="AD17">
        <v>1</v>
      </c>
      <c r="AE17">
        <v>3</v>
      </c>
      <c r="AF17">
        <v>6</v>
      </c>
      <c r="AG17">
        <v>4</v>
      </c>
      <c r="AH17">
        <v>2</v>
      </c>
      <c r="AI17">
        <v>4</v>
      </c>
      <c r="AJ17">
        <v>4</v>
      </c>
      <c r="AK17">
        <v>4</v>
      </c>
      <c r="AL17">
        <v>5</v>
      </c>
      <c r="AM17">
        <v>3</v>
      </c>
      <c r="AO17">
        <f t="shared" si="0"/>
        <v>30</v>
      </c>
      <c r="AP17" s="21">
        <f t="shared" si="1"/>
        <v>10</v>
      </c>
      <c r="AQ17">
        <f t="shared" si="2"/>
        <v>35</v>
      </c>
      <c r="AR17">
        <f t="shared" si="3"/>
        <v>25</v>
      </c>
      <c r="AS17">
        <f t="shared" si="4"/>
        <v>20</v>
      </c>
      <c r="AT17">
        <f t="shared" si="5"/>
        <v>70</v>
      </c>
      <c r="AU17">
        <f t="shared" si="6"/>
        <v>31.666666666666668</v>
      </c>
      <c r="AV17">
        <f t="shared" si="7"/>
        <v>3.625</v>
      </c>
    </row>
    <row r="18" spans="1:48">
      <c r="A18">
        <v>17</v>
      </c>
      <c r="B18" t="s">
        <v>48</v>
      </c>
      <c r="C18">
        <v>1</v>
      </c>
      <c r="D18" t="s">
        <v>53</v>
      </c>
      <c r="E18" t="s">
        <v>72</v>
      </c>
      <c r="F18" t="s">
        <v>51</v>
      </c>
      <c r="G18">
        <v>29</v>
      </c>
      <c r="H18">
        <v>2</v>
      </c>
      <c r="I18">
        <v>2</v>
      </c>
      <c r="J18">
        <v>30</v>
      </c>
      <c r="K18">
        <v>4</v>
      </c>
      <c r="L18">
        <v>0</v>
      </c>
      <c r="N18">
        <v>1</v>
      </c>
      <c r="O18">
        <v>6</v>
      </c>
      <c r="P18">
        <v>0</v>
      </c>
      <c r="Q18">
        <v>3</v>
      </c>
      <c r="R18">
        <v>10</v>
      </c>
      <c r="S18">
        <v>5</v>
      </c>
      <c r="T18">
        <v>10</v>
      </c>
      <c r="U18">
        <v>6</v>
      </c>
      <c r="V18">
        <v>7</v>
      </c>
      <c r="W18">
        <v>13</v>
      </c>
      <c r="X18">
        <v>5</v>
      </c>
      <c r="Y18">
        <v>3</v>
      </c>
      <c r="Z18">
        <v>4</v>
      </c>
      <c r="AA18">
        <v>3</v>
      </c>
      <c r="AB18">
        <v>6</v>
      </c>
      <c r="AC18">
        <v>5</v>
      </c>
      <c r="AD18">
        <v>5</v>
      </c>
      <c r="AE18">
        <v>5</v>
      </c>
      <c r="AF18">
        <v>6</v>
      </c>
      <c r="AG18">
        <v>6</v>
      </c>
      <c r="AH18">
        <v>3</v>
      </c>
      <c r="AI18">
        <v>6</v>
      </c>
      <c r="AJ18">
        <v>6</v>
      </c>
      <c r="AK18">
        <v>6</v>
      </c>
      <c r="AL18">
        <v>6</v>
      </c>
      <c r="AM18">
        <v>5</v>
      </c>
      <c r="AO18">
        <f t="shared" si="0"/>
        <v>50</v>
      </c>
      <c r="AP18" s="21">
        <f t="shared" si="1"/>
        <v>25</v>
      </c>
      <c r="AQ18">
        <f t="shared" si="2"/>
        <v>50</v>
      </c>
      <c r="AR18">
        <f t="shared" si="3"/>
        <v>30</v>
      </c>
      <c r="AS18">
        <f t="shared" si="4"/>
        <v>35</v>
      </c>
      <c r="AT18">
        <f t="shared" si="5"/>
        <v>65</v>
      </c>
      <c r="AU18">
        <f t="shared" si="6"/>
        <v>42.5</v>
      </c>
      <c r="AV18">
        <f t="shared" si="7"/>
        <v>5</v>
      </c>
    </row>
    <row r="19" spans="1:48">
      <c r="A19">
        <v>18</v>
      </c>
      <c r="B19" t="s">
        <v>48</v>
      </c>
      <c r="C19">
        <v>1</v>
      </c>
      <c r="D19" t="s">
        <v>53</v>
      </c>
      <c r="E19" t="s">
        <v>73</v>
      </c>
      <c r="F19" t="s">
        <v>51</v>
      </c>
      <c r="G19">
        <v>29</v>
      </c>
      <c r="H19">
        <v>3</v>
      </c>
      <c r="I19">
        <v>1</v>
      </c>
      <c r="J19">
        <v>50</v>
      </c>
      <c r="K19">
        <v>5</v>
      </c>
      <c r="L19">
        <v>0</v>
      </c>
      <c r="N19">
        <v>1</v>
      </c>
      <c r="O19">
        <v>4</v>
      </c>
      <c r="P19">
        <v>0</v>
      </c>
      <c r="Q19">
        <v>1</v>
      </c>
      <c r="R19">
        <v>15</v>
      </c>
      <c r="S19">
        <v>3</v>
      </c>
      <c r="T19">
        <v>7</v>
      </c>
      <c r="U19">
        <v>5</v>
      </c>
      <c r="V19">
        <v>15</v>
      </c>
      <c r="W19">
        <v>14</v>
      </c>
      <c r="X19">
        <v>5</v>
      </c>
      <c r="Y19">
        <v>7</v>
      </c>
      <c r="Z19">
        <v>3</v>
      </c>
      <c r="AA19">
        <v>2</v>
      </c>
      <c r="AB19">
        <v>7</v>
      </c>
      <c r="AC19">
        <v>5</v>
      </c>
      <c r="AD19">
        <v>7</v>
      </c>
      <c r="AE19">
        <v>7</v>
      </c>
      <c r="AF19">
        <v>5</v>
      </c>
      <c r="AG19">
        <v>4</v>
      </c>
      <c r="AH19">
        <v>1</v>
      </c>
      <c r="AI19">
        <v>4</v>
      </c>
      <c r="AJ19">
        <v>4</v>
      </c>
      <c r="AK19">
        <v>5</v>
      </c>
      <c r="AL19">
        <v>3</v>
      </c>
      <c r="AM19">
        <v>4</v>
      </c>
      <c r="AO19">
        <f t="shared" si="0"/>
        <v>75</v>
      </c>
      <c r="AP19" s="21">
        <f t="shared" si="1"/>
        <v>15</v>
      </c>
      <c r="AQ19">
        <f t="shared" si="2"/>
        <v>35</v>
      </c>
      <c r="AR19">
        <f t="shared" si="3"/>
        <v>25</v>
      </c>
      <c r="AS19">
        <f t="shared" si="4"/>
        <v>75</v>
      </c>
      <c r="AT19">
        <f t="shared" si="5"/>
        <v>70</v>
      </c>
      <c r="AU19">
        <f t="shared" si="6"/>
        <v>49.166666666666664</v>
      </c>
      <c r="AV19">
        <f t="shared" si="7"/>
        <v>4.5625</v>
      </c>
    </row>
    <row r="20" spans="1:48">
      <c r="A20">
        <v>19</v>
      </c>
      <c r="B20" t="s">
        <v>52</v>
      </c>
      <c r="C20">
        <v>0</v>
      </c>
      <c r="D20" t="s">
        <v>53</v>
      </c>
      <c r="E20" t="s">
        <v>74</v>
      </c>
      <c r="F20" t="s">
        <v>51</v>
      </c>
      <c r="G20">
        <v>29</v>
      </c>
      <c r="H20">
        <v>3</v>
      </c>
      <c r="I20">
        <v>1</v>
      </c>
      <c r="J20">
        <v>10</v>
      </c>
      <c r="K20">
        <v>3</v>
      </c>
      <c r="L20">
        <v>1</v>
      </c>
      <c r="M20">
        <v>5</v>
      </c>
      <c r="N20">
        <v>0</v>
      </c>
      <c r="P20">
        <v>0</v>
      </c>
      <c r="Q20">
        <v>2</v>
      </c>
      <c r="R20">
        <v>4</v>
      </c>
      <c r="S20">
        <v>1</v>
      </c>
      <c r="T20">
        <v>7</v>
      </c>
      <c r="U20">
        <v>7</v>
      </c>
      <c r="V20">
        <v>7</v>
      </c>
      <c r="W20">
        <v>10</v>
      </c>
      <c r="X20">
        <v>3</v>
      </c>
      <c r="Y20">
        <v>5</v>
      </c>
      <c r="Z20">
        <v>3</v>
      </c>
      <c r="AA20">
        <v>2</v>
      </c>
      <c r="AB20">
        <v>2</v>
      </c>
      <c r="AC20">
        <v>3</v>
      </c>
      <c r="AD20">
        <v>6</v>
      </c>
      <c r="AE20">
        <v>3</v>
      </c>
      <c r="AF20">
        <v>5</v>
      </c>
      <c r="AG20">
        <v>3</v>
      </c>
      <c r="AH20">
        <v>1</v>
      </c>
      <c r="AI20">
        <v>4</v>
      </c>
      <c r="AJ20">
        <v>3</v>
      </c>
      <c r="AK20">
        <v>3</v>
      </c>
      <c r="AL20">
        <v>2</v>
      </c>
      <c r="AM20">
        <v>3</v>
      </c>
      <c r="AO20">
        <f t="shared" si="0"/>
        <v>20</v>
      </c>
      <c r="AP20" s="21">
        <f t="shared" si="1"/>
        <v>5</v>
      </c>
      <c r="AQ20">
        <f t="shared" si="2"/>
        <v>35</v>
      </c>
      <c r="AR20">
        <f t="shared" si="3"/>
        <v>35</v>
      </c>
      <c r="AS20">
        <f t="shared" si="4"/>
        <v>35</v>
      </c>
      <c r="AT20">
        <f t="shared" si="5"/>
        <v>50</v>
      </c>
      <c r="AU20">
        <f t="shared" si="6"/>
        <v>30</v>
      </c>
      <c r="AV20">
        <f t="shared" si="7"/>
        <v>3.1875</v>
      </c>
    </row>
    <row r="21" spans="1:48">
      <c r="A21">
        <v>20</v>
      </c>
      <c r="B21" t="s">
        <v>52</v>
      </c>
      <c r="C21">
        <v>0</v>
      </c>
      <c r="D21" t="s">
        <v>53</v>
      </c>
      <c r="E21" t="s">
        <v>75</v>
      </c>
      <c r="F21" t="s">
        <v>51</v>
      </c>
      <c r="G21">
        <v>31</v>
      </c>
      <c r="H21">
        <v>1</v>
      </c>
      <c r="I21">
        <v>2</v>
      </c>
      <c r="J21">
        <v>25</v>
      </c>
      <c r="K21">
        <v>3</v>
      </c>
      <c r="L21">
        <v>1</v>
      </c>
      <c r="M21">
        <v>9</v>
      </c>
      <c r="N21">
        <v>0</v>
      </c>
      <c r="P21">
        <v>0</v>
      </c>
      <c r="Q21">
        <v>2</v>
      </c>
      <c r="R21">
        <v>9</v>
      </c>
      <c r="S21">
        <v>3</v>
      </c>
      <c r="T21">
        <v>14</v>
      </c>
      <c r="U21">
        <v>13</v>
      </c>
      <c r="V21">
        <v>11</v>
      </c>
      <c r="W21">
        <v>11</v>
      </c>
      <c r="X21">
        <v>2</v>
      </c>
      <c r="Y21">
        <v>3</v>
      </c>
      <c r="Z21">
        <v>3</v>
      </c>
      <c r="AA21">
        <v>3</v>
      </c>
      <c r="AB21">
        <v>3</v>
      </c>
      <c r="AC21">
        <v>4</v>
      </c>
      <c r="AD21">
        <v>4</v>
      </c>
      <c r="AE21">
        <v>4</v>
      </c>
      <c r="AF21">
        <v>6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1</v>
      </c>
      <c r="AO21">
        <f t="shared" si="0"/>
        <v>45</v>
      </c>
      <c r="AP21" s="21">
        <f t="shared" si="1"/>
        <v>15</v>
      </c>
      <c r="AQ21">
        <f t="shared" si="2"/>
        <v>70</v>
      </c>
      <c r="AR21">
        <f t="shared" si="3"/>
        <v>65</v>
      </c>
      <c r="AS21">
        <f t="shared" si="4"/>
        <v>55</v>
      </c>
      <c r="AT21">
        <f t="shared" si="5"/>
        <v>55</v>
      </c>
      <c r="AU21">
        <f t="shared" si="6"/>
        <v>50.833333333333336</v>
      </c>
      <c r="AV21">
        <f t="shared" si="7"/>
        <v>2.8125</v>
      </c>
    </row>
    <row r="22" spans="1:48">
      <c r="A22">
        <v>21</v>
      </c>
      <c r="B22" t="s">
        <v>52</v>
      </c>
      <c r="C22">
        <v>0</v>
      </c>
      <c r="D22" t="s">
        <v>76</v>
      </c>
      <c r="E22" s="18" t="s">
        <v>77</v>
      </c>
      <c r="F22" t="s">
        <v>51</v>
      </c>
      <c r="G22">
        <v>29</v>
      </c>
      <c r="H22">
        <v>1</v>
      </c>
      <c r="I22">
        <v>4</v>
      </c>
      <c r="J22">
        <v>20</v>
      </c>
      <c r="K22">
        <v>4</v>
      </c>
      <c r="L22">
        <v>1</v>
      </c>
      <c r="M22">
        <v>5</v>
      </c>
      <c r="N22">
        <v>1</v>
      </c>
      <c r="O22">
        <v>4</v>
      </c>
      <c r="P22">
        <v>0</v>
      </c>
      <c r="Q22">
        <v>3</v>
      </c>
      <c r="R22">
        <v>6</v>
      </c>
      <c r="S22">
        <v>2</v>
      </c>
      <c r="T22">
        <v>10</v>
      </c>
      <c r="U22">
        <v>10</v>
      </c>
      <c r="V22">
        <v>13</v>
      </c>
      <c r="W22">
        <v>7</v>
      </c>
      <c r="X22">
        <v>2</v>
      </c>
      <c r="Y22">
        <v>3</v>
      </c>
      <c r="Z22">
        <v>3</v>
      </c>
      <c r="AA22">
        <v>2</v>
      </c>
      <c r="AB22">
        <v>4</v>
      </c>
      <c r="AC22">
        <v>4</v>
      </c>
      <c r="AD22">
        <v>4</v>
      </c>
      <c r="AE22">
        <v>2</v>
      </c>
      <c r="AF22">
        <v>2</v>
      </c>
      <c r="AG22">
        <v>4</v>
      </c>
      <c r="AH22">
        <v>2</v>
      </c>
      <c r="AI22">
        <v>3</v>
      </c>
      <c r="AJ22">
        <v>3</v>
      </c>
      <c r="AK22">
        <v>3</v>
      </c>
      <c r="AL22">
        <v>2</v>
      </c>
      <c r="AM22">
        <v>2</v>
      </c>
      <c r="AO22">
        <f t="shared" si="0"/>
        <v>30</v>
      </c>
      <c r="AP22" s="21">
        <f t="shared" si="1"/>
        <v>10</v>
      </c>
      <c r="AQ22">
        <f t="shared" si="2"/>
        <v>50</v>
      </c>
      <c r="AR22">
        <f t="shared" si="3"/>
        <v>50</v>
      </c>
      <c r="AS22">
        <f t="shared" si="4"/>
        <v>65</v>
      </c>
      <c r="AT22">
        <f t="shared" si="5"/>
        <v>35</v>
      </c>
      <c r="AU22">
        <f t="shared" si="6"/>
        <v>40</v>
      </c>
      <c r="AV22">
        <f t="shared" si="7"/>
        <v>2.8125</v>
      </c>
    </row>
    <row r="23" spans="1:48" s="24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FD2F-21B7-49B5-B40D-35CF1BAEBBDD}">
  <dimension ref="A1:C78"/>
  <sheetViews>
    <sheetView topLeftCell="A22" workbookViewId="0">
      <selection activeCell="B7" sqref="B7"/>
    </sheetView>
  </sheetViews>
  <sheetFormatPr defaultRowHeight="15"/>
  <cols>
    <col min="1" max="1" width="21.85546875" bestFit="1" customWidth="1"/>
    <col min="2" max="2" width="60" style="2" bestFit="1" customWidth="1"/>
    <col min="3" max="3" width="20.85546875" customWidth="1"/>
  </cols>
  <sheetData>
    <row r="1" spans="1:3">
      <c r="A1" s="8" t="s">
        <v>78</v>
      </c>
      <c r="B1" s="9" t="s">
        <v>79</v>
      </c>
    </row>
    <row r="2" spans="1:3">
      <c r="A2" s="10" t="s">
        <v>0</v>
      </c>
      <c r="B2" s="11" t="s">
        <v>80</v>
      </c>
    </row>
    <row r="3" spans="1:3" ht="45.75">
      <c r="A3" s="10" t="s">
        <v>1</v>
      </c>
      <c r="B3" s="11" t="s">
        <v>81</v>
      </c>
    </row>
    <row r="4" spans="1:3" ht="30.75">
      <c r="A4" s="10" t="s">
        <v>2</v>
      </c>
      <c r="B4" s="11" t="s">
        <v>82</v>
      </c>
    </row>
    <row r="5" spans="1:3" ht="30.75">
      <c r="A5" s="10" t="s">
        <v>3</v>
      </c>
      <c r="B5" s="11" t="s">
        <v>83</v>
      </c>
    </row>
    <row r="6" spans="1:3">
      <c r="A6" s="10" t="s">
        <v>4</v>
      </c>
      <c r="B6" s="12" t="s">
        <v>84</v>
      </c>
    </row>
    <row r="7" spans="1:3">
      <c r="A7" s="10" t="s">
        <v>5</v>
      </c>
      <c r="B7" s="12" t="s">
        <v>85</v>
      </c>
    </row>
    <row r="8" spans="1:3">
      <c r="A8" s="13" t="s">
        <v>6</v>
      </c>
      <c r="B8" s="11" t="s">
        <v>86</v>
      </c>
    </row>
    <row r="9" spans="1:3">
      <c r="A9" s="13" t="s">
        <v>7</v>
      </c>
      <c r="B9" s="11" t="s">
        <v>87</v>
      </c>
    </row>
    <row r="10" spans="1:3">
      <c r="A10" s="13" t="s">
        <v>8</v>
      </c>
      <c r="B10" s="12" t="s">
        <v>88</v>
      </c>
    </row>
    <row r="11" spans="1:3" ht="30.75">
      <c r="A11" s="14" t="s">
        <v>9</v>
      </c>
      <c r="B11" s="15" t="s">
        <v>89</v>
      </c>
    </row>
    <row r="12" spans="1:3">
      <c r="A12" s="13" t="s">
        <v>10</v>
      </c>
      <c r="B12" s="11" t="s">
        <v>90</v>
      </c>
    </row>
    <row r="13" spans="1:3">
      <c r="A13" s="14" t="s">
        <v>11</v>
      </c>
      <c r="B13" s="12" t="s">
        <v>91</v>
      </c>
    </row>
    <row r="14" spans="1:3">
      <c r="A14" s="13" t="s">
        <v>12</v>
      </c>
      <c r="B14" s="12" t="s">
        <v>92</v>
      </c>
      <c r="C14" s="1" t="s">
        <v>93</v>
      </c>
    </row>
    <row r="15" spans="1:3">
      <c r="A15" s="13" t="s">
        <v>13</v>
      </c>
      <c r="B15" s="12" t="s">
        <v>94</v>
      </c>
    </row>
    <row r="16" spans="1:3">
      <c r="A16" s="13" t="s">
        <v>14</v>
      </c>
      <c r="B16" s="12" t="s">
        <v>95</v>
      </c>
      <c r="C16" s="1" t="s">
        <v>96</v>
      </c>
    </row>
    <row r="17" spans="1:3">
      <c r="A17" s="13" t="s">
        <v>15</v>
      </c>
      <c r="B17" s="12" t="s">
        <v>97</v>
      </c>
    </row>
    <row r="18" spans="1:3">
      <c r="A18" s="13" t="s">
        <v>16</v>
      </c>
      <c r="B18" s="12" t="s">
        <v>98</v>
      </c>
    </row>
    <row r="19" spans="1:3">
      <c r="A19" s="16" t="s">
        <v>17</v>
      </c>
      <c r="B19" s="12"/>
      <c r="C19" s="22" t="s">
        <v>99</v>
      </c>
    </row>
    <row r="20" spans="1:3">
      <c r="A20" s="16" t="s">
        <v>18</v>
      </c>
      <c r="B20" s="12"/>
      <c r="C20" s="22"/>
    </row>
    <row r="21" spans="1:3">
      <c r="A21" s="16" t="s">
        <v>19</v>
      </c>
      <c r="B21" s="12"/>
      <c r="C21" s="22"/>
    </row>
    <row r="22" spans="1:3">
      <c r="A22" s="16" t="s">
        <v>20</v>
      </c>
      <c r="B22" s="12"/>
      <c r="C22" s="22"/>
    </row>
    <row r="23" spans="1:3">
      <c r="A23" s="16" t="s">
        <v>21</v>
      </c>
      <c r="B23" s="12"/>
      <c r="C23" s="22"/>
    </row>
    <row r="24" spans="1:3">
      <c r="A24" s="16" t="s">
        <v>22</v>
      </c>
      <c r="B24" s="12"/>
      <c r="C24" s="22"/>
    </row>
    <row r="25" spans="1:3">
      <c r="A25" s="17" t="s">
        <v>23</v>
      </c>
      <c r="B25" s="12"/>
      <c r="C25" s="23" t="s">
        <v>100</v>
      </c>
    </row>
    <row r="26" spans="1:3">
      <c r="A26" s="17" t="s">
        <v>24</v>
      </c>
      <c r="B26" s="12"/>
      <c r="C26" s="23"/>
    </row>
    <row r="27" spans="1:3">
      <c r="A27" s="17" t="s">
        <v>25</v>
      </c>
      <c r="B27" s="12"/>
      <c r="C27" s="23"/>
    </row>
    <row r="28" spans="1:3">
      <c r="A28" s="17" t="s">
        <v>26</v>
      </c>
      <c r="B28" s="12"/>
      <c r="C28" s="23"/>
    </row>
    <row r="29" spans="1:3">
      <c r="A29" s="17" t="s">
        <v>27</v>
      </c>
      <c r="B29" s="12"/>
      <c r="C29" s="23"/>
    </row>
    <row r="30" spans="1:3">
      <c r="A30" s="17" t="s">
        <v>28</v>
      </c>
      <c r="B30" s="12"/>
      <c r="C30" s="23"/>
    </row>
    <row r="31" spans="1:3">
      <c r="A31" s="17" t="s">
        <v>29</v>
      </c>
      <c r="B31" s="12"/>
      <c r="C31" s="23"/>
    </row>
    <row r="32" spans="1:3">
      <c r="A32" s="17" t="s">
        <v>30</v>
      </c>
      <c r="B32" s="12"/>
      <c r="C32" s="23"/>
    </row>
    <row r="33" spans="1:3">
      <c r="A33" s="17" t="s">
        <v>31</v>
      </c>
      <c r="B33" s="12"/>
      <c r="C33" s="23"/>
    </row>
    <row r="34" spans="1:3">
      <c r="A34" s="17" t="s">
        <v>32</v>
      </c>
      <c r="B34" s="12"/>
      <c r="C34" s="23"/>
    </row>
    <row r="35" spans="1:3">
      <c r="A35" s="17" t="s">
        <v>33</v>
      </c>
      <c r="B35" s="12"/>
      <c r="C35" s="23"/>
    </row>
    <row r="36" spans="1:3">
      <c r="A36" s="17" t="s">
        <v>34</v>
      </c>
      <c r="B36" s="12"/>
      <c r="C36" s="23"/>
    </row>
    <row r="37" spans="1:3">
      <c r="A37" s="17" t="s">
        <v>35</v>
      </c>
      <c r="B37" s="12"/>
      <c r="C37" s="23"/>
    </row>
    <row r="38" spans="1:3">
      <c r="A38" s="17" t="s">
        <v>36</v>
      </c>
      <c r="B38" s="12"/>
      <c r="C38" s="23"/>
    </row>
    <row r="39" spans="1:3">
      <c r="A39" s="17" t="s">
        <v>37</v>
      </c>
      <c r="B39" s="12"/>
      <c r="C39" s="23"/>
    </row>
    <row r="40" spans="1:3">
      <c r="A40" s="17" t="s">
        <v>38</v>
      </c>
      <c r="B40" s="12"/>
      <c r="C40" s="23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</sheetData>
  <mergeCells count="2">
    <mergeCell ref="C19:C24"/>
    <mergeCell ref="C25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2023-02-01T16:50:25Z</dcterms:created>
  <dcterms:modified xsi:type="dcterms:W3CDTF">2023-03-22T12:51:10Z</dcterms:modified>
  <cp:category/>
  <cp:contentStatus/>
</cp:coreProperties>
</file>