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3"/>
  </bookViews>
  <sheets>
    <sheet name="1 seminaras" sheetId="1" r:id="rId1"/>
    <sheet name="4 uzdavinys" sheetId="2" r:id="rId2"/>
    <sheet name="7 uzdavinys" sheetId="3" r:id="rId3"/>
    <sheet name="2 uzdavinys" sheetId="4" r:id="rId4"/>
    <sheet name="3 uzdavinys" sheetId="5" r:id="rId5"/>
    <sheet name="10 uzdavinys" sheetId="6" r:id="rId6"/>
    <sheet name="6 uzdavinys" sheetId="8" r:id="rId7"/>
    <sheet name="8 uzdavinys" sheetId="9" r:id="rId8"/>
    <sheet name="9 uzdavinys" sheetId="10" r:id="rId9"/>
  </sheets>
  <definedNames>
    <definedName name="solver_adj" localSheetId="0" hidden="1">'1 seminaras'!$J$2:$M$2</definedName>
    <definedName name="solver_adj" localSheetId="5" hidden="1">'10 uzdavinys'!$B$10:$E$10</definedName>
    <definedName name="solver_adj" localSheetId="3" hidden="1">'2 uzdavinys'!$B$10:$C$10</definedName>
    <definedName name="solver_adj" localSheetId="4" hidden="1">'3 uzdavinys'!$B$2:$C$2</definedName>
    <definedName name="solver_adj" localSheetId="1" hidden="1">'4 uzdavinys'!$B$10:$E$13</definedName>
    <definedName name="solver_adj" localSheetId="2" hidden="1">'7 uzdavinys'!$B$10:$E$10</definedName>
    <definedName name="solver_cvg" localSheetId="0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5" hidden="1">1</definedName>
    <definedName name="solver_drv" localSheetId="3" hidden="1">2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5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 seminaras'!$J$2:$M$2</definedName>
    <definedName name="solver_lhs1" localSheetId="5" hidden="1">'10 uzdavinys'!$B$10</definedName>
    <definedName name="solver_lhs1" localSheetId="3" hidden="1">'2 uzdavinys'!$D$12</definedName>
    <definedName name="solver_lhs1" localSheetId="4" hidden="1">'3 uzdavinys'!$D$4:$D$6</definedName>
    <definedName name="solver_lhs1" localSheetId="1" hidden="1">'4 uzdavinys'!$B$10:$E$13</definedName>
    <definedName name="solver_lhs1" localSheetId="2" hidden="1">'7 uzdavinys'!$F$19</definedName>
    <definedName name="solver_lhs2" localSheetId="0" hidden="1">'1 seminaras'!$N$11</definedName>
    <definedName name="solver_lhs2" localSheetId="5" hidden="1">'10 uzdavinys'!$C$10</definedName>
    <definedName name="solver_lhs2" localSheetId="3" hidden="1">'2 uzdavinys'!$D$13</definedName>
    <definedName name="solver_lhs2" localSheetId="1" hidden="1">'4 uzdavinys'!$B$14:$E$14</definedName>
    <definedName name="solver_lhs2" localSheetId="2" hidden="1">'7 uzdavinys'!$F$20</definedName>
    <definedName name="solver_lhs3" localSheetId="0" hidden="1">'1 seminaras'!$N$12</definedName>
    <definedName name="solver_lhs3" localSheetId="5" hidden="1">'10 uzdavinys'!$D$10</definedName>
    <definedName name="solver_lhs3" localSheetId="3" hidden="1">'2 uzdavinys'!$D$14</definedName>
    <definedName name="solver_lhs3" localSheetId="1" hidden="1">'4 uzdavinys'!$F$10:$F$13</definedName>
    <definedName name="solver_lhs3" localSheetId="2" hidden="1">'7 uzdavinys'!$F$21</definedName>
    <definedName name="solver_lhs4" localSheetId="0" hidden="1">'1 seminaras'!$N$13</definedName>
    <definedName name="solver_lhs4" localSheetId="5" hidden="1">'10 uzdavinys'!$E$10</definedName>
    <definedName name="solver_lhs4" localSheetId="2" hidden="1">'7 uzdavinys'!$B$21:$E$21</definedName>
    <definedName name="solver_lhs5" localSheetId="5" hidden="1">'10 uzdavinys'!$G$2</definedName>
    <definedName name="solver_lhs6" localSheetId="5" hidden="1">'10 uzdavinys'!$G$3</definedName>
    <definedName name="solver_lhs7" localSheetId="5" hidden="1">'10 uzdavinys'!$G$4</definedName>
    <definedName name="solver_lhs8" localSheetId="5" hidden="1">'10 uzdavinys'!$G$5</definedName>
    <definedName name="solver_mip" localSheetId="0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5" hidden="1">8</definedName>
    <definedName name="solver_num" localSheetId="3" hidden="1">3</definedName>
    <definedName name="solver_num" localSheetId="4" hidden="1">1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opt" localSheetId="0" hidden="1">'1 seminaras'!$N$5</definedName>
    <definedName name="solver_opt" localSheetId="5" hidden="1">'10 uzdavinys'!$G$11</definedName>
    <definedName name="solver_opt" localSheetId="3" hidden="1">'2 uzdavinys'!$D$11</definedName>
    <definedName name="solver_opt" localSheetId="4" hidden="1">'3 uzdavinys'!$D$3</definedName>
    <definedName name="solver_opt" localSheetId="1" hidden="1">'4 uzdavinys'!$G$21</definedName>
    <definedName name="solver_opt" localSheetId="2" hidden="1">'7 uzdavinys'!$F$13</definedName>
    <definedName name="solver_pre" localSheetId="0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5" hidden="1">1</definedName>
    <definedName name="solver_rbv" localSheetId="3" hidden="1">2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5" hidden="1">1</definedName>
    <definedName name="solver_rel1" localSheetId="3" hidden="1">3</definedName>
    <definedName name="solver_rel1" localSheetId="4" hidden="1">1</definedName>
    <definedName name="solver_rel1" localSheetId="1" hidden="1">5</definedName>
    <definedName name="solver_rel1" localSheetId="2" hidden="1">3</definedName>
    <definedName name="solver_rel2" localSheetId="0" hidden="1">1</definedName>
    <definedName name="solver_rel2" localSheetId="5" hidden="1">1</definedName>
    <definedName name="solver_rel2" localSheetId="3" hidden="1">3</definedName>
    <definedName name="solver_rel2" localSheetId="1" hidden="1">2</definedName>
    <definedName name="solver_rel2" localSheetId="2" hidden="1">3</definedName>
    <definedName name="solver_rel3" localSheetId="0" hidden="1">1</definedName>
    <definedName name="solver_rel3" localSheetId="5" hidden="1">1</definedName>
    <definedName name="solver_rel3" localSheetId="3" hidden="1">1</definedName>
    <definedName name="solver_rel3" localSheetId="1" hidden="1">2</definedName>
    <definedName name="solver_rel3" localSheetId="2" hidden="1">3</definedName>
    <definedName name="solver_rel4" localSheetId="0" hidden="1">1</definedName>
    <definedName name="solver_rel4" localSheetId="5" hidden="1">1</definedName>
    <definedName name="solver_rel4" localSheetId="2" hidden="1">1</definedName>
    <definedName name="solver_rel5" localSheetId="5" hidden="1">1</definedName>
    <definedName name="solver_rel6" localSheetId="5" hidden="1">1</definedName>
    <definedName name="solver_rel7" localSheetId="5" hidden="1">1</definedName>
    <definedName name="solver_rel8" localSheetId="5" hidden="1">1</definedName>
    <definedName name="solver_rhs1" localSheetId="0" hidden="1">0</definedName>
    <definedName name="solver_rhs1" localSheetId="5" hidden="1">'10 uzdavinys'!$B$6</definedName>
    <definedName name="solver_rhs1" localSheetId="3" hidden="1">250</definedName>
    <definedName name="solver_rhs1" localSheetId="4" hidden="1">480</definedName>
    <definedName name="solver_rhs1" localSheetId="1" hidden="1">binary</definedName>
    <definedName name="solver_rhs1" localSheetId="2" hidden="1">40</definedName>
    <definedName name="solver_rhs2" localSheetId="0" hidden="1">'1 seminaras'!$N$7</definedName>
    <definedName name="solver_rhs2" localSheetId="5" hidden="1">'10 uzdavinys'!$C$6</definedName>
    <definedName name="solver_rhs2" localSheetId="3" hidden="1">350</definedName>
    <definedName name="solver_rhs2" localSheetId="1" hidden="1">1</definedName>
    <definedName name="solver_rhs2" localSheetId="2" hidden="1">35</definedName>
    <definedName name="solver_rhs3" localSheetId="0" hidden="1">'1 seminaras'!$N$7</definedName>
    <definedName name="solver_rhs3" localSheetId="5" hidden="1">'10 uzdavinys'!$D$6</definedName>
    <definedName name="solver_rhs3" localSheetId="3" hidden="1">'2 uzdavinys'!$C$10</definedName>
    <definedName name="solver_rhs3" localSheetId="1" hidden="1">1</definedName>
    <definedName name="solver_rhs3" localSheetId="2" hidden="1">40</definedName>
    <definedName name="solver_rhs4" localSheetId="0" hidden="1">'1 seminaras'!$N$9</definedName>
    <definedName name="solver_rhs4" localSheetId="5" hidden="1">'10 uzdavinys'!$E$6</definedName>
    <definedName name="solver_rhs4" localSheetId="2" hidden="1">'7 uzdavinys'!$F$21</definedName>
    <definedName name="solver_rhs5" localSheetId="5" hidden="1">'10 uzdavinys'!$F$2</definedName>
    <definedName name="solver_rhs6" localSheetId="5" hidden="1">'10 uzdavinys'!$F$3</definedName>
    <definedName name="solver_rhs7" localSheetId="5" hidden="1">'10 uzdavinys'!$F$4</definedName>
    <definedName name="solver_rhs8" localSheetId="5" hidden="1">'10 uzdavinys'!$F$5</definedName>
    <definedName name="solver_rlx" localSheetId="0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5" hidden="1">1</definedName>
    <definedName name="solver_scl" localSheetId="3" hidden="1">2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5" hidden="1">1</definedName>
    <definedName name="solver_typ" localSheetId="3" hidden="1">2</definedName>
    <definedName name="solver_typ" localSheetId="4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3" i="5"/>
  <c r="D14" i="4"/>
  <c r="D12" i="4"/>
  <c r="D13" i="4"/>
  <c r="D11" i="4"/>
  <c r="G3" i="6"/>
  <c r="G4" i="6"/>
  <c r="G5" i="6"/>
  <c r="C11" i="6"/>
  <c r="D11" i="6"/>
  <c r="E11" i="6"/>
  <c r="B11" i="6"/>
  <c r="G2" i="6"/>
  <c r="G11" i="6" l="1"/>
  <c r="B20" i="3"/>
  <c r="C20" i="3"/>
  <c r="D20" i="3"/>
  <c r="E20" i="3"/>
  <c r="B21" i="3"/>
  <c r="C21" i="3"/>
  <c r="D21" i="3"/>
  <c r="E21" i="3"/>
  <c r="C19" i="3"/>
  <c r="D19" i="3"/>
  <c r="E19" i="3"/>
  <c r="B19" i="3"/>
  <c r="C13" i="3"/>
  <c r="D13" i="3"/>
  <c r="E13" i="3"/>
  <c r="B13" i="3"/>
  <c r="F11" i="2"/>
  <c r="F12" i="2"/>
  <c r="F13" i="2"/>
  <c r="C14" i="2"/>
  <c r="D14" i="2"/>
  <c r="E14" i="2"/>
  <c r="B14" i="2"/>
  <c r="F10" i="2"/>
  <c r="C18" i="2"/>
  <c r="D18" i="2"/>
  <c r="E18" i="2"/>
  <c r="C19" i="2"/>
  <c r="D19" i="2"/>
  <c r="E19" i="2"/>
  <c r="C20" i="2"/>
  <c r="D20" i="2"/>
  <c r="E20" i="2"/>
  <c r="C21" i="2"/>
  <c r="D21" i="2"/>
  <c r="E21" i="2"/>
  <c r="B19" i="2"/>
  <c r="B20" i="2"/>
  <c r="B21" i="2"/>
  <c r="B18" i="2"/>
  <c r="F21" i="3" l="1"/>
  <c r="F20" i="3"/>
  <c r="F13" i="3"/>
  <c r="F19" i="3"/>
  <c r="G21" i="2"/>
  <c r="J5" i="1"/>
  <c r="K11" i="1"/>
  <c r="L11" i="1"/>
  <c r="M11" i="1"/>
  <c r="K12" i="1"/>
  <c r="L12" i="1"/>
  <c r="M12" i="1"/>
  <c r="K13" i="1"/>
  <c r="L13" i="1"/>
  <c r="M13" i="1"/>
  <c r="J12" i="1"/>
  <c r="J13" i="1"/>
  <c r="J11" i="1"/>
  <c r="K5" i="1"/>
  <c r="L5" i="1"/>
  <c r="M5" i="1"/>
  <c r="C5" i="1"/>
  <c r="D5" i="1"/>
  <c r="E5" i="1"/>
  <c r="B5" i="1"/>
  <c r="C11" i="1"/>
  <c r="D11" i="1"/>
  <c r="E11" i="1"/>
  <c r="C12" i="1"/>
  <c r="D12" i="1"/>
  <c r="E12" i="1"/>
  <c r="C13" i="1"/>
  <c r="D13" i="1"/>
  <c r="E13" i="1"/>
  <c r="B12" i="1"/>
  <c r="B13" i="1"/>
  <c r="B11" i="1"/>
  <c r="N12" i="1" l="1"/>
  <c r="N5" i="1"/>
  <c r="N11" i="1"/>
  <c r="N13" i="1"/>
  <c r="F5" i="1"/>
  <c r="F12" i="1"/>
  <c r="F11" i="1"/>
  <c r="F13" i="1"/>
</calcChain>
</file>

<file path=xl/sharedStrings.xml><?xml version="1.0" encoding="utf-8"?>
<sst xmlns="http://schemas.openxmlformats.org/spreadsheetml/2006/main" count="108" uniqueCount="64">
  <si>
    <t>Gamybos planas</t>
  </si>
  <si>
    <t>Xa</t>
  </si>
  <si>
    <t>Xb</t>
  </si>
  <si>
    <t>Xc</t>
  </si>
  <si>
    <t>Xd</t>
  </si>
  <si>
    <t>Tikslo funkcija</t>
  </si>
  <si>
    <t>Darbo valandos</t>
  </si>
  <si>
    <t>H2O</t>
  </si>
  <si>
    <t>Krosnis</t>
  </si>
  <si>
    <t>Tikslo f-ja</t>
  </si>
  <si>
    <t>zaliavos</t>
  </si>
  <si>
    <t>Darbo h</t>
  </si>
  <si>
    <t>irengimu h</t>
  </si>
  <si>
    <t>2 uzdavinys</t>
  </si>
  <si>
    <t>5 uzdavinys</t>
  </si>
  <si>
    <t>Pelnas</t>
  </si>
  <si>
    <t>pelnas</t>
  </si>
  <si>
    <t>4 uzdavinys</t>
  </si>
  <si>
    <t>Kandidatas</t>
  </si>
  <si>
    <t>ann</t>
  </si>
  <si>
    <t>Masa</t>
  </si>
  <si>
    <t>Katre</t>
  </si>
  <si>
    <t>lee</t>
  </si>
  <si>
    <t>Tomas</t>
  </si>
  <si>
    <t>Romas</t>
  </si>
  <si>
    <t>Domas</t>
  </si>
  <si>
    <t>wangas</t>
  </si>
  <si>
    <t>Max laime</t>
  </si>
  <si>
    <t>Komponentas</t>
  </si>
  <si>
    <t>a</t>
  </si>
  <si>
    <t>b</t>
  </si>
  <si>
    <t>c</t>
  </si>
  <si>
    <t>d</t>
  </si>
  <si>
    <t>Kalio (g./kg)</t>
  </si>
  <si>
    <t>Fosforo (g./kg)</t>
  </si>
  <si>
    <t>Azoto (g./kg)</t>
  </si>
  <si>
    <t>Kalis</t>
  </si>
  <si>
    <t>Fosforas</t>
  </si>
  <si>
    <t>Azotas</t>
  </si>
  <si>
    <t>7 uzdavinys</t>
  </si>
  <si>
    <t>savikaina</t>
  </si>
  <si>
    <t>kaina</t>
  </si>
  <si>
    <t>Apsiltinimas</t>
  </si>
  <si>
    <t>susiuvimas</t>
  </si>
  <si>
    <t>pakavimas</t>
  </si>
  <si>
    <t>paklausa</t>
  </si>
  <si>
    <t>bauda</t>
  </si>
  <si>
    <t>svarkas</t>
  </si>
  <si>
    <t>paltas</t>
  </si>
  <si>
    <t>kelnes</t>
  </si>
  <si>
    <t>pirstines</t>
  </si>
  <si>
    <t>turimi pajegumai</t>
  </si>
  <si>
    <t>x1</t>
  </si>
  <si>
    <t>x2</t>
  </si>
  <si>
    <t>x3</t>
  </si>
  <si>
    <t>x4</t>
  </si>
  <si>
    <t>Sukirpimas</t>
  </si>
  <si>
    <t>filmai</t>
  </si>
  <si>
    <t>laidos</t>
  </si>
  <si>
    <t>III apribojimas</t>
  </si>
  <si>
    <t>karpau</t>
  </si>
  <si>
    <t>vinioju</t>
  </si>
  <si>
    <t>kijuoju</t>
  </si>
  <si>
    <t>gamybos planas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</si>
</sst>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10" xfId="0" applyFill="1" applyBorder="1"/>
    <xf numFmtId="0" fontId="0" fillId="4" borderId="0" xfId="0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2" borderId="18" xfId="0" applyFill="1" applyBorder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1" sqref="B11"/>
    </sheetView>
  </sheetViews>
  <sheetFormatPr defaultRowHeight="15" x14ac:dyDescent="0.25"/>
  <cols>
    <col min="1" max="1" width="18.28515625" customWidth="1"/>
    <col min="9" max="9" width="27.28515625" customWidth="1"/>
  </cols>
  <sheetData>
    <row r="1" spans="1:15" ht="15.75" thickTop="1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I1" s="3" t="s">
        <v>14</v>
      </c>
      <c r="J1" s="4" t="s">
        <v>1</v>
      </c>
      <c r="K1" s="4" t="s">
        <v>2</v>
      </c>
      <c r="L1" s="4" t="s">
        <v>3</v>
      </c>
      <c r="M1" s="4" t="s">
        <v>4</v>
      </c>
      <c r="N1" s="5"/>
    </row>
    <row r="2" spans="1:15" x14ac:dyDescent="0.25">
      <c r="A2" s="6" t="s">
        <v>0</v>
      </c>
      <c r="B2" s="2">
        <v>200.00000067688353</v>
      </c>
      <c r="C2" s="2">
        <v>0</v>
      </c>
      <c r="D2" s="2">
        <v>94.99999898467469</v>
      </c>
      <c r="E2" s="2">
        <v>0</v>
      </c>
      <c r="F2" s="7"/>
      <c r="I2" s="6" t="s">
        <v>0</v>
      </c>
      <c r="J2" s="2">
        <v>29.99999542176597</v>
      </c>
      <c r="K2" s="2">
        <v>0</v>
      </c>
      <c r="L2" s="2">
        <v>20.000002670636508</v>
      </c>
      <c r="M2" s="2">
        <v>0</v>
      </c>
      <c r="N2" s="7"/>
    </row>
    <row r="3" spans="1:15" x14ac:dyDescent="0.25">
      <c r="A3" s="6"/>
      <c r="B3" s="2"/>
      <c r="C3" s="2"/>
      <c r="D3" s="2"/>
      <c r="E3" s="2"/>
      <c r="F3" s="7"/>
      <c r="I3" s="6"/>
      <c r="J3" s="2"/>
      <c r="K3" s="2"/>
      <c r="L3" s="2"/>
      <c r="M3" s="2"/>
      <c r="N3" s="7"/>
    </row>
    <row r="4" spans="1:15" x14ac:dyDescent="0.25">
      <c r="A4" s="6" t="s">
        <v>5</v>
      </c>
      <c r="B4" s="2">
        <v>50</v>
      </c>
      <c r="C4" s="2">
        <v>60</v>
      </c>
      <c r="D4" s="2">
        <v>70</v>
      </c>
      <c r="E4" s="2">
        <v>40</v>
      </c>
      <c r="F4" s="7"/>
      <c r="I4" s="6" t="s">
        <v>9</v>
      </c>
      <c r="J4" s="2">
        <v>102</v>
      </c>
      <c r="K4" s="2">
        <v>130</v>
      </c>
      <c r="L4" s="2">
        <v>192</v>
      </c>
      <c r="M4" s="2">
        <v>100</v>
      </c>
      <c r="N4" s="7"/>
    </row>
    <row r="5" spans="1:15" x14ac:dyDescent="0.25">
      <c r="A5" s="6"/>
      <c r="B5" s="2">
        <f>B2*B4</f>
        <v>10000.000033844177</v>
      </c>
      <c r="C5" s="2">
        <f t="shared" ref="C5:E5" si="0">C2*C4</f>
        <v>0</v>
      </c>
      <c r="D5" s="2">
        <f t="shared" si="0"/>
        <v>6649.9999289272282</v>
      </c>
      <c r="E5" s="2">
        <f t="shared" si="0"/>
        <v>0</v>
      </c>
      <c r="F5" s="8">
        <f>SUM(B5:E5)</f>
        <v>16649.999962771406</v>
      </c>
      <c r="G5" t="s">
        <v>16</v>
      </c>
      <c r="I5" s="6"/>
      <c r="J5" s="2">
        <f>J2*J4</f>
        <v>3059.9995330201291</v>
      </c>
      <c r="K5" s="2">
        <f t="shared" ref="K5:M5" si="1">K2*K4</f>
        <v>0</v>
      </c>
      <c r="L5" s="2">
        <f t="shared" si="1"/>
        <v>3840.0005127622098</v>
      </c>
      <c r="M5" s="2">
        <f t="shared" si="1"/>
        <v>0</v>
      </c>
      <c r="N5" s="8">
        <f>SUM(J5:M5)</f>
        <v>6900.0000457823389</v>
      </c>
      <c r="O5" t="s">
        <v>15</v>
      </c>
    </row>
    <row r="6" spans="1:15" x14ac:dyDescent="0.25">
      <c r="A6" s="6"/>
      <c r="B6" s="2"/>
      <c r="C6" s="2"/>
      <c r="D6" s="2"/>
      <c r="E6" s="2"/>
      <c r="F6" s="7"/>
      <c r="I6" s="6"/>
      <c r="J6" s="2"/>
      <c r="K6" s="2"/>
      <c r="L6" s="2"/>
      <c r="M6" s="2"/>
      <c r="N6" s="7"/>
    </row>
    <row r="7" spans="1:15" x14ac:dyDescent="0.25">
      <c r="A7" s="6" t="s">
        <v>6</v>
      </c>
      <c r="B7" s="2">
        <v>2</v>
      </c>
      <c r="C7" s="2">
        <v>3</v>
      </c>
      <c r="D7" s="2">
        <v>4</v>
      </c>
      <c r="E7" s="2">
        <v>3</v>
      </c>
      <c r="F7" s="7">
        <v>780</v>
      </c>
      <c r="I7" s="6" t="s">
        <v>10</v>
      </c>
      <c r="J7" s="2">
        <v>7</v>
      </c>
      <c r="K7" s="2">
        <v>9</v>
      </c>
      <c r="L7" s="2">
        <v>12</v>
      </c>
      <c r="M7" s="2">
        <v>4</v>
      </c>
      <c r="N7" s="7">
        <v>450</v>
      </c>
    </row>
    <row r="8" spans="1:15" x14ac:dyDescent="0.25">
      <c r="A8" s="6" t="s">
        <v>7</v>
      </c>
      <c r="B8" s="2">
        <v>1</v>
      </c>
      <c r="C8" s="2">
        <v>4</v>
      </c>
      <c r="D8" s="2">
        <v>5</v>
      </c>
      <c r="E8" s="2">
        <v>1</v>
      </c>
      <c r="F8" s="7">
        <v>850</v>
      </c>
      <c r="I8" s="6" t="s">
        <v>11</v>
      </c>
      <c r="J8" s="2">
        <v>8</v>
      </c>
      <c r="K8" s="2">
        <v>3</v>
      </c>
      <c r="L8" s="2">
        <v>2</v>
      </c>
      <c r="M8" s="2">
        <v>5</v>
      </c>
      <c r="N8" s="7">
        <v>300</v>
      </c>
    </row>
    <row r="9" spans="1:15" x14ac:dyDescent="0.25">
      <c r="A9" s="6" t="s">
        <v>8</v>
      </c>
      <c r="B9" s="2">
        <v>3</v>
      </c>
      <c r="C9" s="2">
        <v>4</v>
      </c>
      <c r="D9" s="2">
        <v>2</v>
      </c>
      <c r="E9" s="2">
        <v>2</v>
      </c>
      <c r="F9" s="7">
        <v>790</v>
      </c>
      <c r="I9" s="6" t="s">
        <v>12</v>
      </c>
      <c r="J9" s="2">
        <v>4</v>
      </c>
      <c r="K9" s="2">
        <v>6</v>
      </c>
      <c r="L9" s="2">
        <v>9</v>
      </c>
      <c r="M9" s="2">
        <v>10</v>
      </c>
      <c r="N9" s="7">
        <v>300</v>
      </c>
    </row>
    <row r="10" spans="1:15" x14ac:dyDescent="0.25">
      <c r="A10" s="6"/>
      <c r="B10" s="2"/>
      <c r="C10" s="2"/>
      <c r="D10" s="2"/>
      <c r="E10" s="2"/>
      <c r="F10" s="7"/>
      <c r="I10" s="6"/>
      <c r="J10" s="2"/>
      <c r="K10" s="2"/>
      <c r="L10" s="2"/>
      <c r="M10" s="2"/>
      <c r="N10" s="7"/>
    </row>
    <row r="11" spans="1:15" x14ac:dyDescent="0.25">
      <c r="A11" s="6" t="s">
        <v>6</v>
      </c>
      <c r="B11" s="2">
        <f>B7*B$2</f>
        <v>400.00000135376706</v>
      </c>
      <c r="C11" s="2">
        <f t="shared" ref="C11:E11" si="2">C7*C$2</f>
        <v>0</v>
      </c>
      <c r="D11" s="2">
        <f t="shared" si="2"/>
        <v>379.99999593869876</v>
      </c>
      <c r="E11" s="2">
        <f t="shared" si="2"/>
        <v>0</v>
      </c>
      <c r="F11" s="7">
        <f>SUM(B11:E11)</f>
        <v>779.99999729246588</v>
      </c>
      <c r="I11" s="6" t="s">
        <v>10</v>
      </c>
      <c r="J11" s="2">
        <f>J7*J$2</f>
        <v>209.9999679523618</v>
      </c>
      <c r="K11" s="2">
        <f t="shared" ref="K11:M11" si="3">K7*K$2</f>
        <v>0</v>
      </c>
      <c r="L11" s="2">
        <f t="shared" si="3"/>
        <v>240.00003204763811</v>
      </c>
      <c r="M11" s="2">
        <f t="shared" si="3"/>
        <v>0</v>
      </c>
      <c r="N11" s="7">
        <f>SUM(J11:M11)</f>
        <v>449.99999999999989</v>
      </c>
    </row>
    <row r="12" spans="1:15" x14ac:dyDescent="0.25">
      <c r="A12" s="6" t="s">
        <v>7</v>
      </c>
      <c r="B12" s="2">
        <f t="shared" ref="B12:B13" si="4">B8*B$2</f>
        <v>200.00000067688353</v>
      </c>
      <c r="C12" s="2">
        <f t="shared" ref="C12:E12" si="5">C8*C$2</f>
        <v>0</v>
      </c>
      <c r="D12" s="2">
        <f t="shared" si="5"/>
        <v>474.99999492337344</v>
      </c>
      <c r="E12" s="2">
        <f t="shared" si="5"/>
        <v>0</v>
      </c>
      <c r="F12" s="7">
        <f>SUM(B12:E12)</f>
        <v>674.99999560025697</v>
      </c>
      <c r="I12" s="6" t="s">
        <v>11</v>
      </c>
      <c r="J12" s="2">
        <f t="shared" ref="J12:M13" si="6">J8*J$2</f>
        <v>239.99996337412776</v>
      </c>
      <c r="K12" s="2">
        <f t="shared" si="6"/>
        <v>0</v>
      </c>
      <c r="L12" s="2">
        <f t="shared" si="6"/>
        <v>40.000005341273017</v>
      </c>
      <c r="M12" s="2">
        <f t="shared" si="6"/>
        <v>0</v>
      </c>
      <c r="N12" s="7">
        <f t="shared" ref="N12:N13" si="7">SUM(J12:M12)</f>
        <v>279.99996871540077</v>
      </c>
    </row>
    <row r="13" spans="1:15" ht="15.75" thickBot="1" x14ac:dyDescent="0.3">
      <c r="A13" s="9" t="s">
        <v>8</v>
      </c>
      <c r="B13" s="10">
        <f t="shared" si="4"/>
        <v>600.00000203065065</v>
      </c>
      <c r="C13" s="10">
        <f t="shared" ref="C13:E13" si="8">C9*C$2</f>
        <v>0</v>
      </c>
      <c r="D13" s="10">
        <f t="shared" si="8"/>
        <v>189.99999796934938</v>
      </c>
      <c r="E13" s="10">
        <f t="shared" si="8"/>
        <v>0</v>
      </c>
      <c r="F13" s="11">
        <f>SUM(B13:E13)</f>
        <v>790</v>
      </c>
      <c r="I13" s="9" t="s">
        <v>12</v>
      </c>
      <c r="J13" s="10">
        <f t="shared" si="6"/>
        <v>119.99998168706388</v>
      </c>
      <c r="K13" s="10">
        <f t="shared" si="6"/>
        <v>0</v>
      </c>
      <c r="L13" s="10">
        <f t="shared" si="6"/>
        <v>180.00002403572859</v>
      </c>
      <c r="M13" s="10">
        <f t="shared" si="6"/>
        <v>0</v>
      </c>
      <c r="N13" s="11">
        <f t="shared" si="7"/>
        <v>300.00000572279248</v>
      </c>
    </row>
    <row r="14" spans="1:15" ht="15.75" thickTop="1" x14ac:dyDescent="0.25"/>
    <row r="17" spans="1:1" x14ac:dyDescent="0.2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:E6"/>
    </sheetView>
  </sheetViews>
  <sheetFormatPr defaultRowHeight="15" x14ac:dyDescent="0.25"/>
  <cols>
    <col min="1" max="1" width="17.28515625" customWidth="1"/>
    <col min="7" max="7" width="11.5703125" customWidth="1"/>
  </cols>
  <sheetData>
    <row r="1" spans="1:6" ht="15.75" thickBot="1" x14ac:dyDescent="0.3">
      <c r="A1" s="18" t="s">
        <v>17</v>
      </c>
    </row>
    <row r="2" spans="1:6" ht="15.75" thickTop="1" x14ac:dyDescent="0.25">
      <c r="A2" s="12" t="s">
        <v>18</v>
      </c>
      <c r="B2" s="13" t="s">
        <v>23</v>
      </c>
      <c r="C2" s="13" t="s">
        <v>24</v>
      </c>
      <c r="D2" s="13" t="s">
        <v>25</v>
      </c>
      <c r="E2" s="14" t="s">
        <v>26</v>
      </c>
    </row>
    <row r="3" spans="1:6" x14ac:dyDescent="0.25">
      <c r="A3" s="15" t="s">
        <v>19</v>
      </c>
      <c r="B3" s="2">
        <v>3</v>
      </c>
      <c r="C3" s="2">
        <v>10</v>
      </c>
      <c r="D3" s="2">
        <v>9</v>
      </c>
      <c r="E3" s="7">
        <v>3</v>
      </c>
    </row>
    <row r="4" spans="1:6" x14ac:dyDescent="0.25">
      <c r="A4" s="15" t="s">
        <v>20</v>
      </c>
      <c r="B4" s="2">
        <v>2</v>
      </c>
      <c r="C4" s="2">
        <v>9</v>
      </c>
      <c r="D4" s="2">
        <v>5</v>
      </c>
      <c r="E4" s="7">
        <v>2</v>
      </c>
    </row>
    <row r="5" spans="1:6" x14ac:dyDescent="0.25">
      <c r="A5" s="15" t="s">
        <v>21</v>
      </c>
      <c r="B5" s="2">
        <v>7</v>
      </c>
      <c r="C5" s="2">
        <v>8</v>
      </c>
      <c r="D5" s="2">
        <v>7</v>
      </c>
      <c r="E5" s="7">
        <v>6</v>
      </c>
    </row>
    <row r="6" spans="1:6" ht="15.75" thickBot="1" x14ac:dyDescent="0.3">
      <c r="A6" s="16" t="s">
        <v>22</v>
      </c>
      <c r="B6" s="10">
        <v>4</v>
      </c>
      <c r="C6" s="10">
        <v>2</v>
      </c>
      <c r="D6" s="10">
        <v>7</v>
      </c>
      <c r="E6" s="11">
        <v>10</v>
      </c>
    </row>
    <row r="7" spans="1:6" ht="15.75" thickTop="1" x14ac:dyDescent="0.25"/>
    <row r="8" spans="1:6" ht="15.75" thickBot="1" x14ac:dyDescent="0.3"/>
    <row r="9" spans="1:6" ht="15.75" thickTop="1" x14ac:dyDescent="0.25">
      <c r="A9" s="12" t="s">
        <v>18</v>
      </c>
      <c r="B9" s="13" t="s">
        <v>23</v>
      </c>
      <c r="C9" s="13" t="s">
        <v>24</v>
      </c>
      <c r="D9" s="13" t="s">
        <v>25</v>
      </c>
      <c r="E9" s="14" t="s">
        <v>26</v>
      </c>
    </row>
    <row r="10" spans="1:6" x14ac:dyDescent="0.25">
      <c r="A10" s="15" t="s">
        <v>19</v>
      </c>
      <c r="B10" s="2">
        <v>0</v>
      </c>
      <c r="C10" s="2">
        <v>0</v>
      </c>
      <c r="D10" s="2">
        <v>1</v>
      </c>
      <c r="E10" s="7">
        <v>0</v>
      </c>
      <c r="F10">
        <f>SUM(B10:E10)</f>
        <v>1</v>
      </c>
    </row>
    <row r="11" spans="1:6" x14ac:dyDescent="0.25">
      <c r="A11" s="15" t="s">
        <v>20</v>
      </c>
      <c r="B11" s="2">
        <v>0</v>
      </c>
      <c r="C11" s="2">
        <v>1</v>
      </c>
      <c r="D11" s="2">
        <v>0</v>
      </c>
      <c r="E11" s="7">
        <v>0</v>
      </c>
      <c r="F11">
        <f t="shared" ref="F11:F13" si="0">SUM(B11:E11)</f>
        <v>1</v>
      </c>
    </row>
    <row r="12" spans="1:6" x14ac:dyDescent="0.25">
      <c r="A12" s="15" t="s">
        <v>21</v>
      </c>
      <c r="B12" s="2">
        <v>1</v>
      </c>
      <c r="C12" s="2">
        <v>0</v>
      </c>
      <c r="D12" s="2">
        <v>0</v>
      </c>
      <c r="E12" s="7">
        <v>0</v>
      </c>
      <c r="F12">
        <f t="shared" si="0"/>
        <v>1</v>
      </c>
    </row>
    <row r="13" spans="1:6" ht="15.75" thickBot="1" x14ac:dyDescent="0.3">
      <c r="A13" s="16" t="s">
        <v>22</v>
      </c>
      <c r="B13" s="10">
        <v>0</v>
      </c>
      <c r="C13" s="10">
        <v>0</v>
      </c>
      <c r="D13" s="10">
        <v>0</v>
      </c>
      <c r="E13" s="11">
        <v>1</v>
      </c>
      <c r="F13">
        <f t="shared" si="0"/>
        <v>1</v>
      </c>
    </row>
    <row r="14" spans="1:6" ht="15.75" thickTop="1" x14ac:dyDescent="0.25">
      <c r="B14">
        <f>SUM(B10:B13)</f>
        <v>1</v>
      </c>
      <c r="C14">
        <f t="shared" ref="C14:E14" si="1">SUM(C10:C13)</f>
        <v>1</v>
      </c>
      <c r="D14">
        <f t="shared" si="1"/>
        <v>1</v>
      </c>
      <c r="E14">
        <f t="shared" si="1"/>
        <v>1</v>
      </c>
    </row>
    <row r="16" spans="1:6" ht="15.75" thickBot="1" x14ac:dyDescent="0.3"/>
    <row r="17" spans="1:7" ht="15.75" thickTop="1" x14ac:dyDescent="0.25">
      <c r="A17" s="12" t="s">
        <v>18</v>
      </c>
      <c r="B17" s="13" t="s">
        <v>23</v>
      </c>
      <c r="C17" s="13" t="s">
        <v>24</v>
      </c>
      <c r="D17" s="13" t="s">
        <v>25</v>
      </c>
      <c r="E17" s="14" t="s">
        <v>26</v>
      </c>
    </row>
    <row r="18" spans="1:7" x14ac:dyDescent="0.25">
      <c r="A18" s="15" t="s">
        <v>19</v>
      </c>
      <c r="B18" s="2">
        <f>B3*B10</f>
        <v>0</v>
      </c>
      <c r="C18" s="2">
        <f t="shared" ref="C18:E18" si="2">C3*C10</f>
        <v>0</v>
      </c>
      <c r="D18" s="2">
        <f t="shared" si="2"/>
        <v>9</v>
      </c>
      <c r="E18" s="7">
        <f t="shared" si="2"/>
        <v>0</v>
      </c>
    </row>
    <row r="19" spans="1:7" x14ac:dyDescent="0.25">
      <c r="A19" s="15" t="s">
        <v>20</v>
      </c>
      <c r="B19" s="2">
        <f t="shared" ref="B19:E21" si="3">B4*B11</f>
        <v>0</v>
      </c>
      <c r="C19" s="2">
        <f t="shared" si="3"/>
        <v>9</v>
      </c>
      <c r="D19" s="2">
        <f t="shared" si="3"/>
        <v>0</v>
      </c>
      <c r="E19" s="7">
        <f t="shared" si="3"/>
        <v>0</v>
      </c>
    </row>
    <row r="20" spans="1:7" ht="15.75" thickBot="1" x14ac:dyDescent="0.3">
      <c r="A20" s="15" t="s">
        <v>21</v>
      </c>
      <c r="B20" s="2">
        <f t="shared" si="3"/>
        <v>7</v>
      </c>
      <c r="C20" s="2">
        <f t="shared" si="3"/>
        <v>0</v>
      </c>
      <c r="D20" s="2">
        <f t="shared" si="3"/>
        <v>0</v>
      </c>
      <c r="E20" s="7">
        <f t="shared" si="3"/>
        <v>0</v>
      </c>
      <c r="G20" t="s">
        <v>27</v>
      </c>
    </row>
    <row r="21" spans="1:7" ht="15.75" thickBot="1" x14ac:dyDescent="0.3">
      <c r="A21" s="16" t="s">
        <v>22</v>
      </c>
      <c r="B21" s="10">
        <f t="shared" si="3"/>
        <v>0</v>
      </c>
      <c r="C21" s="10">
        <f t="shared" si="3"/>
        <v>0</v>
      </c>
      <c r="D21" s="10">
        <f t="shared" si="3"/>
        <v>0</v>
      </c>
      <c r="E21" s="11">
        <f t="shared" si="3"/>
        <v>10</v>
      </c>
      <c r="G21" s="17">
        <f>SUM(B18:E21)</f>
        <v>35</v>
      </c>
    </row>
    <row r="22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19.5703125" customWidth="1"/>
    <col min="3" max="3" width="19.85546875" customWidth="1"/>
    <col min="4" max="4" width="14.85546875" customWidth="1"/>
    <col min="6" max="6" width="15.7109375" customWidth="1"/>
  </cols>
  <sheetData>
    <row r="1" spans="1:6" ht="15.75" thickBot="1" x14ac:dyDescent="0.3"/>
    <row r="2" spans="1:6" x14ac:dyDescent="0.25">
      <c r="A2" s="19" t="s">
        <v>28</v>
      </c>
      <c r="B2" s="20" t="s">
        <v>33</v>
      </c>
      <c r="C2" s="20" t="s">
        <v>34</v>
      </c>
      <c r="D2" s="21" t="s">
        <v>35</v>
      </c>
    </row>
    <row r="3" spans="1:6" x14ac:dyDescent="0.25">
      <c r="A3" s="22" t="s">
        <v>29</v>
      </c>
      <c r="B3" s="2">
        <v>50</v>
      </c>
      <c r="C3" s="2">
        <v>40</v>
      </c>
      <c r="D3" s="23">
        <v>50</v>
      </c>
    </row>
    <row r="4" spans="1:6" x14ac:dyDescent="0.25">
      <c r="A4" s="22" t="s">
        <v>30</v>
      </c>
      <c r="B4" s="2">
        <v>30</v>
      </c>
      <c r="C4" s="2">
        <v>10</v>
      </c>
      <c r="D4" s="23">
        <v>40</v>
      </c>
    </row>
    <row r="5" spans="1:6" x14ac:dyDescent="0.25">
      <c r="A5" s="22" t="s">
        <v>31</v>
      </c>
      <c r="B5" s="2">
        <v>80</v>
      </c>
      <c r="C5" s="2">
        <v>20</v>
      </c>
      <c r="D5" s="23">
        <v>50</v>
      </c>
    </row>
    <row r="6" spans="1:6" ht="15.75" thickBot="1" x14ac:dyDescent="0.3">
      <c r="A6" s="24" t="s">
        <v>32</v>
      </c>
      <c r="B6" s="25">
        <v>10</v>
      </c>
      <c r="C6" s="25">
        <v>20</v>
      </c>
      <c r="D6" s="26">
        <v>30</v>
      </c>
    </row>
    <row r="8" spans="1:6" ht="15.75" thickBot="1" x14ac:dyDescent="0.3"/>
    <row r="9" spans="1:6" x14ac:dyDescent="0.25">
      <c r="A9" s="27" t="s">
        <v>39</v>
      </c>
      <c r="B9" s="28" t="s">
        <v>1</v>
      </c>
      <c r="C9" s="28" t="s">
        <v>2</v>
      </c>
      <c r="D9" s="28" t="s">
        <v>3</v>
      </c>
      <c r="E9" s="28" t="s">
        <v>4</v>
      </c>
      <c r="F9" s="29"/>
    </row>
    <row r="10" spans="1:6" x14ac:dyDescent="0.25">
      <c r="A10" s="30" t="s">
        <v>0</v>
      </c>
      <c r="B10" s="2">
        <v>0.87500000000000011</v>
      </c>
      <c r="C10" s="2">
        <v>0</v>
      </c>
      <c r="D10" s="2">
        <v>0</v>
      </c>
      <c r="E10" s="2">
        <v>0</v>
      </c>
      <c r="F10" s="23"/>
    </row>
    <row r="11" spans="1:6" x14ac:dyDescent="0.25">
      <c r="A11" s="30"/>
      <c r="B11" s="2"/>
      <c r="C11" s="2"/>
      <c r="D11" s="2"/>
      <c r="E11" s="2"/>
      <c r="F11" s="23"/>
    </row>
    <row r="12" spans="1:6" x14ac:dyDescent="0.25">
      <c r="A12" s="30" t="s">
        <v>41</v>
      </c>
      <c r="B12" s="2">
        <v>3.5</v>
      </c>
      <c r="C12" s="2">
        <v>1</v>
      </c>
      <c r="D12" s="2">
        <v>2.6</v>
      </c>
      <c r="E12" s="2">
        <v>1.8</v>
      </c>
      <c r="F12" s="23"/>
    </row>
    <row r="13" spans="1:6" x14ac:dyDescent="0.25">
      <c r="A13" s="30" t="s">
        <v>40</v>
      </c>
      <c r="B13" s="2">
        <f>B10*B12</f>
        <v>3.0625000000000004</v>
      </c>
      <c r="C13" s="2">
        <f t="shared" ref="C13:E13" si="0">C10*C12</f>
        <v>0</v>
      </c>
      <c r="D13" s="2">
        <f t="shared" si="0"/>
        <v>0</v>
      </c>
      <c r="E13" s="2">
        <f t="shared" si="0"/>
        <v>0</v>
      </c>
      <c r="F13" s="31">
        <f>SUM(B13:E13)</f>
        <v>3.0625000000000004</v>
      </c>
    </row>
    <row r="14" spans="1:6" x14ac:dyDescent="0.25">
      <c r="A14" s="30"/>
      <c r="B14" s="2"/>
      <c r="C14" s="2"/>
      <c r="D14" s="2"/>
      <c r="E14" s="2"/>
      <c r="F14" s="23"/>
    </row>
    <row r="15" spans="1:6" x14ac:dyDescent="0.25">
      <c r="A15" s="30" t="s">
        <v>36</v>
      </c>
      <c r="B15" s="2">
        <v>50</v>
      </c>
      <c r="C15" s="2">
        <v>30</v>
      </c>
      <c r="D15" s="2">
        <v>80</v>
      </c>
      <c r="E15" s="2">
        <v>10</v>
      </c>
      <c r="F15" s="23"/>
    </row>
    <row r="16" spans="1:6" x14ac:dyDescent="0.25">
      <c r="A16" s="30" t="s">
        <v>37</v>
      </c>
      <c r="B16" s="2">
        <v>40</v>
      </c>
      <c r="C16" s="2">
        <v>10</v>
      </c>
      <c r="D16" s="2">
        <v>20</v>
      </c>
      <c r="E16" s="2">
        <v>20</v>
      </c>
      <c r="F16" s="23"/>
    </row>
    <row r="17" spans="1:6" x14ac:dyDescent="0.25">
      <c r="A17" s="30" t="s">
        <v>38</v>
      </c>
      <c r="B17" s="2">
        <v>50</v>
      </c>
      <c r="C17" s="2">
        <v>40</v>
      </c>
      <c r="D17" s="2">
        <v>50</v>
      </c>
      <c r="E17" s="2">
        <v>30</v>
      </c>
      <c r="F17" s="23"/>
    </row>
    <row r="18" spans="1:6" x14ac:dyDescent="0.25">
      <c r="A18" s="30"/>
      <c r="B18" s="2"/>
      <c r="C18" s="2"/>
      <c r="D18" s="2"/>
      <c r="E18" s="2"/>
      <c r="F18" s="23"/>
    </row>
    <row r="19" spans="1:6" x14ac:dyDescent="0.25">
      <c r="A19" s="30" t="s">
        <v>36</v>
      </c>
      <c r="B19" s="2">
        <f>B15*B$10</f>
        <v>43.750000000000007</v>
      </c>
      <c r="C19" s="2">
        <f t="shared" ref="C19:E19" si="1">C15*C$10</f>
        <v>0</v>
      </c>
      <c r="D19" s="2">
        <f t="shared" si="1"/>
        <v>0</v>
      </c>
      <c r="E19" s="2">
        <f t="shared" si="1"/>
        <v>0</v>
      </c>
      <c r="F19" s="31">
        <f>SUM(B19:E19)</f>
        <v>43.750000000000007</v>
      </c>
    </row>
    <row r="20" spans="1:6" x14ac:dyDescent="0.25">
      <c r="A20" s="30" t="s">
        <v>37</v>
      </c>
      <c r="B20" s="2">
        <f t="shared" ref="B20:E20" si="2">B16*B$10</f>
        <v>35.000000000000007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31">
        <f t="shared" ref="F20:F21" si="3">SUM(B20:E20)</f>
        <v>35.000000000000007</v>
      </c>
    </row>
    <row r="21" spans="1:6" ht="15.75" thickBot="1" x14ac:dyDescent="0.3">
      <c r="A21" s="32" t="s">
        <v>38</v>
      </c>
      <c r="B21" s="2">
        <f t="shared" ref="B21:E21" si="4">B17*B$10</f>
        <v>43.750000000000007</v>
      </c>
      <c r="C21" s="2">
        <f t="shared" si="4"/>
        <v>0</v>
      </c>
      <c r="D21" s="2">
        <f t="shared" si="4"/>
        <v>0</v>
      </c>
      <c r="E21" s="2">
        <f t="shared" si="4"/>
        <v>0</v>
      </c>
      <c r="F21" s="33">
        <f t="shared" si="3"/>
        <v>43.750000000000007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14"/>
  <sheetViews>
    <sheetView tabSelected="1" workbookViewId="0">
      <selection activeCell="E10" sqref="E10"/>
    </sheetView>
  </sheetViews>
  <sheetFormatPr defaultRowHeight="15" x14ac:dyDescent="0.25"/>
  <cols>
    <col min="1" max="1" width="18.140625" customWidth="1"/>
    <col min="2" max="2" width="17.42578125" customWidth="1"/>
    <col min="3" max="3" width="12.7109375" customWidth="1"/>
  </cols>
  <sheetData>
    <row r="9" spans="1:4" x14ac:dyDescent="0.25">
      <c r="B9" t="s">
        <v>52</v>
      </c>
      <c r="C9" t="s">
        <v>53</v>
      </c>
    </row>
    <row r="10" spans="1:4" x14ac:dyDescent="0.25">
      <c r="B10" s="34">
        <v>42</v>
      </c>
      <c r="C10" s="34">
        <v>14</v>
      </c>
    </row>
    <row r="11" spans="1:4" x14ac:dyDescent="0.25">
      <c r="A11" t="s">
        <v>41</v>
      </c>
      <c r="B11">
        <v>500</v>
      </c>
      <c r="C11">
        <v>1500</v>
      </c>
      <c r="D11">
        <f>SUMPRODUCT(B11:C11,$B$10:$C$10)</f>
        <v>42000</v>
      </c>
    </row>
    <row r="12" spans="1:4" x14ac:dyDescent="0.25">
      <c r="A12" t="s">
        <v>57</v>
      </c>
      <c r="B12">
        <v>5</v>
      </c>
      <c r="C12">
        <v>5</v>
      </c>
      <c r="D12">
        <f t="shared" ref="D12:D13" si="0">SUMPRODUCT(B12:C12,$B$10:$C$10)</f>
        <v>280</v>
      </c>
    </row>
    <row r="13" spans="1:4" x14ac:dyDescent="0.25">
      <c r="A13" t="s">
        <v>58</v>
      </c>
      <c r="B13">
        <v>5</v>
      </c>
      <c r="C13">
        <v>10</v>
      </c>
      <c r="D13">
        <f t="shared" si="0"/>
        <v>350</v>
      </c>
    </row>
    <row r="14" spans="1:4" x14ac:dyDescent="0.25">
      <c r="A14" t="s">
        <v>59</v>
      </c>
      <c r="D14">
        <f>0.25*(B10+C10)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39" sqref="E39"/>
    </sheetView>
  </sheetViews>
  <sheetFormatPr defaultRowHeight="15" x14ac:dyDescent="0.25"/>
  <cols>
    <col min="1" max="1" width="18" customWidth="1"/>
  </cols>
  <sheetData>
    <row r="1" spans="1:4" x14ac:dyDescent="0.25">
      <c r="B1" t="s">
        <v>52</v>
      </c>
      <c r="C1" t="s">
        <v>53</v>
      </c>
    </row>
    <row r="2" spans="1:4" x14ac:dyDescent="0.25">
      <c r="A2" t="s">
        <v>63</v>
      </c>
      <c r="B2" s="34">
        <v>16</v>
      </c>
      <c r="C2" s="34">
        <v>3.9999998732148709</v>
      </c>
    </row>
    <row r="3" spans="1:4" x14ac:dyDescent="0.25">
      <c r="A3" t="s">
        <v>16</v>
      </c>
      <c r="B3">
        <v>40</v>
      </c>
      <c r="C3">
        <v>30</v>
      </c>
      <c r="D3">
        <f>SUMPRODUCT(B3:C3,$B$2:$C$2)</f>
        <v>759.99999619644609</v>
      </c>
    </row>
    <row r="4" spans="1:4" x14ac:dyDescent="0.25">
      <c r="A4" t="s">
        <v>60</v>
      </c>
      <c r="B4">
        <v>30</v>
      </c>
      <c r="C4">
        <v>0</v>
      </c>
      <c r="D4">
        <f t="shared" ref="D4:D6" si="0">SUMPRODUCT(B4:C4,$B$2:$C$2)</f>
        <v>480</v>
      </c>
    </row>
    <row r="5" spans="1:4" x14ac:dyDescent="0.25">
      <c r="A5" t="s">
        <v>61</v>
      </c>
      <c r="B5">
        <v>20</v>
      </c>
      <c r="C5">
        <v>40</v>
      </c>
      <c r="D5">
        <f t="shared" si="0"/>
        <v>479.99999492859484</v>
      </c>
    </row>
    <row r="6" spans="1:4" x14ac:dyDescent="0.25">
      <c r="A6" t="s">
        <v>62</v>
      </c>
      <c r="B6">
        <v>0</v>
      </c>
      <c r="C6">
        <v>60</v>
      </c>
      <c r="D6">
        <f t="shared" si="0"/>
        <v>239.99999239289227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defaultRowHeight="15" x14ac:dyDescent="0.25"/>
  <cols>
    <col min="1" max="1" width="16.5703125" customWidth="1"/>
    <col min="6" max="6" width="16.28515625" customWidth="1"/>
  </cols>
  <sheetData>
    <row r="1" spans="1:7" x14ac:dyDescent="0.25">
      <c r="A1" s="2"/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</row>
    <row r="2" spans="1:7" x14ac:dyDescent="0.25">
      <c r="A2" s="2" t="s">
        <v>56</v>
      </c>
      <c r="B2" s="2">
        <v>0.3</v>
      </c>
      <c r="C2" s="2">
        <v>0.3</v>
      </c>
      <c r="D2" s="2">
        <v>0.25</v>
      </c>
      <c r="E2" s="2">
        <v>0.15</v>
      </c>
      <c r="F2" s="2">
        <v>1000</v>
      </c>
      <c r="G2">
        <f>SUMPRODUCT(B2:E2,$B$10:$E$10)</f>
        <v>636.87500034522827</v>
      </c>
    </row>
    <row r="3" spans="1:7" x14ac:dyDescent="0.25">
      <c r="A3" s="2" t="s">
        <v>42</v>
      </c>
      <c r="B3" s="2">
        <v>0.25</v>
      </c>
      <c r="C3" s="2">
        <v>0.35</v>
      </c>
      <c r="D3" s="2">
        <v>0.3</v>
      </c>
      <c r="E3" s="2">
        <v>0.1</v>
      </c>
      <c r="F3" s="2">
        <v>1000</v>
      </c>
      <c r="G3">
        <f t="shared" ref="G3:G5" si="0">SUMPRODUCT(B3:E3,$B$10:$E$10)</f>
        <v>628.75000041427393</v>
      </c>
    </row>
    <row r="4" spans="1:7" x14ac:dyDescent="0.25">
      <c r="A4" s="2" t="s">
        <v>43</v>
      </c>
      <c r="B4" s="2">
        <v>0.45</v>
      </c>
      <c r="C4" s="2">
        <v>0.5</v>
      </c>
      <c r="D4" s="2">
        <v>0.4</v>
      </c>
      <c r="E4" s="2">
        <v>0.22</v>
      </c>
      <c r="F4" s="2">
        <v>1000</v>
      </c>
      <c r="G4">
        <f t="shared" si="0"/>
        <v>1000.0000005523653</v>
      </c>
    </row>
    <row r="5" spans="1:7" x14ac:dyDescent="0.25">
      <c r="A5" s="2" t="s">
        <v>44</v>
      </c>
      <c r="B5" s="2">
        <v>0.15</v>
      </c>
      <c r="C5" s="2">
        <v>0.15</v>
      </c>
      <c r="D5" s="2">
        <v>0.1</v>
      </c>
      <c r="E5" s="2">
        <v>0.05</v>
      </c>
      <c r="F5" s="2">
        <v>1000</v>
      </c>
      <c r="G5">
        <f t="shared" si="0"/>
        <v>296.25000013809131</v>
      </c>
    </row>
    <row r="6" spans="1:7" x14ac:dyDescent="0.25">
      <c r="A6" s="2" t="s">
        <v>45</v>
      </c>
      <c r="B6" s="2">
        <v>800</v>
      </c>
      <c r="C6" s="2">
        <v>750</v>
      </c>
      <c r="D6" s="2">
        <v>600</v>
      </c>
      <c r="E6" s="2">
        <v>500</v>
      </c>
      <c r="F6" s="2"/>
    </row>
    <row r="7" spans="1:7" x14ac:dyDescent="0.25">
      <c r="A7" s="2" t="s">
        <v>16</v>
      </c>
      <c r="B7" s="2">
        <v>30</v>
      </c>
      <c r="C7" s="2">
        <v>40</v>
      </c>
      <c r="D7" s="2">
        <v>20</v>
      </c>
      <c r="E7" s="2">
        <v>10</v>
      </c>
      <c r="F7" s="2"/>
    </row>
    <row r="8" spans="1:7" x14ac:dyDescent="0.25">
      <c r="A8" s="2" t="s">
        <v>46</v>
      </c>
      <c r="B8" s="2">
        <v>15</v>
      </c>
      <c r="C8" s="2">
        <v>20</v>
      </c>
      <c r="D8" s="2">
        <v>10</v>
      </c>
      <c r="E8" s="2">
        <v>8</v>
      </c>
      <c r="F8" s="2"/>
    </row>
    <row r="9" spans="1:7" x14ac:dyDescent="0.25">
      <c r="B9" t="s">
        <v>52</v>
      </c>
      <c r="C9" t="s">
        <v>53</v>
      </c>
      <c r="D9" t="s">
        <v>54</v>
      </c>
      <c r="E9" t="s">
        <v>55</v>
      </c>
    </row>
    <row r="10" spans="1:7" x14ac:dyDescent="0.25">
      <c r="B10" s="34">
        <v>800</v>
      </c>
      <c r="C10" s="34">
        <v>750</v>
      </c>
      <c r="D10" s="34">
        <v>387.50000138091332</v>
      </c>
      <c r="E10" s="34">
        <v>500</v>
      </c>
    </row>
    <row r="11" spans="1:7" x14ac:dyDescent="0.25">
      <c r="B11">
        <f>B7*B10-(B6-B10)*B8</f>
        <v>24000</v>
      </c>
      <c r="C11">
        <f t="shared" ref="C11:E11" si="1">C7*C10-(C6-C10)*C8</f>
        <v>30000</v>
      </c>
      <c r="D11">
        <f t="shared" si="1"/>
        <v>5625.0000414274</v>
      </c>
      <c r="E11">
        <f t="shared" si="1"/>
        <v>5000</v>
      </c>
      <c r="G11" s="35">
        <f>SUM(B11:E11)</f>
        <v>64625.000041427396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 seminaras</vt:lpstr>
      <vt:lpstr>4 uzdavinys</vt:lpstr>
      <vt:lpstr>7 uzdavinys</vt:lpstr>
      <vt:lpstr>2 uzdavinys</vt:lpstr>
      <vt:lpstr>3 uzdavinys</vt:lpstr>
      <vt:lpstr>10 uzdavinys</vt:lpstr>
      <vt:lpstr>6 uzdavinys</vt:lpstr>
      <vt:lpstr>8 uzdavinys</vt:lpstr>
      <vt:lpstr>9 uzdavinys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2019-02-06T14:31:19Z</dcterms:created>
  <dcterms:modified xsi:type="dcterms:W3CDTF">2019-03-06T15:23:24Z</dcterms:modified>
</cp:coreProperties>
</file>