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 activeTab="2"/>
  </bookViews>
  <sheets>
    <sheet name="plytines" sheetId="1" r:id="rId1"/>
    <sheet name="5" sheetId="2" r:id="rId2"/>
    <sheet name="6" sheetId="3" r:id="rId3"/>
    <sheet name="3" sheetId="4" r:id="rId4"/>
  </sheets>
  <definedNames>
    <definedName name="solver_adj" localSheetId="3" hidden="1">'3'!$C$11:$C$13</definedName>
    <definedName name="solver_adj" localSheetId="1" hidden="1">'5'!$B$9:$B$11</definedName>
    <definedName name="solver_adj" localSheetId="2" hidden="1">'6'!$B$9:$B$11</definedName>
    <definedName name="solver_adj" localSheetId="0" hidden="1">plytines!$E$2:$G$2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drv" localSheetId="0" hidden="1">2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3" hidden="1">'3'!$D$15</definedName>
    <definedName name="solver_lhs1" localSheetId="1" hidden="1">'5'!$C$13</definedName>
    <definedName name="solver_lhs1" localSheetId="2" hidden="1">'6'!$C$13</definedName>
    <definedName name="solver_lhs1" localSheetId="0" hidden="1">plytines!$H$10</definedName>
    <definedName name="solver_lhs2" localSheetId="3" hidden="1">'3'!$E$15</definedName>
    <definedName name="solver_lhs2" localSheetId="1" hidden="1">'5'!$D$13</definedName>
    <definedName name="solver_lhs2" localSheetId="2" hidden="1">'6'!$D$13</definedName>
    <definedName name="solver_lhs2" localSheetId="0" hidden="1">plytines!$H$11</definedName>
    <definedName name="solver_lhs3" localSheetId="1" hidden="1">'5'!$E$13</definedName>
    <definedName name="solver_lhs3" localSheetId="2" hidden="1">'6'!$E$13</definedName>
    <definedName name="solver_lhs3" localSheetId="0" hidden="1">plytines!$H$12</definedName>
    <definedName name="solver_lhs4" localSheetId="1" hidden="1">'5'!$F$13</definedName>
    <definedName name="solver_lhs4" localSheetId="2" hidden="1">'6'!$F$13</definedName>
    <definedName name="solver_lhs4" localSheetId="0" hidden="1">plytines!$H$9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3" hidden="1">2</definedName>
    <definedName name="solver_num" localSheetId="1" hidden="1">4</definedName>
    <definedName name="solver_num" localSheetId="2" hidden="1">4</definedName>
    <definedName name="solver_num" localSheetId="0" hidden="1">4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3" hidden="1">'3'!$C$15</definedName>
    <definedName name="solver_opt" localSheetId="1" hidden="1">'5'!$B$13</definedName>
    <definedName name="solver_opt" localSheetId="2" hidden="1">'6'!$B$13</definedName>
    <definedName name="solver_opt" localSheetId="0" hidden="1">plytines!$H$4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bv" localSheetId="0" hidden="1">2</definedName>
    <definedName name="solver_rel1" localSheetId="3" hidden="1">3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el2" localSheetId="3" hidden="1">3</definedName>
    <definedName name="solver_rel2" localSheetId="1" hidden="1">3</definedName>
    <definedName name="solver_rel2" localSheetId="2" hidden="1">3</definedName>
    <definedName name="solver_rel2" localSheetId="0" hidden="1">3</definedName>
    <definedName name="solver_rel3" localSheetId="1" hidden="1">3</definedName>
    <definedName name="solver_rel3" localSheetId="2" hidden="1">3</definedName>
    <definedName name="solver_rel3" localSheetId="0" hidden="1">3</definedName>
    <definedName name="solver_rel4" localSheetId="1" hidden="1">3</definedName>
    <definedName name="solver_rel4" localSheetId="2" hidden="1">3</definedName>
    <definedName name="solver_rel4" localSheetId="0" hidden="1">3</definedName>
    <definedName name="solver_rhs1" localSheetId="3" hidden="1">'3'!$D$9</definedName>
    <definedName name="solver_rhs1" localSheetId="1" hidden="1">'5'!$C$8</definedName>
    <definedName name="solver_rhs1" localSheetId="2" hidden="1">'6'!$C$8</definedName>
    <definedName name="solver_rhs1" localSheetId="0" hidden="1">plytines!$H$6</definedName>
    <definedName name="solver_rhs2" localSheetId="3" hidden="1">'3'!$E$9</definedName>
    <definedName name="solver_rhs2" localSheetId="1" hidden="1">'5'!$D$8</definedName>
    <definedName name="solver_rhs2" localSheetId="2" hidden="1">'6'!$D$8</definedName>
    <definedName name="solver_rhs2" localSheetId="0" hidden="1">plytines!$H$7</definedName>
    <definedName name="solver_rhs3" localSheetId="1" hidden="1">'5'!$E$8</definedName>
    <definedName name="solver_rhs3" localSheetId="2" hidden="1">'6'!$E$8</definedName>
    <definedName name="solver_rhs3" localSheetId="0" hidden="1">plytines!$H$8</definedName>
    <definedName name="solver_rhs4" localSheetId="1" hidden="1">'5'!$F$8</definedName>
    <definedName name="solver_rhs4" localSheetId="2" hidden="1">'6'!$F$8</definedName>
    <definedName name="solver_rhs4" localSheetId="0" hidden="1">plytines!$H$5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cl" localSheetId="0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3" hidden="1">3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E15" i="4"/>
  <c r="C15" i="4"/>
  <c r="C13" i="3"/>
  <c r="D13" i="3"/>
  <c r="E13" i="3"/>
  <c r="F13" i="3"/>
  <c r="B13" i="3"/>
  <c r="D8" i="3"/>
  <c r="E8" i="3"/>
  <c r="F8" i="3"/>
  <c r="C8" i="3"/>
  <c r="C13" i="2"/>
  <c r="D13" i="2"/>
  <c r="E13" i="2"/>
  <c r="F13" i="2"/>
  <c r="B13" i="2"/>
  <c r="D8" i="2"/>
  <c r="E8" i="2"/>
  <c r="F8" i="2"/>
  <c r="C8" i="2"/>
  <c r="G4" i="1"/>
  <c r="G10" i="1"/>
  <c r="G11" i="1"/>
  <c r="G12" i="1"/>
  <c r="G9" i="1"/>
  <c r="F10" i="1"/>
  <c r="F11" i="1"/>
  <c r="F12" i="1"/>
  <c r="F9" i="1"/>
  <c r="E10" i="1"/>
  <c r="E11" i="1"/>
  <c r="E12" i="1"/>
  <c r="E9" i="1"/>
  <c r="F4" i="1"/>
  <c r="E4" i="1"/>
  <c r="H4" i="1" l="1"/>
  <c r="H9" i="1"/>
  <c r="H12" i="1"/>
  <c r="H11" i="1"/>
  <c r="H10" i="1"/>
</calcChain>
</file>

<file path=xl/sharedStrings.xml><?xml version="1.0" encoding="utf-8"?>
<sst xmlns="http://schemas.openxmlformats.org/spreadsheetml/2006/main" count="44" uniqueCount="29">
  <si>
    <t>`</t>
  </si>
  <si>
    <t>p1</t>
  </si>
  <si>
    <t>p2</t>
  </si>
  <si>
    <t>p3</t>
  </si>
  <si>
    <t>???</t>
  </si>
  <si>
    <t>resursai</t>
  </si>
  <si>
    <t>tikslo fija</t>
  </si>
  <si>
    <t>A</t>
  </si>
  <si>
    <t>B</t>
  </si>
  <si>
    <t>C</t>
  </si>
  <si>
    <t>D</t>
  </si>
  <si>
    <t>Turimas kiekis</t>
  </si>
  <si>
    <t>Išteklių sąnaudos produkto vienetui</t>
  </si>
  <si>
    <t>prirmojo</t>
  </si>
  <si>
    <t>antrojo</t>
  </si>
  <si>
    <t>trečiojo</t>
  </si>
  <si>
    <t>ketvirtojo</t>
  </si>
  <si>
    <t>Žaliavų (kg.)</t>
  </si>
  <si>
    <t>Darbo valandų (val.)</t>
  </si>
  <si>
    <t>Įrengimų valandų (val.)</t>
  </si>
  <si>
    <t>Pajamos (EUR)</t>
  </si>
  <si>
    <t>Sąnaudos(EUR)</t>
  </si>
  <si>
    <t>Pajamos ( tūkst. EUR)</t>
  </si>
  <si>
    <t>Sąnaudos(tūkst. EUR)</t>
  </si>
  <si>
    <t>tikslo funkcija</t>
  </si>
  <si>
    <t>Karpymas</t>
  </si>
  <si>
    <t>klijavimas</t>
  </si>
  <si>
    <t>Vynioti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</si>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</sst>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3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0" fillId="0" borderId="4" xfId="0" applyBorder="1"/>
    <xf numFmtId="0" fontId="0" fillId="0" borderId="2" xfId="0" applyBorder="1"/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0" fontId="1" fillId="0" borderId="1" xfId="0" applyFont="1" applyBorder="1" applyAlignment="1">
      <alignment horizontal="justify" vertical="center"/>
    </xf>
    <xf numFmtId="0" fontId="2" fillId="0" borderId="0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12"/>
  <sheetViews>
    <sheetView workbookViewId="0">
      <selection activeCell="E4" sqref="E4"/>
    </sheetView>
  </sheetViews>
  <sheetFormatPr defaultRowHeight="15" x14ac:dyDescent="0.25"/>
  <sheetData>
    <row r="1" spans="4:11" x14ac:dyDescent="0.25">
      <c r="E1" t="s">
        <v>1</v>
      </c>
      <c r="F1" t="s">
        <v>2</v>
      </c>
      <c r="G1" t="s">
        <v>3</v>
      </c>
    </row>
    <row r="2" spans="4:11" x14ac:dyDescent="0.25">
      <c r="D2" t="s">
        <v>4</v>
      </c>
      <c r="E2">
        <v>13.749999999999996</v>
      </c>
      <c r="F2">
        <v>0</v>
      </c>
      <c r="G2">
        <v>7.5000000000000027</v>
      </c>
    </row>
    <row r="3" spans="4:11" x14ac:dyDescent="0.25">
      <c r="D3" t="s">
        <v>5</v>
      </c>
      <c r="E3">
        <v>780</v>
      </c>
      <c r="F3">
        <v>850</v>
      </c>
      <c r="G3">
        <v>790</v>
      </c>
    </row>
    <row r="4" spans="4:11" x14ac:dyDescent="0.25">
      <c r="D4" t="s">
        <v>6</v>
      </c>
      <c r="E4">
        <f>E3*E2</f>
        <v>10724.999999999996</v>
      </c>
      <c r="F4">
        <f t="shared" ref="F4:G4" si="0">F3*F2</f>
        <v>0</v>
      </c>
      <c r="G4">
        <f>G3*G2</f>
        <v>5925.0000000000018</v>
      </c>
      <c r="H4">
        <f>SUM(E4:G4)</f>
        <v>16650</v>
      </c>
      <c r="K4" t="s">
        <v>0</v>
      </c>
    </row>
    <row r="5" spans="4:11" x14ac:dyDescent="0.25">
      <c r="D5" t="s">
        <v>7</v>
      </c>
      <c r="E5">
        <v>2</v>
      </c>
      <c r="F5">
        <v>1</v>
      </c>
      <c r="G5">
        <v>3</v>
      </c>
      <c r="H5">
        <v>50</v>
      </c>
    </row>
    <row r="6" spans="4:11" x14ac:dyDescent="0.25">
      <c r="D6" t="s">
        <v>8</v>
      </c>
      <c r="E6">
        <v>3</v>
      </c>
      <c r="F6">
        <v>4</v>
      </c>
      <c r="G6">
        <v>4</v>
      </c>
      <c r="H6">
        <v>60</v>
      </c>
    </row>
    <row r="7" spans="4:11" x14ac:dyDescent="0.25">
      <c r="D7" t="s">
        <v>9</v>
      </c>
      <c r="E7">
        <v>4</v>
      </c>
      <c r="F7">
        <v>5</v>
      </c>
      <c r="G7">
        <v>2</v>
      </c>
      <c r="H7">
        <v>70</v>
      </c>
    </row>
    <row r="8" spans="4:11" x14ac:dyDescent="0.25">
      <c r="D8" t="s">
        <v>10</v>
      </c>
      <c r="E8">
        <v>3</v>
      </c>
      <c r="F8">
        <v>1</v>
      </c>
      <c r="G8">
        <v>2</v>
      </c>
      <c r="H8">
        <v>40</v>
      </c>
    </row>
    <row r="9" spans="4:11" x14ac:dyDescent="0.25">
      <c r="E9">
        <f>E$2*E5</f>
        <v>27.499999999999993</v>
      </c>
      <c r="F9">
        <f>F$2*F5</f>
        <v>0</v>
      </c>
      <c r="G9">
        <f>G$2*G5</f>
        <v>22.500000000000007</v>
      </c>
      <c r="H9">
        <f>SUM(E9:G9)</f>
        <v>50</v>
      </c>
    </row>
    <row r="10" spans="4:11" x14ac:dyDescent="0.25">
      <c r="E10">
        <f t="shared" ref="E10:G12" si="1">E$2*E6</f>
        <v>41.249999999999986</v>
      </c>
      <c r="F10">
        <f t="shared" si="1"/>
        <v>0</v>
      </c>
      <c r="G10">
        <f t="shared" si="1"/>
        <v>30.000000000000011</v>
      </c>
      <c r="H10">
        <f t="shared" ref="H10:H12" si="2">SUM(E10:G10)</f>
        <v>71.25</v>
      </c>
    </row>
    <row r="11" spans="4:11" x14ac:dyDescent="0.25">
      <c r="E11">
        <f t="shared" si="1"/>
        <v>54.999999999999986</v>
      </c>
      <c r="F11">
        <f t="shared" si="1"/>
        <v>0</v>
      </c>
      <c r="G11">
        <f t="shared" si="1"/>
        <v>15.000000000000005</v>
      </c>
      <c r="H11">
        <f t="shared" si="2"/>
        <v>69.999999999999986</v>
      </c>
    </row>
    <row r="12" spans="4:11" x14ac:dyDescent="0.25">
      <c r="E12">
        <f t="shared" si="1"/>
        <v>41.249999999999986</v>
      </c>
      <c r="F12">
        <f t="shared" si="1"/>
        <v>0</v>
      </c>
      <c r="G12">
        <f t="shared" si="1"/>
        <v>15.000000000000005</v>
      </c>
      <c r="H12">
        <f t="shared" si="2"/>
        <v>56.249999999999993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3" sqref="B13"/>
    </sheetView>
  </sheetViews>
  <sheetFormatPr defaultRowHeight="15" x14ac:dyDescent="0.25"/>
  <sheetData>
    <row r="1" spans="1:6" ht="16.5" thickBot="1" x14ac:dyDescent="0.3">
      <c r="A1" s="6"/>
      <c r="B1" s="8" t="s">
        <v>11</v>
      </c>
      <c r="C1" s="11" t="s">
        <v>12</v>
      </c>
      <c r="D1" s="10"/>
      <c r="E1" s="10"/>
      <c r="F1" s="12"/>
    </row>
    <row r="2" spans="1:6" ht="32.25" thickBot="1" x14ac:dyDescent="0.3">
      <c r="A2" s="7"/>
      <c r="B2" s="9"/>
      <c r="C2" s="1" t="s">
        <v>13</v>
      </c>
      <c r="D2" s="2" t="s">
        <v>14</v>
      </c>
      <c r="E2" s="2" t="s">
        <v>15</v>
      </c>
      <c r="F2" s="2" t="s">
        <v>16</v>
      </c>
    </row>
    <row r="3" spans="1:6" ht="32.25" thickBot="1" x14ac:dyDescent="0.3">
      <c r="A3" s="3" t="s">
        <v>17</v>
      </c>
      <c r="B3" s="4">
        <v>450</v>
      </c>
      <c r="C3" s="5">
        <v>7</v>
      </c>
      <c r="D3" s="5">
        <v>9</v>
      </c>
      <c r="E3" s="5">
        <v>12</v>
      </c>
      <c r="F3" s="5">
        <v>4</v>
      </c>
    </row>
    <row r="4" spans="1:6" ht="48" thickBot="1" x14ac:dyDescent="0.3">
      <c r="A4" s="3" t="s">
        <v>18</v>
      </c>
      <c r="B4" s="4">
        <v>300</v>
      </c>
      <c r="C4" s="5">
        <v>8</v>
      </c>
      <c r="D4" s="5">
        <v>3</v>
      </c>
      <c r="E4" s="5">
        <v>2</v>
      </c>
      <c r="F4" s="5">
        <v>5</v>
      </c>
    </row>
    <row r="5" spans="1:6" ht="48" thickBot="1" x14ac:dyDescent="0.3">
      <c r="A5" s="3" t="s">
        <v>19</v>
      </c>
      <c r="B5" s="4">
        <v>300</v>
      </c>
      <c r="C5" s="5">
        <v>4</v>
      </c>
      <c r="D5" s="5">
        <v>6</v>
      </c>
      <c r="E5" s="5">
        <v>9</v>
      </c>
      <c r="F5" s="5">
        <v>10</v>
      </c>
    </row>
    <row r="6" spans="1:6" ht="32.25" thickBot="1" x14ac:dyDescent="0.3">
      <c r="A6" s="3" t="s">
        <v>20</v>
      </c>
      <c r="B6" s="4"/>
      <c r="C6" s="5">
        <v>150</v>
      </c>
      <c r="D6" s="5">
        <v>200</v>
      </c>
      <c r="E6" s="5">
        <v>250</v>
      </c>
      <c r="F6" s="5">
        <v>140</v>
      </c>
    </row>
    <row r="7" spans="1:6" ht="32.25" thickBot="1" x14ac:dyDescent="0.3">
      <c r="A7" s="3" t="s">
        <v>21</v>
      </c>
      <c r="B7" s="4"/>
      <c r="C7" s="5">
        <v>48</v>
      </c>
      <c r="D7" s="5">
        <v>70</v>
      </c>
      <c r="E7" s="5">
        <v>58</v>
      </c>
      <c r="F7" s="5">
        <v>40</v>
      </c>
    </row>
    <row r="8" spans="1:6" x14ac:dyDescent="0.25">
      <c r="C8">
        <f>C6-C7</f>
        <v>102</v>
      </c>
      <c r="D8">
        <f t="shared" ref="D8:F8" si="0">D6-D7</f>
        <v>130</v>
      </c>
      <c r="E8">
        <f t="shared" si="0"/>
        <v>192</v>
      </c>
      <c r="F8">
        <f t="shared" si="0"/>
        <v>100</v>
      </c>
    </row>
    <row r="9" spans="1:6" ht="15.75" x14ac:dyDescent="0.25">
      <c r="B9">
        <v>9.9999999999999929</v>
      </c>
      <c r="C9" s="13"/>
    </row>
    <row r="10" spans="1:6" ht="15.75" x14ac:dyDescent="0.25">
      <c r="B10">
        <v>0</v>
      </c>
      <c r="C10" s="13"/>
    </row>
    <row r="11" spans="1:6" x14ac:dyDescent="0.25">
      <c r="B11">
        <v>8.0000000000000071</v>
      </c>
    </row>
    <row r="13" spans="1:6" x14ac:dyDescent="0.25">
      <c r="B13">
        <f>SUMPRODUCT(B3:B5,$B$9:$B$11)</f>
        <v>6899.9999999999982</v>
      </c>
      <c r="C13">
        <f t="shared" ref="C13:F13" si="1">SUMPRODUCT(C3:C5,$B$9:$B$11)</f>
        <v>101.99999999999997</v>
      </c>
      <c r="D13">
        <f t="shared" si="1"/>
        <v>138</v>
      </c>
      <c r="E13">
        <f t="shared" si="1"/>
        <v>191.99999999999997</v>
      </c>
      <c r="F13">
        <f t="shared" si="1"/>
        <v>120.00000000000004</v>
      </c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13" sqref="B13"/>
    </sheetView>
  </sheetViews>
  <sheetFormatPr defaultRowHeight="15" x14ac:dyDescent="0.25"/>
  <sheetData>
    <row r="1" spans="1:6" ht="16.5" thickBot="1" x14ac:dyDescent="0.3">
      <c r="A1" s="6"/>
      <c r="B1" s="8" t="s">
        <v>11</v>
      </c>
      <c r="C1" s="11" t="s">
        <v>12</v>
      </c>
      <c r="D1" s="10"/>
      <c r="E1" s="10"/>
      <c r="F1" s="12"/>
    </row>
    <row r="2" spans="1:6" ht="32.25" thickBot="1" x14ac:dyDescent="0.3">
      <c r="A2" s="7"/>
      <c r="B2" s="9"/>
      <c r="C2" s="1" t="s">
        <v>13</v>
      </c>
      <c r="D2" s="2" t="s">
        <v>14</v>
      </c>
      <c r="E2" s="2" t="s">
        <v>15</v>
      </c>
      <c r="F2" s="2" t="s">
        <v>16</v>
      </c>
    </row>
    <row r="3" spans="1:6" ht="32.25" thickBot="1" x14ac:dyDescent="0.3">
      <c r="A3" s="3" t="s">
        <v>17</v>
      </c>
      <c r="B3" s="4">
        <v>1700</v>
      </c>
      <c r="C3" s="5">
        <v>6</v>
      </c>
      <c r="D3" s="5">
        <v>4</v>
      </c>
      <c r="E3" s="5">
        <v>5</v>
      </c>
      <c r="F3" s="5">
        <v>2</v>
      </c>
    </row>
    <row r="4" spans="1:6" ht="48" thickBot="1" x14ac:dyDescent="0.3">
      <c r="A4" s="3" t="s">
        <v>18</v>
      </c>
      <c r="B4" s="4">
        <v>2700</v>
      </c>
      <c r="C4" s="5">
        <v>8</v>
      </c>
      <c r="D4" s="5">
        <v>3</v>
      </c>
      <c r="E4" s="5">
        <v>6</v>
      </c>
      <c r="F4" s="5">
        <v>7</v>
      </c>
    </row>
    <row r="5" spans="1:6" ht="48" thickBot="1" x14ac:dyDescent="0.3">
      <c r="A5" s="3" t="s">
        <v>19</v>
      </c>
      <c r="B5" s="4">
        <v>3000</v>
      </c>
      <c r="C5" s="5">
        <v>9</v>
      </c>
      <c r="D5" s="5">
        <v>1</v>
      </c>
      <c r="E5" s="5">
        <v>5</v>
      </c>
      <c r="F5" s="5">
        <v>6</v>
      </c>
    </row>
    <row r="6" spans="1:6" ht="48" thickBot="1" x14ac:dyDescent="0.3">
      <c r="A6" s="3" t="s">
        <v>22</v>
      </c>
      <c r="B6" s="4"/>
      <c r="C6" s="5">
        <v>100</v>
      </c>
      <c r="D6" s="5">
        <v>50</v>
      </c>
      <c r="E6" s="5">
        <v>70</v>
      </c>
      <c r="F6" s="5">
        <v>60</v>
      </c>
    </row>
    <row r="7" spans="1:6" ht="48" thickBot="1" x14ac:dyDescent="0.3">
      <c r="A7" s="3" t="s">
        <v>23</v>
      </c>
      <c r="B7" s="4"/>
      <c r="C7" s="5">
        <v>46</v>
      </c>
      <c r="D7" s="5">
        <v>25</v>
      </c>
      <c r="E7" s="5">
        <v>30</v>
      </c>
      <c r="F7" s="5">
        <v>29</v>
      </c>
    </row>
    <row r="8" spans="1:6" x14ac:dyDescent="0.25">
      <c r="C8">
        <f>C6-C7</f>
        <v>54</v>
      </c>
      <c r="D8">
        <f t="shared" ref="D8:F8" si="0">D6-D7</f>
        <v>25</v>
      </c>
      <c r="E8">
        <f t="shared" si="0"/>
        <v>40</v>
      </c>
      <c r="F8">
        <f t="shared" si="0"/>
        <v>31</v>
      </c>
    </row>
    <row r="9" spans="1:6" x14ac:dyDescent="0.25">
      <c r="A9" t="s">
        <v>1</v>
      </c>
      <c r="B9">
        <v>4.9999999999999991</v>
      </c>
    </row>
    <row r="10" spans="1:6" x14ac:dyDescent="0.25">
      <c r="A10" t="s">
        <v>2</v>
      </c>
      <c r="B10">
        <v>3.0000000000000004</v>
      </c>
    </row>
    <row r="11" spans="1:6" x14ac:dyDescent="0.25">
      <c r="A11" t="s">
        <v>3</v>
      </c>
      <c r="B11">
        <v>0</v>
      </c>
    </row>
    <row r="13" spans="1:6" x14ac:dyDescent="0.25">
      <c r="A13" t="s">
        <v>24</v>
      </c>
      <c r="B13">
        <f>SUMPRODUCT(B3:B5,$B$9:$B$11)</f>
        <v>16600</v>
      </c>
      <c r="C13">
        <f t="shared" ref="C13:F13" si="1">SUMPRODUCT(C3:C5,$B$9:$B$11)</f>
        <v>54</v>
      </c>
      <c r="D13">
        <f t="shared" si="1"/>
        <v>29</v>
      </c>
      <c r="E13">
        <f t="shared" si="1"/>
        <v>43</v>
      </c>
      <c r="F13">
        <f t="shared" si="1"/>
        <v>31</v>
      </c>
    </row>
  </sheetData>
  <mergeCells count="3">
    <mergeCell ref="A1:A2"/>
    <mergeCell ref="B1:B2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5"/>
  <sheetViews>
    <sheetView workbookViewId="0">
      <selection activeCell="C15" sqref="C15"/>
    </sheetView>
  </sheetViews>
  <sheetFormatPr defaultRowHeight="15" x14ac:dyDescent="0.25"/>
  <sheetData>
    <row r="5" spans="2:5" x14ac:dyDescent="0.25">
      <c r="D5">
        <v>1</v>
      </c>
      <c r="E5">
        <v>2</v>
      </c>
    </row>
    <row r="6" spans="2:5" x14ac:dyDescent="0.25">
      <c r="B6" t="s">
        <v>25</v>
      </c>
      <c r="C6">
        <v>480</v>
      </c>
      <c r="D6">
        <v>30</v>
      </c>
      <c r="E6">
        <v>0</v>
      </c>
    </row>
    <row r="7" spans="2:5" x14ac:dyDescent="0.25">
      <c r="B7" t="s">
        <v>26</v>
      </c>
      <c r="C7">
        <v>480</v>
      </c>
      <c r="D7">
        <v>0</v>
      </c>
      <c r="E7">
        <v>60</v>
      </c>
    </row>
    <row r="8" spans="2:5" x14ac:dyDescent="0.25">
      <c r="B8" t="s">
        <v>27</v>
      </c>
      <c r="C8">
        <v>480</v>
      </c>
      <c r="D8">
        <v>20</v>
      </c>
      <c r="E8">
        <v>40</v>
      </c>
    </row>
    <row r="9" spans="2:5" x14ac:dyDescent="0.25">
      <c r="B9" t="s">
        <v>28</v>
      </c>
      <c r="D9">
        <v>40</v>
      </c>
      <c r="E9">
        <v>30</v>
      </c>
    </row>
    <row r="11" spans="2:5" x14ac:dyDescent="0.25">
      <c r="B11" t="s">
        <v>1</v>
      </c>
      <c r="C11">
        <v>0.83333333333333326</v>
      </c>
    </row>
    <row r="12" spans="2:5" x14ac:dyDescent="0.25">
      <c r="B12" t="s">
        <v>2</v>
      </c>
      <c r="C12">
        <v>0</v>
      </c>
    </row>
    <row r="13" spans="2:5" x14ac:dyDescent="0.25">
      <c r="B13" t="s">
        <v>3</v>
      </c>
      <c r="C13">
        <v>0.75</v>
      </c>
    </row>
    <row r="15" spans="2:5" x14ac:dyDescent="0.25">
      <c r="C15">
        <f>SUMPRODUCT(C6:C8,$C$11:$C$13)</f>
        <v>760</v>
      </c>
      <c r="D15">
        <f t="shared" ref="D15:E15" si="0">SUMPRODUCT(D6:D8,$C$11:$C$13)</f>
        <v>40</v>
      </c>
      <c r="E15">
        <f t="shared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plytines</vt:lpstr>
      <vt:lpstr>5</vt:lpstr>
      <vt:lpstr>6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2019-04-03T14:32:05Z</dcterms:created>
  <dcterms:modified xsi:type="dcterms:W3CDTF">2019-04-03T15:46:16Z</dcterms:modified>
</cp:coreProperties>
</file>