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9AD18A6-3950-4655-9896-2DE15A93E069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1" l="1"/>
  <c r="C81" i="1"/>
  <c r="C80" i="1"/>
  <c r="C79" i="1"/>
  <c r="C78" i="1"/>
  <c r="C76" i="1"/>
  <c r="C75" i="1"/>
  <c r="C74" i="1"/>
  <c r="C73" i="1"/>
  <c r="C70" i="1"/>
  <c r="C69" i="1"/>
  <c r="C68" i="1"/>
  <c r="C64" i="1"/>
  <c r="C63" i="1"/>
  <c r="C51" i="1"/>
  <c r="C50" i="1"/>
  <c r="C49" i="1"/>
  <c r="C48" i="1"/>
  <c r="C47" i="1"/>
  <c r="C46" i="1"/>
  <c r="C44" i="1"/>
  <c r="C43" i="1"/>
  <c r="C41" i="1"/>
  <c r="C40" i="1"/>
  <c r="C39" i="1"/>
  <c r="C38" i="1"/>
  <c r="C37" i="1"/>
  <c r="C36" i="1"/>
  <c r="C35" i="1"/>
  <c r="C34" i="1"/>
  <c r="C31" i="1"/>
  <c r="C30" i="1"/>
  <c r="C29" i="1"/>
  <c r="C28" i="1"/>
  <c r="C27" i="1"/>
  <c r="C26" i="1"/>
  <c r="C25" i="1"/>
  <c r="C21" i="1"/>
  <c r="C20" i="1"/>
  <c r="C19" i="1"/>
  <c r="C17" i="1"/>
  <c r="C16" i="1"/>
  <c r="C11" i="1"/>
</calcChain>
</file>

<file path=xl/sharedStrings.xml><?xml version="1.0" encoding="utf-8"?>
<sst xmlns="http://schemas.openxmlformats.org/spreadsheetml/2006/main" count="364" uniqueCount="13">
  <si>
    <t>nodes</t>
    <phoneticPr fontId="1" type="noConversion"/>
  </si>
  <si>
    <t>parameter</t>
    <phoneticPr fontId="1" type="noConversion"/>
  </si>
  <si>
    <t>NMI_kmeans</t>
    <phoneticPr fontId="1" type="noConversion"/>
  </si>
  <si>
    <t>NMI_hop</t>
    <phoneticPr fontId="1" type="noConversion"/>
  </si>
  <si>
    <t>NMI_CoDDA</t>
    <phoneticPr fontId="1" type="noConversion"/>
  </si>
  <si>
    <t>S</t>
    <phoneticPr fontId="1" type="noConversion"/>
  </si>
  <si>
    <t>sigema</t>
    <phoneticPr fontId="1" type="noConversion"/>
  </si>
  <si>
    <t>T</t>
    <phoneticPr fontId="1" type="noConversion"/>
  </si>
  <si>
    <t>beta</t>
    <phoneticPr fontId="1" type="noConversion"/>
  </si>
  <si>
    <t>Lambda</t>
    <phoneticPr fontId="1" type="noConversion"/>
  </si>
  <si>
    <t>DataTime</t>
    <phoneticPr fontId="1" type="noConversion"/>
  </si>
  <si>
    <t>Sigma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</si>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</sst>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/>
    <xf numFmtId="14" fontId="0" fillId="0" borderId="0" xfId="0" applyNumberFormat="1"/>
    <xf numFmtId="22" fontId="0" fillId="0" borderId="0" xfId="0" applyNumberFormat="1"/>
    <xf numFmtId="0" fontId="2" fillId="2" borderId="0" xfId="1" applyAlignment="1"/>
    <xf numFmtId="14" fontId="2" fillId="2" borderId="0" xfId="1" applyNumberFormat="1" applyAlignment="1"/>
    <xf numFmtId="0" fontId="3" fillId="3" borderId="0" xfId="2" applyAlignment="1"/>
    <xf numFmtId="14" fontId="3" fillId="3" borderId="0" xfId="2" applyNumberFormat="1" applyAlignment="1"/>
    <xf numFmtId="0" fontId="4" fillId="4" borderId="0" xfId="3" applyAlignment="1"/>
    <xf numFmtId="21" fontId="0" fillId="0" borderId="0" xfId="0" applyNumberFormat="1"/>
    <xf numFmtId="21" fontId="2" fillId="2" borderId="0" xfId="1" applyNumberFormat="1" applyAlignment="1"/>
    <xf numFmtId="21" fontId="3" fillId="3" borderId="0" xfId="2" applyNumberFormat="1" applyAlignment="1"/>
  </cellXfs>
  <cellStyles count="4">
    <cellStyle name="差" xfId="2" builtinId="27"/>
    <cellStyle name="常规" xfId="0" builtinId="0"/>
    <cellStyle name="好" xfId="1" builtinId="26"/>
    <cellStyle name="着色 2" xfId="3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/>
              <a:t>LiveJournal-S parameter round 1</a:t>
            </a:r>
            <a:endParaRPr lang="en-US" altLang="zh-CN" dirty="0"/>
          </a:p>
        </c:rich>
      </c:tx>
      <c:layout>
        <c:manualLayout>
          <c:xMode val="edge"/>
          <c:yMode val="edge"/>
          <c:x val="0.1223025641025641"/>
          <c:y val="4.926538461538461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Sheet1!$C$1</c:f>
              <c:strCache>
                <c:ptCount val="1"/>
                <c:pt idx="0">
                  <c:v>NMI_kmeans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9686-4584-A5D8-C12D737162C8}"/>
            </c:ext>
          </c:extLst>
        </c:ser>
        <c:ser>
          <c:idx val="4"/>
          <c:order val="1"/>
          <c:tx>
            <c:strRef>
              <c:f>Sheet1!$D$1</c:f>
              <c:strCache>
                <c:ptCount val="1"/>
                <c:pt idx="0">
                  <c:v>NMI_hop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9686-4584-A5D8-C12D737162C8}"/>
            </c:ext>
          </c:extLst>
        </c:ser>
        <c:ser>
          <c:idx val="5"/>
          <c:order val="2"/>
          <c:tx>
            <c:strRef>
              <c:f>Sheet1!$E$1</c:f>
              <c:strCache>
                <c:ptCount val="1"/>
                <c:pt idx="0">
                  <c:v>NMI_CoDDA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8-9686-4584-A5D8-C12D73716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59168"/>
        <c:axId val="441057856"/>
        <c:extLst/>
      </c:lineChart>
      <c:catAx>
        <c:axId val="4410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057856"/>
        <c:crosses val="autoZero"/>
        <c:auto val="1"/>
        <c:lblAlgn val="ctr"/>
        <c:lblOffset val="100"/>
        <c:noMultiLvlLbl val="0"/>
      </c:catAx>
      <c:valAx>
        <c:axId val="441057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0591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800" baseline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/>
              <a:t>LiveJournal-Sigma parameter round 1</a:t>
            </a:r>
            <a:endParaRPr lang="en-US" altLang="zh-CN" dirty="0"/>
          </a:p>
        </c:rich>
      </c:tx>
      <c:layout>
        <c:manualLayout>
          <c:xMode val="edge"/>
          <c:yMode val="edge"/>
          <c:x val="0.16572136752136751"/>
          <c:y val="4.11243589743589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Sheet1!$C$1</c:f>
              <c:strCache>
                <c:ptCount val="1"/>
                <c:pt idx="0">
                  <c:v>NMI_kmeans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60A6-46C8-93A5-4BFF7A401790}"/>
            </c:ext>
          </c:extLst>
        </c:ser>
        <c:ser>
          <c:idx val="4"/>
          <c:order val="1"/>
          <c:tx>
            <c:strRef>
              <c:f>Sheet1!$D$1</c:f>
              <c:strCache>
                <c:ptCount val="1"/>
                <c:pt idx="0">
                  <c:v>NMI_hop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60A6-46C8-93A5-4BFF7A401790}"/>
            </c:ext>
          </c:extLst>
        </c:ser>
        <c:ser>
          <c:idx val="5"/>
          <c:order val="2"/>
          <c:tx>
            <c:strRef>
              <c:f>Sheet1!$E$1</c:f>
              <c:strCache>
                <c:ptCount val="1"/>
                <c:pt idx="0">
                  <c:v>NMI_CoDDA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8-60A6-46C8-93A5-4BFF7A401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59168"/>
        <c:axId val="441057856"/>
        <c:extLst/>
      </c:lineChart>
      <c:catAx>
        <c:axId val="4410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057856"/>
        <c:crosses val="autoZero"/>
        <c:auto val="1"/>
        <c:lblAlgn val="ctr"/>
        <c:lblOffset val="100"/>
        <c:noMultiLvlLbl val="0"/>
      </c:catAx>
      <c:valAx>
        <c:axId val="441057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0591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800" baseline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/>
              <a:t>LiveJournal-T parameter round 1</a:t>
            </a:r>
            <a:endParaRPr lang="en-US" altLang="zh-CN" dirty="0"/>
          </a:p>
        </c:rich>
      </c:tx>
      <c:layout>
        <c:manualLayout>
          <c:xMode val="edge"/>
          <c:yMode val="edge"/>
          <c:x val="0.1223025641025641"/>
          <c:y val="4.926538461538461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Sheet1!$C$1</c:f>
              <c:strCache>
                <c:ptCount val="1"/>
                <c:pt idx="0">
                  <c:v>NMI_kmeans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ED83-4614-B4D8-813F4927E8D9}"/>
            </c:ext>
          </c:extLst>
        </c:ser>
        <c:ser>
          <c:idx val="4"/>
          <c:order val="1"/>
          <c:tx>
            <c:strRef>
              <c:f>Sheet1!$D$1</c:f>
              <c:strCache>
                <c:ptCount val="1"/>
                <c:pt idx="0">
                  <c:v>NMI_hop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ED83-4614-B4D8-813F4927E8D9}"/>
            </c:ext>
          </c:extLst>
        </c:ser>
        <c:ser>
          <c:idx val="5"/>
          <c:order val="2"/>
          <c:tx>
            <c:strRef>
              <c:f>Sheet1!$E$1</c:f>
              <c:strCache>
                <c:ptCount val="1"/>
                <c:pt idx="0">
                  <c:v>NMI_CoDDA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8-ED83-4614-B4D8-813F4927E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59168"/>
        <c:axId val="441057856"/>
        <c:extLst/>
      </c:lineChart>
      <c:catAx>
        <c:axId val="4410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057856"/>
        <c:crosses val="autoZero"/>
        <c:auto val="1"/>
        <c:lblAlgn val="ctr"/>
        <c:lblOffset val="100"/>
        <c:noMultiLvlLbl val="0"/>
      </c:catAx>
      <c:valAx>
        <c:axId val="441057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0591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800" baseline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/>
              <a:t>LiveJournal-S parameter round 2</a:t>
            </a:r>
            <a:endParaRPr lang="en-US" altLang="zh-CN" dirty="0"/>
          </a:p>
        </c:rich>
      </c:tx>
      <c:layout>
        <c:manualLayout>
          <c:xMode val="edge"/>
          <c:yMode val="edge"/>
          <c:x val="0.1223025641025641"/>
          <c:y val="4.926538461538461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Sheet1!$C$1</c:f>
              <c:strCache>
                <c:ptCount val="1"/>
                <c:pt idx="0">
                  <c:v>NMI_kmeans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4039-4C8E-99EE-B9D8EACC5B78}"/>
            </c:ext>
          </c:extLst>
        </c:ser>
        <c:ser>
          <c:idx val="4"/>
          <c:order val="1"/>
          <c:tx>
            <c:strRef>
              <c:f>Sheet1!$D$1</c:f>
              <c:strCache>
                <c:ptCount val="1"/>
                <c:pt idx="0">
                  <c:v>NMI_hop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4039-4C8E-99EE-B9D8EACC5B78}"/>
            </c:ext>
          </c:extLst>
        </c:ser>
        <c:ser>
          <c:idx val="5"/>
          <c:order val="2"/>
          <c:tx>
            <c:strRef>
              <c:f>Sheet1!$E$1</c:f>
              <c:strCache>
                <c:ptCount val="1"/>
                <c:pt idx="0">
                  <c:v>NMI_CoDDA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8-4039-4C8E-99EE-B9D8EACC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59168"/>
        <c:axId val="441057856"/>
        <c:extLst/>
      </c:lineChart>
      <c:catAx>
        <c:axId val="4410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057856"/>
        <c:crosses val="autoZero"/>
        <c:auto val="1"/>
        <c:lblAlgn val="ctr"/>
        <c:lblOffset val="100"/>
        <c:noMultiLvlLbl val="0"/>
      </c:catAx>
      <c:valAx>
        <c:axId val="441057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0591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800" baseline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/>
              <a:t>LiveJournal-Sigma parameter round 2</a:t>
            </a:r>
            <a:endParaRPr lang="en-US" altLang="zh-CN" dirty="0"/>
          </a:p>
        </c:rich>
      </c:tx>
      <c:layout>
        <c:manualLayout>
          <c:xMode val="edge"/>
          <c:yMode val="edge"/>
          <c:x val="0.17657606837606835"/>
          <c:y val="6.554743589743589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Sheet1!$C$1</c:f>
              <c:strCache>
                <c:ptCount val="1"/>
                <c:pt idx="0">
                  <c:v>NMI_kmeans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0265-4A90-BD5B-78567FF8ABB0}"/>
            </c:ext>
          </c:extLst>
        </c:ser>
        <c:ser>
          <c:idx val="4"/>
          <c:order val="1"/>
          <c:tx>
            <c:strRef>
              <c:f>Sheet1!$D$1</c:f>
              <c:strCache>
                <c:ptCount val="1"/>
                <c:pt idx="0">
                  <c:v>NMI_hop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0265-4A90-BD5B-78567FF8ABB0}"/>
            </c:ext>
          </c:extLst>
        </c:ser>
        <c:ser>
          <c:idx val="5"/>
          <c:order val="2"/>
          <c:tx>
            <c:strRef>
              <c:f>Sheet1!$E$1</c:f>
              <c:strCache>
                <c:ptCount val="1"/>
                <c:pt idx="0">
                  <c:v>NMI_CoDDA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8-0265-4A90-BD5B-78567FF8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59168"/>
        <c:axId val="441057856"/>
        <c:extLst/>
      </c:lineChart>
      <c:catAx>
        <c:axId val="4410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057856"/>
        <c:crosses val="autoZero"/>
        <c:auto val="1"/>
        <c:lblAlgn val="ctr"/>
        <c:lblOffset val="100"/>
        <c:noMultiLvlLbl val="0"/>
      </c:catAx>
      <c:valAx>
        <c:axId val="441057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0591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800" baseline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160" b="0" i="0" kern="1200" spc="0" baseline="0">
                <a:solidFill>
                  <a:srgbClr val="595959"/>
                </a:solidFill>
                <a:effectLst/>
              </a:rPr>
              <a:t>LiveJournal-T parameter round 2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14943931623931625"/>
          <c:y val="3.823752497003161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Sheet1!$C$1</c:f>
              <c:strCache>
                <c:ptCount val="1"/>
                <c:pt idx="0">
                  <c:v>NMI_kmeans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A-EC83-4951-812A-64E76F6C1F7C}"/>
            </c:ext>
          </c:extLst>
        </c:ser>
        <c:ser>
          <c:idx val="4"/>
          <c:order val="1"/>
          <c:tx>
            <c:strRef>
              <c:f>Sheet1!$D$1</c:f>
              <c:strCache>
                <c:ptCount val="1"/>
                <c:pt idx="0">
                  <c:v>NMI_hop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C-EC83-4951-812A-64E76F6C1F7C}"/>
            </c:ext>
          </c:extLst>
        </c:ser>
        <c:ser>
          <c:idx val="5"/>
          <c:order val="2"/>
          <c:tx>
            <c:strRef>
              <c:f>Sheet1!$E$1</c:f>
              <c:strCache>
                <c:ptCount val="1"/>
                <c:pt idx="0">
                  <c:v>NMI_CoDDA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E-EC83-4951-812A-64E76F6C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59168"/>
        <c:axId val="441057856"/>
        <c:extLst/>
      </c:lineChart>
      <c:catAx>
        <c:axId val="4410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057856"/>
        <c:crosses val="autoZero"/>
        <c:auto val="1"/>
        <c:lblAlgn val="ctr"/>
        <c:lblOffset val="100"/>
        <c:noMultiLvlLbl val="0"/>
      </c:catAx>
      <c:valAx>
        <c:axId val="441057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0591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800" baseline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425582</xdr:colOff>
      <xdr:row>34</xdr:row>
      <xdr:rowOff>112023</xdr:rowOff>
    </xdr:from>
    <xdr:to>
      <xdr:col>36</xdr:col>
      <xdr:colOff>228782</xdr:colOff>
      <xdr:row>62</xdr:row>
      <xdr:rowOff>89394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D644F0-42CB-486F-8F9F-807B63D6F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89808</xdr:colOff>
      <xdr:row>34</xdr:row>
      <xdr:rowOff>102870</xdr:rowOff>
    </xdr:from>
    <xdr:to>
      <xdr:col>44</xdr:col>
      <xdr:colOff>502608</xdr:colOff>
      <xdr:row>62</xdr:row>
      <xdr:rowOff>165150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3569988-1265-4DD5-9E64-D4AAFC51D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154725</xdr:colOff>
      <xdr:row>34</xdr:row>
      <xdr:rowOff>28005</xdr:rowOff>
    </xdr:from>
    <xdr:to>
      <xdr:col>52</xdr:col>
      <xdr:colOff>567525</xdr:colOff>
      <xdr:row>62</xdr:row>
      <xdr:rowOff>5377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84A5563-70DB-43F2-94CA-9D1329B5F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409847</xdr:colOff>
      <xdr:row>64</xdr:row>
      <xdr:rowOff>147501</xdr:rowOff>
    </xdr:from>
    <xdr:to>
      <xdr:col>47</xdr:col>
      <xdr:colOff>213047</xdr:colOff>
      <xdr:row>92</xdr:row>
      <xdr:rowOff>15471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6D10AA-721D-48FD-9C09-4F1939296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51262</xdr:colOff>
      <xdr:row>65</xdr:row>
      <xdr:rowOff>101139</xdr:rowOff>
    </xdr:from>
    <xdr:to>
      <xdr:col>55</xdr:col>
      <xdr:colOff>464062</xdr:colOff>
      <xdr:row>91</xdr:row>
      <xdr:rowOff>98302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1B06A9-5145-4724-B2FB-A5D9BFE03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332014</xdr:colOff>
      <xdr:row>64</xdr:row>
      <xdr:rowOff>108856</xdr:rowOff>
    </xdr:from>
    <xdr:to>
      <xdr:col>64</xdr:col>
      <xdr:colOff>135214</xdr:colOff>
      <xdr:row>92</xdr:row>
      <xdr:rowOff>7306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AD7DF90-4580-4031-8E4C-1501BBB5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6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7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inkPad\Desktop\&#26032;&#24314;%20Microsoft%20Excel%20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4"/>
  <sheetViews>
    <sheetView tabSelected="1" zoomScale="70" zoomScaleNormal="70" workbookViewId="0">
      <pane ySplit="1" topLeftCell="A59" activePane="bottomLeft" state="frozen"/>
      <selection pane="bottomLeft" activeCell="L82" sqref="L82"/>
    </sheetView>
  </sheetViews>
  <sheetFormatPr defaultRowHeight="13.8" x14ac:dyDescent="0.25"/>
  <cols>
    <col min="2" max="2" width="10.5546875" bestFit="1" customWidth="1"/>
    <col min="3" max="3" width="13.5546875" bestFit="1" customWidth="1"/>
    <col min="5" max="5" width="13.33203125" bestFit="1" customWidth="1"/>
    <col min="11" max="11" width="17.44140625" bestFit="1" customWidth="1"/>
    <col min="12" max="12" width="8.88671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25">
      <c r="A2">
        <v>6368</v>
      </c>
      <c r="B2" t="s">
        <v>11</v>
      </c>
      <c r="C2">
        <v>0.27</v>
      </c>
      <c r="D2">
        <v>0.6</v>
      </c>
      <c r="E2">
        <v>0.79</v>
      </c>
      <c r="F2">
        <v>6</v>
      </c>
      <c r="G2">
        <v>0.1</v>
      </c>
      <c r="H2">
        <v>1</v>
      </c>
      <c r="I2">
        <v>0.01</v>
      </c>
      <c r="J2">
        <v>1E-4</v>
      </c>
      <c r="K2" s="1">
        <v>43400</v>
      </c>
      <c r="L2" s="8">
        <v>0.94065972222222216</v>
      </c>
    </row>
    <row r="3" spans="1:12" x14ac:dyDescent="0.25">
      <c r="A3">
        <v>6368</v>
      </c>
      <c r="B3" t="s">
        <v>11</v>
      </c>
      <c r="C3">
        <v>0.28999999999999998</v>
      </c>
      <c r="D3">
        <v>0.72</v>
      </c>
      <c r="E3">
        <v>0.81</v>
      </c>
      <c r="F3">
        <v>6</v>
      </c>
      <c r="G3">
        <v>0.2</v>
      </c>
      <c r="H3">
        <v>1</v>
      </c>
      <c r="I3">
        <v>0.01</v>
      </c>
      <c r="J3">
        <v>1E-4</v>
      </c>
      <c r="K3" s="1">
        <v>43401</v>
      </c>
      <c r="L3" s="8">
        <v>0.11940972222222222</v>
      </c>
    </row>
    <row r="4" spans="1:12" x14ac:dyDescent="0.25">
      <c r="A4">
        <v>6368</v>
      </c>
      <c r="B4" t="s">
        <v>11</v>
      </c>
      <c r="C4">
        <v>0.27</v>
      </c>
      <c r="D4">
        <v>0.69</v>
      </c>
      <c r="E4">
        <v>0.78</v>
      </c>
      <c r="F4">
        <v>6</v>
      </c>
      <c r="G4">
        <v>0.3</v>
      </c>
      <c r="H4">
        <v>1</v>
      </c>
      <c r="I4">
        <v>0.01</v>
      </c>
      <c r="J4">
        <v>1E-4</v>
      </c>
      <c r="K4" s="1">
        <v>43401</v>
      </c>
      <c r="L4" s="8">
        <v>0.35416666666666669</v>
      </c>
    </row>
    <row r="5" spans="1:12" x14ac:dyDescent="0.25">
      <c r="A5">
        <v>6368</v>
      </c>
      <c r="B5" t="s">
        <v>11</v>
      </c>
      <c r="C5">
        <v>0.28000000000000003</v>
      </c>
      <c r="D5">
        <v>0.67</v>
      </c>
      <c r="E5">
        <v>0.81</v>
      </c>
      <c r="F5">
        <v>6</v>
      </c>
      <c r="G5">
        <v>0.4</v>
      </c>
      <c r="H5">
        <v>1</v>
      </c>
      <c r="I5">
        <v>0.01</v>
      </c>
      <c r="J5">
        <v>1E-4</v>
      </c>
      <c r="K5" s="1">
        <v>43401</v>
      </c>
      <c r="L5" s="8">
        <v>0.59759259259259256</v>
      </c>
    </row>
    <row r="6" spans="1:12" x14ac:dyDescent="0.25">
      <c r="A6">
        <v>6368</v>
      </c>
      <c r="B6" t="s">
        <v>11</v>
      </c>
      <c r="C6">
        <v>0.28000000000000003</v>
      </c>
      <c r="D6">
        <v>0.72</v>
      </c>
      <c r="E6">
        <v>0.79</v>
      </c>
      <c r="F6">
        <v>6</v>
      </c>
      <c r="G6">
        <v>0.5</v>
      </c>
      <c r="H6">
        <v>1</v>
      </c>
      <c r="I6">
        <v>0.01</v>
      </c>
      <c r="J6">
        <v>1E-4</v>
      </c>
      <c r="K6" s="1">
        <v>43401</v>
      </c>
      <c r="L6" s="8">
        <v>0.82690972222222225</v>
      </c>
    </row>
    <row r="7" spans="1:12" x14ac:dyDescent="0.25">
      <c r="A7">
        <v>6368</v>
      </c>
      <c r="B7" t="s">
        <v>11</v>
      </c>
      <c r="C7">
        <v>0.27</v>
      </c>
      <c r="D7">
        <v>0.73</v>
      </c>
      <c r="E7">
        <v>0.81</v>
      </c>
      <c r="F7">
        <v>6</v>
      </c>
      <c r="G7">
        <v>0.6</v>
      </c>
      <c r="H7">
        <v>1</v>
      </c>
      <c r="I7">
        <v>0.01</v>
      </c>
      <c r="J7">
        <v>1E-4</v>
      </c>
      <c r="K7" s="1">
        <v>43402</v>
      </c>
      <c r="L7" s="8">
        <v>6.0613425925925925E-2</v>
      </c>
    </row>
    <row r="8" spans="1:12" x14ac:dyDescent="0.25">
      <c r="A8">
        <v>6368</v>
      </c>
      <c r="B8" t="s">
        <v>11</v>
      </c>
      <c r="C8">
        <v>0.37</v>
      </c>
      <c r="D8">
        <v>0.64</v>
      </c>
      <c r="E8">
        <v>0.76</v>
      </c>
      <c r="F8">
        <v>6</v>
      </c>
      <c r="G8">
        <v>0.7</v>
      </c>
      <c r="H8">
        <v>1</v>
      </c>
      <c r="I8">
        <v>0.01</v>
      </c>
      <c r="J8">
        <v>1E-4</v>
      </c>
      <c r="K8" s="1">
        <v>43402</v>
      </c>
      <c r="L8" s="8">
        <v>0.33263888888888887</v>
      </c>
    </row>
    <row r="9" spans="1:12" x14ac:dyDescent="0.25">
      <c r="A9">
        <v>6368</v>
      </c>
      <c r="B9" t="s">
        <v>11</v>
      </c>
      <c r="C9">
        <v>0.35</v>
      </c>
      <c r="D9">
        <v>0.62</v>
      </c>
      <c r="E9">
        <v>0.75</v>
      </c>
      <c r="F9">
        <v>6</v>
      </c>
      <c r="G9">
        <v>0.8</v>
      </c>
      <c r="H9">
        <v>1</v>
      </c>
      <c r="I9">
        <v>0.01</v>
      </c>
      <c r="J9">
        <v>1E-4</v>
      </c>
      <c r="K9" s="1">
        <v>43402</v>
      </c>
      <c r="L9" s="8">
        <v>0.63049768518518523</v>
      </c>
    </row>
    <row r="10" spans="1:12" x14ac:dyDescent="0.25">
      <c r="A10">
        <v>6368</v>
      </c>
      <c r="B10" t="s">
        <v>11</v>
      </c>
      <c r="C10">
        <v>0.41</v>
      </c>
      <c r="D10">
        <v>0.67</v>
      </c>
      <c r="E10">
        <v>0.73</v>
      </c>
      <c r="F10">
        <v>6</v>
      </c>
      <c r="G10">
        <v>0.9</v>
      </c>
      <c r="H10">
        <v>1</v>
      </c>
      <c r="I10">
        <v>0.01</v>
      </c>
      <c r="J10">
        <v>1E-4</v>
      </c>
      <c r="K10" s="1">
        <v>43402</v>
      </c>
      <c r="L10" s="8">
        <v>0.92130787037037043</v>
      </c>
    </row>
    <row r="11" spans="1:12" x14ac:dyDescent="0.25">
      <c r="A11">
        <v>6368</v>
      </c>
      <c r="B11" t="s">
        <v>11</v>
      </c>
      <c r="C11">
        <f>0.36</f>
        <v>0.36</v>
      </c>
      <c r="D11">
        <v>0.6</v>
      </c>
      <c r="E11">
        <v>0.53</v>
      </c>
      <c r="F11">
        <v>6</v>
      </c>
      <c r="G11">
        <v>1</v>
      </c>
      <c r="H11">
        <v>1</v>
      </c>
      <c r="I11">
        <v>0.01</v>
      </c>
      <c r="J11">
        <v>1E-4</v>
      </c>
      <c r="K11" s="1">
        <v>43403</v>
      </c>
      <c r="L11" s="8">
        <v>0.23203703703703704</v>
      </c>
    </row>
    <row r="12" spans="1:12" x14ac:dyDescent="0.25">
      <c r="A12">
        <v>6368</v>
      </c>
      <c r="B12" t="s">
        <v>11</v>
      </c>
      <c r="C12">
        <v>0.34</v>
      </c>
      <c r="D12">
        <v>0.67</v>
      </c>
      <c r="E12">
        <v>0.75</v>
      </c>
      <c r="F12">
        <v>6</v>
      </c>
      <c r="G12">
        <v>0.1</v>
      </c>
      <c r="H12">
        <v>1</v>
      </c>
      <c r="I12">
        <v>0.01</v>
      </c>
      <c r="J12">
        <v>1E-4</v>
      </c>
      <c r="K12" s="1">
        <v>43403</v>
      </c>
      <c r="L12" s="8">
        <v>0.44240740740740742</v>
      </c>
    </row>
    <row r="13" spans="1:12" x14ac:dyDescent="0.25">
      <c r="A13">
        <v>6368</v>
      </c>
      <c r="B13" t="s">
        <v>11</v>
      </c>
      <c r="C13">
        <v>0.28999999999999998</v>
      </c>
      <c r="D13">
        <v>0.72</v>
      </c>
      <c r="E13">
        <v>0.79</v>
      </c>
      <c r="F13">
        <v>6</v>
      </c>
      <c r="G13">
        <v>0.2</v>
      </c>
      <c r="H13">
        <v>1</v>
      </c>
      <c r="I13">
        <v>0.01</v>
      </c>
      <c r="J13">
        <v>1E-4</v>
      </c>
      <c r="K13" s="1">
        <v>43403</v>
      </c>
      <c r="L13" s="8">
        <v>0.63837962962962969</v>
      </c>
    </row>
    <row r="14" spans="1:12" x14ac:dyDescent="0.25">
      <c r="A14">
        <v>6368</v>
      </c>
      <c r="B14" t="s">
        <v>11</v>
      </c>
      <c r="C14">
        <v>0.37</v>
      </c>
      <c r="D14">
        <v>0.65</v>
      </c>
      <c r="E14">
        <v>0.79</v>
      </c>
      <c r="F14">
        <v>6</v>
      </c>
      <c r="G14">
        <v>0.3</v>
      </c>
      <c r="H14">
        <v>1</v>
      </c>
      <c r="I14">
        <v>0.01</v>
      </c>
      <c r="J14">
        <v>1E-4</v>
      </c>
      <c r="K14" s="1">
        <v>43403</v>
      </c>
      <c r="L14" s="8">
        <v>0.86523148148148143</v>
      </c>
    </row>
    <row r="15" spans="1:12" x14ac:dyDescent="0.25">
      <c r="A15">
        <v>6368</v>
      </c>
      <c r="B15" t="s">
        <v>11</v>
      </c>
      <c r="C15">
        <v>0.28999999999999998</v>
      </c>
      <c r="D15">
        <v>0.72</v>
      </c>
      <c r="E15">
        <v>0.79</v>
      </c>
      <c r="F15">
        <v>6</v>
      </c>
      <c r="G15">
        <v>0.4</v>
      </c>
      <c r="H15">
        <v>1</v>
      </c>
      <c r="I15">
        <v>0.01</v>
      </c>
      <c r="J15">
        <v>1E-4</v>
      </c>
      <c r="K15" s="1">
        <v>43404</v>
      </c>
      <c r="L15" s="8">
        <v>9.4375000000000001E-2</v>
      </c>
    </row>
    <row r="16" spans="1:12" x14ac:dyDescent="0.25">
      <c r="A16">
        <v>6368</v>
      </c>
      <c r="B16" t="s">
        <v>11</v>
      </c>
      <c r="C16">
        <f>0.34</f>
        <v>0.34</v>
      </c>
      <c r="D16">
        <v>0.73</v>
      </c>
      <c r="E16">
        <v>0.82</v>
      </c>
      <c r="F16">
        <v>6</v>
      </c>
      <c r="G16">
        <v>0.5</v>
      </c>
      <c r="H16">
        <v>1</v>
      </c>
      <c r="I16">
        <v>0.01</v>
      </c>
      <c r="J16">
        <v>1E-4</v>
      </c>
      <c r="K16" s="1">
        <v>43404</v>
      </c>
      <c r="L16" s="8">
        <v>0.31663194444444448</v>
      </c>
    </row>
    <row r="17" spans="1:12" x14ac:dyDescent="0.25">
      <c r="A17">
        <v>6368</v>
      </c>
      <c r="B17" t="s">
        <v>11</v>
      </c>
      <c r="C17">
        <f>0.34</f>
        <v>0.34</v>
      </c>
      <c r="D17">
        <v>0.71</v>
      </c>
      <c r="E17">
        <v>0.77</v>
      </c>
      <c r="F17">
        <v>6</v>
      </c>
      <c r="G17">
        <v>0.6</v>
      </c>
      <c r="H17">
        <v>1</v>
      </c>
      <c r="I17">
        <v>0.01</v>
      </c>
      <c r="J17">
        <v>1E-4</v>
      </c>
      <c r="K17" s="1">
        <v>43404</v>
      </c>
      <c r="L17" s="8">
        <v>0.52391203703703704</v>
      </c>
    </row>
    <row r="18" spans="1:12" x14ac:dyDescent="0.25">
      <c r="A18">
        <v>6368</v>
      </c>
      <c r="B18" t="s">
        <v>11</v>
      </c>
      <c r="C18">
        <v>0.28999999999999998</v>
      </c>
      <c r="D18">
        <v>0.7</v>
      </c>
      <c r="E18">
        <v>0.78</v>
      </c>
      <c r="F18">
        <v>6</v>
      </c>
      <c r="G18">
        <v>0.7</v>
      </c>
      <c r="H18">
        <v>1</v>
      </c>
      <c r="I18">
        <v>0.01</v>
      </c>
      <c r="J18">
        <v>1E-4</v>
      </c>
      <c r="K18" s="1">
        <v>43404</v>
      </c>
      <c r="L18" s="8">
        <v>0.77528935185185188</v>
      </c>
    </row>
    <row r="19" spans="1:12" x14ac:dyDescent="0.25">
      <c r="A19">
        <v>6368</v>
      </c>
      <c r="B19" t="s">
        <v>11</v>
      </c>
      <c r="C19">
        <f>0.34</f>
        <v>0.34</v>
      </c>
      <c r="D19">
        <v>0.64</v>
      </c>
      <c r="E19">
        <v>0.65</v>
      </c>
      <c r="F19">
        <v>6</v>
      </c>
      <c r="G19">
        <v>0.8</v>
      </c>
      <c r="H19">
        <v>1</v>
      </c>
      <c r="I19">
        <v>0.01</v>
      </c>
      <c r="J19">
        <v>1E-4</v>
      </c>
      <c r="K19" s="1">
        <v>43405</v>
      </c>
      <c r="L19" s="8">
        <v>5.7060185185185186E-2</v>
      </c>
    </row>
    <row r="20" spans="1:12" x14ac:dyDescent="0.25">
      <c r="A20">
        <v>6368</v>
      </c>
      <c r="B20" t="s">
        <v>11</v>
      </c>
      <c r="C20">
        <f>0.27</f>
        <v>0.27</v>
      </c>
      <c r="D20">
        <v>0.59</v>
      </c>
      <c r="E20">
        <v>0.71</v>
      </c>
      <c r="F20">
        <v>6</v>
      </c>
      <c r="G20">
        <v>0.9</v>
      </c>
      <c r="H20">
        <v>1</v>
      </c>
      <c r="I20">
        <v>0.01</v>
      </c>
      <c r="J20">
        <v>1E-4</v>
      </c>
      <c r="K20" s="1">
        <v>43405</v>
      </c>
      <c r="L20" s="8">
        <v>0.33879629629629626</v>
      </c>
    </row>
    <row r="21" spans="1:12" x14ac:dyDescent="0.25">
      <c r="A21">
        <v>6368</v>
      </c>
      <c r="B21" t="s">
        <v>11</v>
      </c>
      <c r="C21">
        <f>0.35</f>
        <v>0.35</v>
      </c>
      <c r="D21">
        <v>0.61</v>
      </c>
      <c r="E21">
        <v>0.71</v>
      </c>
      <c r="F21">
        <v>6</v>
      </c>
      <c r="G21">
        <v>1</v>
      </c>
      <c r="H21">
        <v>1</v>
      </c>
      <c r="I21">
        <v>0.01</v>
      </c>
      <c r="J21">
        <v>1E-4</v>
      </c>
      <c r="K21" s="1">
        <v>43405</v>
      </c>
      <c r="L21" s="8">
        <v>0.61930555555555555</v>
      </c>
    </row>
    <row r="22" spans="1:12" x14ac:dyDescent="0.25">
      <c r="A22">
        <v>6368</v>
      </c>
      <c r="B22" t="s">
        <v>11</v>
      </c>
      <c r="C22">
        <v>0.34</v>
      </c>
      <c r="D22">
        <v>0.61</v>
      </c>
      <c r="E22">
        <v>0.77</v>
      </c>
      <c r="F22">
        <v>6</v>
      </c>
      <c r="G22">
        <v>0.1</v>
      </c>
      <c r="H22">
        <v>1</v>
      </c>
      <c r="I22">
        <v>0.01</v>
      </c>
      <c r="J22">
        <v>1E-4</v>
      </c>
      <c r="K22" s="1">
        <v>43405</v>
      </c>
      <c r="L22" s="8">
        <v>0.90473379629629624</v>
      </c>
    </row>
    <row r="23" spans="1:12" x14ac:dyDescent="0.25">
      <c r="A23">
        <v>6368</v>
      </c>
      <c r="B23" t="s">
        <v>11</v>
      </c>
      <c r="C23">
        <v>0.37</v>
      </c>
      <c r="D23">
        <v>0.64</v>
      </c>
      <c r="E23">
        <v>0.79</v>
      </c>
      <c r="F23">
        <v>6</v>
      </c>
      <c r="G23">
        <v>0.2</v>
      </c>
      <c r="H23">
        <v>1</v>
      </c>
      <c r="I23">
        <v>0.01</v>
      </c>
      <c r="J23">
        <v>1E-4</v>
      </c>
      <c r="K23" s="1">
        <v>43406</v>
      </c>
      <c r="L23" s="8">
        <v>8.7222222222222215E-2</v>
      </c>
    </row>
    <row r="24" spans="1:12" x14ac:dyDescent="0.25">
      <c r="A24">
        <v>6368</v>
      </c>
      <c r="B24" t="s">
        <v>11</v>
      </c>
      <c r="C24">
        <v>0.35</v>
      </c>
      <c r="D24">
        <v>0.72</v>
      </c>
      <c r="E24">
        <v>0.79</v>
      </c>
      <c r="F24">
        <v>6</v>
      </c>
      <c r="G24">
        <v>0.3</v>
      </c>
      <c r="H24">
        <v>1</v>
      </c>
      <c r="I24">
        <v>0.01</v>
      </c>
      <c r="J24">
        <v>1E-4</v>
      </c>
      <c r="K24" s="1">
        <v>43406</v>
      </c>
      <c r="L24" s="8">
        <v>0.31987268518518519</v>
      </c>
    </row>
    <row r="25" spans="1:12" x14ac:dyDescent="0.25">
      <c r="A25">
        <v>6368</v>
      </c>
      <c r="B25" t="s">
        <v>11</v>
      </c>
      <c r="C25">
        <f>0.37</f>
        <v>0.37</v>
      </c>
      <c r="D25">
        <v>0.7</v>
      </c>
      <c r="E25">
        <v>0.81</v>
      </c>
      <c r="F25">
        <v>6</v>
      </c>
      <c r="G25">
        <v>0.4</v>
      </c>
      <c r="H25">
        <v>1</v>
      </c>
      <c r="I25">
        <v>0.01</v>
      </c>
      <c r="J25">
        <v>1E-4</v>
      </c>
      <c r="K25" s="1">
        <v>43406</v>
      </c>
      <c r="L25" s="8">
        <v>0.53915509259259264</v>
      </c>
    </row>
    <row r="26" spans="1:12" x14ac:dyDescent="0.25">
      <c r="A26">
        <v>6368</v>
      </c>
      <c r="B26" t="s">
        <v>11</v>
      </c>
      <c r="C26">
        <f>0.27</f>
        <v>0.27</v>
      </c>
      <c r="D26">
        <v>0.71</v>
      </c>
      <c r="E26">
        <v>0.82</v>
      </c>
      <c r="F26">
        <v>6</v>
      </c>
      <c r="G26">
        <v>0.5</v>
      </c>
      <c r="H26">
        <v>1</v>
      </c>
      <c r="I26">
        <v>0.01</v>
      </c>
      <c r="J26">
        <v>1E-4</v>
      </c>
      <c r="K26" s="1">
        <v>43406</v>
      </c>
      <c r="L26" s="8">
        <v>0.76697916666666666</v>
      </c>
    </row>
    <row r="27" spans="1:12" x14ac:dyDescent="0.25">
      <c r="A27">
        <v>6368</v>
      </c>
      <c r="B27" t="s">
        <v>11</v>
      </c>
      <c r="C27">
        <f>0.29</f>
        <v>0.28999999999999998</v>
      </c>
      <c r="D27">
        <v>0.74</v>
      </c>
      <c r="E27">
        <v>0.81</v>
      </c>
      <c r="F27">
        <v>6</v>
      </c>
      <c r="G27">
        <v>0.6</v>
      </c>
      <c r="H27">
        <v>1</v>
      </c>
      <c r="I27">
        <v>0.01</v>
      </c>
      <c r="J27">
        <v>1E-4</v>
      </c>
      <c r="K27" s="1">
        <v>43406</v>
      </c>
      <c r="L27" s="8">
        <v>0.99984953703703694</v>
      </c>
    </row>
    <row r="28" spans="1:12" x14ac:dyDescent="0.25">
      <c r="A28">
        <v>6368</v>
      </c>
      <c r="B28" t="s">
        <v>11</v>
      </c>
      <c r="C28">
        <f>0.33</f>
        <v>0.33</v>
      </c>
      <c r="D28">
        <v>0.72</v>
      </c>
      <c r="E28">
        <v>0.75</v>
      </c>
      <c r="F28">
        <v>6</v>
      </c>
      <c r="G28">
        <v>0.7</v>
      </c>
      <c r="H28">
        <v>1</v>
      </c>
      <c r="I28">
        <v>0.01</v>
      </c>
      <c r="J28">
        <v>1E-4</v>
      </c>
      <c r="K28" s="1">
        <v>43407</v>
      </c>
      <c r="L28" s="8">
        <v>0.2673726851851852</v>
      </c>
    </row>
    <row r="29" spans="1:12" x14ac:dyDescent="0.25">
      <c r="A29">
        <v>6368</v>
      </c>
      <c r="B29" t="s">
        <v>11</v>
      </c>
      <c r="C29">
        <f>0.35</f>
        <v>0.35</v>
      </c>
      <c r="D29">
        <v>0.63</v>
      </c>
      <c r="E29">
        <v>0.77</v>
      </c>
      <c r="F29">
        <v>6</v>
      </c>
      <c r="G29">
        <v>0.8</v>
      </c>
      <c r="H29">
        <v>1</v>
      </c>
      <c r="I29">
        <v>0.01</v>
      </c>
      <c r="J29">
        <v>1E-4</v>
      </c>
      <c r="K29" s="1">
        <v>43407</v>
      </c>
      <c r="L29" s="8">
        <v>0.54246527777777775</v>
      </c>
    </row>
    <row r="30" spans="1:12" x14ac:dyDescent="0.25">
      <c r="A30">
        <v>6368</v>
      </c>
      <c r="B30" t="s">
        <v>11</v>
      </c>
      <c r="C30">
        <f>0.3</f>
        <v>0.3</v>
      </c>
      <c r="D30">
        <v>0.64</v>
      </c>
      <c r="E30">
        <v>0.7</v>
      </c>
      <c r="F30">
        <v>6</v>
      </c>
      <c r="G30">
        <v>0.9</v>
      </c>
      <c r="H30">
        <v>1</v>
      </c>
      <c r="I30">
        <v>0.01</v>
      </c>
      <c r="J30">
        <v>1E-4</v>
      </c>
      <c r="K30" s="1">
        <v>43407</v>
      </c>
      <c r="L30" s="8">
        <v>0.83189814814814811</v>
      </c>
    </row>
    <row r="31" spans="1:12" x14ac:dyDescent="0.25">
      <c r="A31">
        <v>6368</v>
      </c>
      <c r="B31" t="s">
        <v>11</v>
      </c>
      <c r="C31">
        <f>0.3</f>
        <v>0.3</v>
      </c>
      <c r="D31">
        <v>0.55000000000000004</v>
      </c>
      <c r="E31">
        <v>0.72</v>
      </c>
      <c r="F31">
        <v>6</v>
      </c>
      <c r="G31">
        <v>1</v>
      </c>
      <c r="H31">
        <v>1</v>
      </c>
      <c r="I31">
        <v>0.01</v>
      </c>
      <c r="J31">
        <v>1E-4</v>
      </c>
      <c r="K31" s="1">
        <v>43408</v>
      </c>
      <c r="L31" s="8">
        <v>0.11818287037037038</v>
      </c>
    </row>
    <row r="32" spans="1:12" x14ac:dyDescent="0.25">
      <c r="A32">
        <v>6368</v>
      </c>
      <c r="B32" t="s">
        <v>11</v>
      </c>
      <c r="C32">
        <v>0.3</v>
      </c>
      <c r="D32">
        <v>0.67</v>
      </c>
      <c r="E32">
        <v>0.76</v>
      </c>
      <c r="F32">
        <v>6</v>
      </c>
      <c r="G32">
        <v>0.1</v>
      </c>
      <c r="H32">
        <v>1</v>
      </c>
      <c r="I32">
        <v>0.01</v>
      </c>
      <c r="J32">
        <v>1E-4</v>
      </c>
      <c r="K32" s="1">
        <v>43408</v>
      </c>
      <c r="L32" s="8">
        <v>0.40938657407407408</v>
      </c>
    </row>
    <row r="33" spans="1:12" x14ac:dyDescent="0.25">
      <c r="A33">
        <v>6368</v>
      </c>
      <c r="B33" t="s">
        <v>11</v>
      </c>
      <c r="C33">
        <v>0.35</v>
      </c>
      <c r="D33">
        <v>0.73</v>
      </c>
      <c r="E33">
        <v>0.79</v>
      </c>
      <c r="F33">
        <v>6</v>
      </c>
      <c r="G33">
        <v>0.2</v>
      </c>
      <c r="H33">
        <v>1</v>
      </c>
      <c r="I33">
        <v>0.01</v>
      </c>
      <c r="J33">
        <v>1E-4</v>
      </c>
      <c r="K33" s="1">
        <v>43408</v>
      </c>
      <c r="L33" s="8">
        <v>0.60322916666666659</v>
      </c>
    </row>
    <row r="34" spans="1:12" x14ac:dyDescent="0.25">
      <c r="A34">
        <v>6368</v>
      </c>
      <c r="B34" t="s">
        <v>11</v>
      </c>
      <c r="C34">
        <f>0.29</f>
        <v>0.28999999999999998</v>
      </c>
      <c r="D34">
        <v>0.62</v>
      </c>
      <c r="E34">
        <v>0.61</v>
      </c>
      <c r="F34">
        <v>6</v>
      </c>
      <c r="G34">
        <v>0.3</v>
      </c>
      <c r="H34">
        <v>1</v>
      </c>
      <c r="I34">
        <v>0.01</v>
      </c>
      <c r="J34">
        <v>1E-4</v>
      </c>
      <c r="K34" s="1">
        <v>43408</v>
      </c>
      <c r="L34" s="8">
        <v>0.83269675925925923</v>
      </c>
    </row>
    <row r="35" spans="1:12" x14ac:dyDescent="0.25">
      <c r="A35">
        <v>6368</v>
      </c>
      <c r="B35" t="s">
        <v>11</v>
      </c>
      <c r="C35">
        <f>0.37</f>
        <v>0.37</v>
      </c>
      <c r="D35">
        <v>0.72</v>
      </c>
      <c r="E35">
        <v>0.8</v>
      </c>
      <c r="F35">
        <v>6</v>
      </c>
      <c r="G35">
        <v>0.4</v>
      </c>
      <c r="H35">
        <v>1</v>
      </c>
      <c r="I35">
        <v>0.01</v>
      </c>
      <c r="J35">
        <v>1E-4</v>
      </c>
      <c r="K35" s="1">
        <v>43409</v>
      </c>
      <c r="L35" s="8">
        <v>0.11994212962962963</v>
      </c>
    </row>
    <row r="36" spans="1:12" x14ac:dyDescent="0.25">
      <c r="A36">
        <v>6368</v>
      </c>
      <c r="B36" t="s">
        <v>11</v>
      </c>
      <c r="C36">
        <f>0.35</f>
        <v>0.35</v>
      </c>
      <c r="D36">
        <v>0.72</v>
      </c>
      <c r="E36">
        <v>0.79</v>
      </c>
      <c r="F36">
        <v>6</v>
      </c>
      <c r="G36">
        <v>0.5</v>
      </c>
      <c r="H36">
        <v>1</v>
      </c>
      <c r="I36">
        <v>0.01</v>
      </c>
      <c r="J36">
        <v>1E-4</v>
      </c>
      <c r="K36" s="1">
        <v>43409</v>
      </c>
      <c r="L36" s="8">
        <v>0.34736111111111106</v>
      </c>
    </row>
    <row r="37" spans="1:12" x14ac:dyDescent="0.25">
      <c r="A37">
        <v>6368</v>
      </c>
      <c r="B37" t="s">
        <v>11</v>
      </c>
      <c r="C37">
        <f>0.27</f>
        <v>0.27</v>
      </c>
      <c r="D37">
        <v>0.71</v>
      </c>
      <c r="E37">
        <v>0.77</v>
      </c>
      <c r="F37">
        <v>6</v>
      </c>
      <c r="G37">
        <v>0.6</v>
      </c>
      <c r="H37">
        <v>1</v>
      </c>
      <c r="I37">
        <v>0.01</v>
      </c>
      <c r="J37">
        <v>1E-4</v>
      </c>
      <c r="K37" s="1">
        <v>43409</v>
      </c>
      <c r="L37" s="8">
        <v>0.58946759259259263</v>
      </c>
    </row>
    <row r="38" spans="1:12" x14ac:dyDescent="0.25">
      <c r="A38">
        <v>6368</v>
      </c>
      <c r="B38" t="s">
        <v>11</v>
      </c>
      <c r="C38">
        <f>0.3</f>
        <v>0.3</v>
      </c>
      <c r="D38">
        <v>0.7</v>
      </c>
      <c r="E38">
        <v>0.77</v>
      </c>
      <c r="F38">
        <v>6</v>
      </c>
      <c r="G38">
        <v>0.7</v>
      </c>
      <c r="H38">
        <v>1</v>
      </c>
      <c r="I38">
        <v>0.01</v>
      </c>
      <c r="J38">
        <v>1E-4</v>
      </c>
      <c r="K38" s="1">
        <v>43409</v>
      </c>
      <c r="L38" s="8">
        <v>0.8652777777777777</v>
      </c>
    </row>
    <row r="39" spans="1:12" x14ac:dyDescent="0.25">
      <c r="A39">
        <v>6368</v>
      </c>
      <c r="B39" t="s">
        <v>11</v>
      </c>
      <c r="C39">
        <f>0.33</f>
        <v>0.33</v>
      </c>
      <c r="D39">
        <v>0.7</v>
      </c>
      <c r="E39">
        <v>0.78</v>
      </c>
      <c r="F39">
        <v>6</v>
      </c>
      <c r="G39">
        <v>0.8</v>
      </c>
      <c r="H39">
        <v>1</v>
      </c>
      <c r="I39">
        <v>0.01</v>
      </c>
      <c r="J39">
        <v>1E-4</v>
      </c>
      <c r="K39" s="1">
        <v>43410</v>
      </c>
      <c r="L39" s="8">
        <v>0.17193287037037039</v>
      </c>
    </row>
    <row r="40" spans="1:12" x14ac:dyDescent="0.25">
      <c r="A40">
        <v>6368</v>
      </c>
      <c r="B40" t="s">
        <v>11</v>
      </c>
      <c r="C40">
        <f>0.31</f>
        <v>0.31</v>
      </c>
      <c r="D40">
        <v>0.59</v>
      </c>
      <c r="E40">
        <v>0.68</v>
      </c>
      <c r="F40">
        <v>6</v>
      </c>
      <c r="G40">
        <v>0.9</v>
      </c>
      <c r="H40">
        <v>1</v>
      </c>
      <c r="I40">
        <v>0.01</v>
      </c>
      <c r="J40">
        <v>1E-4</v>
      </c>
      <c r="K40" s="1">
        <v>43410</v>
      </c>
      <c r="L40" s="8">
        <v>0.47637731481481477</v>
      </c>
    </row>
    <row r="41" spans="1:12" x14ac:dyDescent="0.25">
      <c r="A41">
        <v>6368</v>
      </c>
      <c r="B41" t="s">
        <v>11</v>
      </c>
      <c r="C41">
        <f>0.27</f>
        <v>0.27</v>
      </c>
      <c r="D41">
        <v>0.54</v>
      </c>
      <c r="E41">
        <v>0.65</v>
      </c>
      <c r="F41">
        <v>6</v>
      </c>
      <c r="G41">
        <v>1</v>
      </c>
      <c r="H41">
        <v>1</v>
      </c>
      <c r="I41">
        <v>0.01</v>
      </c>
      <c r="J41">
        <v>1E-4</v>
      </c>
      <c r="K41" s="1">
        <v>43410</v>
      </c>
      <c r="L41" s="8">
        <v>0.76219907407407417</v>
      </c>
    </row>
    <row r="42" spans="1:12" x14ac:dyDescent="0.25">
      <c r="A42">
        <v>6368</v>
      </c>
      <c r="B42" t="s">
        <v>11</v>
      </c>
      <c r="C42">
        <v>0.34</v>
      </c>
      <c r="D42">
        <v>0.67</v>
      </c>
      <c r="E42">
        <v>0.78</v>
      </c>
      <c r="F42">
        <v>6</v>
      </c>
      <c r="G42">
        <v>0.1</v>
      </c>
      <c r="H42">
        <v>1</v>
      </c>
      <c r="I42">
        <v>0.01</v>
      </c>
      <c r="J42">
        <v>1E-4</v>
      </c>
      <c r="K42" s="1">
        <v>43411</v>
      </c>
      <c r="L42" s="8">
        <v>6.0902777777777778E-2</v>
      </c>
    </row>
    <row r="43" spans="1:12" x14ac:dyDescent="0.25">
      <c r="A43">
        <v>6368</v>
      </c>
      <c r="B43" t="s">
        <v>11</v>
      </c>
      <c r="C43">
        <f>0.39</f>
        <v>0.39</v>
      </c>
      <c r="D43">
        <v>0.68</v>
      </c>
      <c r="E43">
        <v>0.77</v>
      </c>
      <c r="F43">
        <v>6</v>
      </c>
      <c r="G43">
        <v>0.2</v>
      </c>
      <c r="H43">
        <v>1</v>
      </c>
      <c r="I43">
        <v>0.01</v>
      </c>
      <c r="J43">
        <v>1E-4</v>
      </c>
      <c r="K43" s="1">
        <v>43411</v>
      </c>
      <c r="L43" s="8">
        <v>0.24802083333333333</v>
      </c>
    </row>
    <row r="44" spans="1:12" x14ac:dyDescent="0.25">
      <c r="A44">
        <v>6368</v>
      </c>
      <c r="B44" t="s">
        <v>11</v>
      </c>
      <c r="C44">
        <f>0.27</f>
        <v>0.27</v>
      </c>
      <c r="D44">
        <v>0.7</v>
      </c>
      <c r="E44">
        <v>0.8</v>
      </c>
      <c r="F44">
        <v>6</v>
      </c>
      <c r="G44">
        <v>0.3</v>
      </c>
      <c r="H44">
        <v>1</v>
      </c>
      <c r="I44">
        <v>0.01</v>
      </c>
      <c r="J44">
        <v>1E-4</v>
      </c>
      <c r="K44" s="1">
        <v>43411</v>
      </c>
      <c r="L44" s="8">
        <v>0.48496527777777776</v>
      </c>
    </row>
    <row r="45" spans="1:12" x14ac:dyDescent="0.25">
      <c r="A45">
        <v>6368</v>
      </c>
      <c r="B45" t="s">
        <v>11</v>
      </c>
      <c r="C45">
        <v>0.3</v>
      </c>
      <c r="D45">
        <v>0.73</v>
      </c>
      <c r="E45">
        <v>0.82</v>
      </c>
      <c r="F45">
        <v>6</v>
      </c>
      <c r="G45">
        <v>0.4</v>
      </c>
      <c r="H45">
        <v>1</v>
      </c>
      <c r="I45">
        <v>0.01</v>
      </c>
      <c r="J45">
        <v>1E-4</v>
      </c>
      <c r="K45" s="1">
        <v>43411</v>
      </c>
      <c r="L45" s="8">
        <v>0.71960648148148154</v>
      </c>
    </row>
    <row r="46" spans="1:12" x14ac:dyDescent="0.25">
      <c r="A46">
        <v>6368</v>
      </c>
      <c r="B46" t="s">
        <v>11</v>
      </c>
      <c r="C46">
        <f>0.27</f>
        <v>0.27</v>
      </c>
      <c r="D46">
        <v>0.71</v>
      </c>
      <c r="E46">
        <v>0.81</v>
      </c>
      <c r="F46">
        <v>6</v>
      </c>
      <c r="G46">
        <v>0.5</v>
      </c>
      <c r="H46">
        <v>1</v>
      </c>
      <c r="I46">
        <v>0.01</v>
      </c>
      <c r="J46">
        <v>1E-4</v>
      </c>
      <c r="K46" s="1">
        <v>43411</v>
      </c>
      <c r="L46" s="8">
        <v>0.94309027777777776</v>
      </c>
    </row>
    <row r="47" spans="1:12" x14ac:dyDescent="0.25">
      <c r="A47">
        <v>6368</v>
      </c>
      <c r="B47" t="s">
        <v>11</v>
      </c>
      <c r="C47">
        <f>0.32</f>
        <v>0.32</v>
      </c>
      <c r="D47">
        <v>0.72</v>
      </c>
      <c r="E47">
        <v>0.78</v>
      </c>
      <c r="F47">
        <v>6</v>
      </c>
      <c r="G47">
        <v>0.6</v>
      </c>
      <c r="H47">
        <v>1</v>
      </c>
      <c r="I47">
        <v>0.01</v>
      </c>
      <c r="J47">
        <v>1E-4</v>
      </c>
      <c r="K47" s="1">
        <v>43412</v>
      </c>
      <c r="L47" s="8">
        <v>0.1711111111111111</v>
      </c>
    </row>
    <row r="48" spans="1:12" x14ac:dyDescent="0.25">
      <c r="A48">
        <v>6368</v>
      </c>
      <c r="B48" t="s">
        <v>11</v>
      </c>
      <c r="C48">
        <f>0.32</f>
        <v>0.32</v>
      </c>
      <c r="D48">
        <v>0.68</v>
      </c>
      <c r="E48">
        <v>0.77</v>
      </c>
      <c r="F48">
        <v>6</v>
      </c>
      <c r="G48">
        <v>0.7</v>
      </c>
      <c r="H48">
        <v>1</v>
      </c>
      <c r="I48">
        <v>0.01</v>
      </c>
      <c r="J48">
        <v>1E-4</v>
      </c>
      <c r="K48" s="1">
        <v>43412</v>
      </c>
      <c r="L48" s="8">
        <v>0.43767361111111108</v>
      </c>
    </row>
    <row r="49" spans="1:12" x14ac:dyDescent="0.25">
      <c r="A49">
        <v>6368</v>
      </c>
      <c r="B49" t="s">
        <v>11</v>
      </c>
      <c r="C49">
        <f>0.32</f>
        <v>0.32</v>
      </c>
      <c r="D49">
        <v>0.7</v>
      </c>
      <c r="E49">
        <v>0.75</v>
      </c>
      <c r="F49">
        <v>6</v>
      </c>
      <c r="G49">
        <v>0.8</v>
      </c>
      <c r="H49">
        <v>1</v>
      </c>
      <c r="I49">
        <v>0.01</v>
      </c>
      <c r="J49">
        <v>1E-4</v>
      </c>
      <c r="K49" s="1">
        <v>43412</v>
      </c>
      <c r="L49" s="8">
        <v>0.72162037037037041</v>
      </c>
    </row>
    <row r="50" spans="1:12" x14ac:dyDescent="0.25">
      <c r="A50">
        <v>6368</v>
      </c>
      <c r="B50" t="s">
        <v>11</v>
      </c>
      <c r="C50">
        <f>0.29</f>
        <v>0.28999999999999998</v>
      </c>
      <c r="D50">
        <v>0.61</v>
      </c>
      <c r="E50">
        <v>0.63</v>
      </c>
      <c r="F50">
        <v>6</v>
      </c>
      <c r="G50">
        <v>0.9</v>
      </c>
      <c r="H50">
        <v>1</v>
      </c>
      <c r="I50">
        <v>0.01</v>
      </c>
      <c r="J50">
        <v>1E-4</v>
      </c>
      <c r="K50" s="1">
        <v>43413</v>
      </c>
      <c r="L50" s="8">
        <v>3.0405092592592591E-2</v>
      </c>
    </row>
    <row r="51" spans="1:12" x14ac:dyDescent="0.25">
      <c r="A51">
        <v>6368</v>
      </c>
      <c r="B51" t="s">
        <v>11</v>
      </c>
      <c r="C51">
        <f>0.35</f>
        <v>0.35</v>
      </c>
      <c r="D51">
        <v>0.61</v>
      </c>
      <c r="E51">
        <v>0.69</v>
      </c>
      <c r="F51">
        <v>6</v>
      </c>
      <c r="G51">
        <v>1</v>
      </c>
      <c r="H51">
        <v>1</v>
      </c>
      <c r="I51">
        <v>0.01</v>
      </c>
      <c r="J51">
        <v>1E-4</v>
      </c>
      <c r="K51" s="1">
        <v>43413</v>
      </c>
      <c r="L51" s="8">
        <v>0.27851851851851855</v>
      </c>
    </row>
    <row r="52" spans="1:12" x14ac:dyDescent="0.25">
      <c r="L52" s="8"/>
    </row>
    <row r="53" spans="1:12" x14ac:dyDescent="0.25">
      <c r="A53">
        <v>6368</v>
      </c>
      <c r="B53" t="s">
        <v>11</v>
      </c>
      <c r="C53">
        <v>0.32</v>
      </c>
      <c r="D53">
        <v>0.71</v>
      </c>
      <c r="E53">
        <v>0.7</v>
      </c>
      <c r="F53">
        <v>6</v>
      </c>
      <c r="G53">
        <v>0.4</v>
      </c>
      <c r="H53">
        <v>1</v>
      </c>
      <c r="I53">
        <v>0.01</v>
      </c>
      <c r="J53">
        <v>1E-4</v>
      </c>
      <c r="K53" s="1">
        <v>43413</v>
      </c>
      <c r="L53" s="8">
        <v>0.55525462962962957</v>
      </c>
    </row>
    <row r="54" spans="1:12" x14ac:dyDescent="0.25">
      <c r="A54">
        <v>6368</v>
      </c>
      <c r="B54" t="s">
        <v>11</v>
      </c>
      <c r="C54">
        <v>0.35</v>
      </c>
      <c r="D54">
        <v>0.72</v>
      </c>
      <c r="E54">
        <v>0.7</v>
      </c>
      <c r="F54">
        <v>6</v>
      </c>
      <c r="G54">
        <v>0.4</v>
      </c>
      <c r="H54">
        <v>2</v>
      </c>
      <c r="I54">
        <v>0.01</v>
      </c>
      <c r="J54">
        <v>1E-4</v>
      </c>
      <c r="K54" s="1">
        <v>43413</v>
      </c>
      <c r="L54" s="8">
        <v>0.61570601851851847</v>
      </c>
    </row>
    <row r="55" spans="1:12" x14ac:dyDescent="0.25">
      <c r="A55">
        <v>6368</v>
      </c>
      <c r="B55" t="s">
        <v>11</v>
      </c>
      <c r="C55">
        <v>0.23</v>
      </c>
      <c r="D55">
        <v>0.73</v>
      </c>
      <c r="E55">
        <v>0.78</v>
      </c>
      <c r="F55">
        <v>6</v>
      </c>
      <c r="G55">
        <v>0.4</v>
      </c>
      <c r="H55">
        <v>3</v>
      </c>
      <c r="I55">
        <v>0.01</v>
      </c>
      <c r="J55">
        <v>1E-4</v>
      </c>
      <c r="K55" s="1">
        <v>43413</v>
      </c>
      <c r="L55" s="8">
        <v>0.78266203703703707</v>
      </c>
    </row>
    <row r="56" spans="1:12" s="3" customFormat="1" x14ac:dyDescent="0.25">
      <c r="A56" s="3">
        <v>6368</v>
      </c>
      <c r="B56" s="3" t="s">
        <v>11</v>
      </c>
      <c r="C56" s="3">
        <v>0.28999999999999998</v>
      </c>
      <c r="D56" s="3">
        <v>0.72</v>
      </c>
      <c r="E56" s="3">
        <v>0.81</v>
      </c>
      <c r="F56" s="3">
        <v>6</v>
      </c>
      <c r="G56" s="3">
        <v>0.4</v>
      </c>
      <c r="H56" s="3">
        <v>4</v>
      </c>
      <c r="I56" s="3">
        <v>0.01</v>
      </c>
      <c r="J56" s="3">
        <v>1E-4</v>
      </c>
      <c r="K56" s="4">
        <v>43413</v>
      </c>
      <c r="L56" s="9">
        <v>0.96262731481481489</v>
      </c>
    </row>
    <row r="57" spans="1:12" x14ac:dyDescent="0.25">
      <c r="A57">
        <v>6368</v>
      </c>
      <c r="B57" t="s">
        <v>11</v>
      </c>
      <c r="C57">
        <v>0.28999999999999998</v>
      </c>
      <c r="D57">
        <v>0.72</v>
      </c>
      <c r="E57">
        <v>0.79</v>
      </c>
      <c r="F57">
        <v>6</v>
      </c>
      <c r="G57">
        <v>0.4</v>
      </c>
      <c r="H57">
        <v>5</v>
      </c>
      <c r="I57">
        <v>0.01</v>
      </c>
      <c r="J57">
        <v>1E-4</v>
      </c>
      <c r="K57">
        <v>43414</v>
      </c>
      <c r="L57">
        <v>0.18487268518518518</v>
      </c>
    </row>
    <row r="58" spans="1:12" x14ac:dyDescent="0.25">
      <c r="A58">
        <v>6368</v>
      </c>
      <c r="B58" t="s">
        <v>11</v>
      </c>
      <c r="C58">
        <v>0.23</v>
      </c>
      <c r="D58">
        <v>0.71</v>
      </c>
      <c r="E58">
        <v>0.82</v>
      </c>
      <c r="F58">
        <v>6</v>
      </c>
      <c r="G58">
        <v>0.4</v>
      </c>
      <c r="H58">
        <v>6</v>
      </c>
      <c r="I58">
        <v>0.01</v>
      </c>
      <c r="J58">
        <v>1E-4</v>
      </c>
      <c r="K58" s="1">
        <v>43414</v>
      </c>
      <c r="L58" s="8">
        <v>0.41599537037037032</v>
      </c>
    </row>
    <row r="59" spans="1:12" x14ac:dyDescent="0.25">
      <c r="A59">
        <v>6368</v>
      </c>
      <c r="B59" t="s">
        <v>11</v>
      </c>
      <c r="C59">
        <v>0.31</v>
      </c>
      <c r="D59">
        <v>0.7</v>
      </c>
      <c r="E59">
        <v>0.7</v>
      </c>
      <c r="F59">
        <v>6</v>
      </c>
      <c r="G59">
        <v>0.4</v>
      </c>
      <c r="H59">
        <v>1</v>
      </c>
      <c r="I59">
        <v>0.01</v>
      </c>
      <c r="J59">
        <v>1E-4</v>
      </c>
      <c r="K59" s="1">
        <v>43414</v>
      </c>
      <c r="L59" s="8">
        <v>0.65563657407407405</v>
      </c>
    </row>
    <row r="60" spans="1:12" x14ac:dyDescent="0.25">
      <c r="A60">
        <v>6368</v>
      </c>
      <c r="B60" t="s">
        <v>11</v>
      </c>
      <c r="C60">
        <v>0.32</v>
      </c>
      <c r="D60">
        <v>0.7</v>
      </c>
      <c r="E60">
        <v>0.81</v>
      </c>
      <c r="F60">
        <v>6</v>
      </c>
      <c r="G60">
        <v>0.4</v>
      </c>
      <c r="H60">
        <v>2</v>
      </c>
      <c r="I60">
        <v>0.01</v>
      </c>
      <c r="J60">
        <v>1E-4</v>
      </c>
      <c r="K60" s="1">
        <v>43414</v>
      </c>
      <c r="L60" s="8">
        <v>0.71335648148148145</v>
      </c>
    </row>
    <row r="61" spans="1:12" x14ac:dyDescent="0.25">
      <c r="A61">
        <v>6368</v>
      </c>
      <c r="B61" t="s">
        <v>11</v>
      </c>
      <c r="C61">
        <v>0.27</v>
      </c>
      <c r="D61">
        <v>0.71</v>
      </c>
      <c r="E61">
        <v>0.82</v>
      </c>
      <c r="F61">
        <v>6</v>
      </c>
      <c r="G61">
        <v>0.4</v>
      </c>
      <c r="H61">
        <v>3</v>
      </c>
      <c r="I61">
        <v>0.01</v>
      </c>
      <c r="J61">
        <v>1E-4</v>
      </c>
      <c r="K61" s="1">
        <v>43414</v>
      </c>
      <c r="L61" s="8">
        <v>0.86012731481481486</v>
      </c>
    </row>
    <row r="62" spans="1:12" s="3" customFormat="1" x14ac:dyDescent="0.25">
      <c r="A62" s="3">
        <v>6368</v>
      </c>
      <c r="B62" s="3" t="s">
        <v>11</v>
      </c>
      <c r="C62" s="3">
        <v>0.27</v>
      </c>
      <c r="D62" s="3">
        <v>0.68</v>
      </c>
      <c r="E62" s="3">
        <v>0.81</v>
      </c>
      <c r="F62" s="3">
        <v>6</v>
      </c>
      <c r="G62" s="3">
        <v>0.4</v>
      </c>
      <c r="H62" s="3">
        <v>4</v>
      </c>
      <c r="I62" s="3">
        <v>0.01</v>
      </c>
      <c r="J62" s="3">
        <v>1E-4</v>
      </c>
      <c r="K62" s="4">
        <v>43415</v>
      </c>
      <c r="L62" s="9">
        <v>7.436342592592593E-2</v>
      </c>
    </row>
    <row r="63" spans="1:12" x14ac:dyDescent="0.25">
      <c r="A63">
        <v>6368</v>
      </c>
      <c r="B63" t="s">
        <v>11</v>
      </c>
      <c r="C63">
        <f>0.31</f>
        <v>0.31</v>
      </c>
      <c r="D63">
        <v>0.67</v>
      </c>
      <c r="E63">
        <v>0.82</v>
      </c>
      <c r="F63">
        <v>6</v>
      </c>
      <c r="G63">
        <v>0.4</v>
      </c>
      <c r="H63">
        <v>5</v>
      </c>
      <c r="I63">
        <v>0.01</v>
      </c>
      <c r="J63">
        <v>1E-4</v>
      </c>
      <c r="K63">
        <v>43415</v>
      </c>
      <c r="L63">
        <v>0.27484953703703702</v>
      </c>
    </row>
    <row r="64" spans="1:12" x14ac:dyDescent="0.25">
      <c r="A64">
        <v>6368</v>
      </c>
      <c r="B64" t="s">
        <v>11</v>
      </c>
      <c r="C64">
        <f>0.27</f>
        <v>0.27</v>
      </c>
      <c r="D64">
        <v>0.7</v>
      </c>
      <c r="E64">
        <v>0.82</v>
      </c>
      <c r="F64">
        <v>6</v>
      </c>
      <c r="G64">
        <v>0.4</v>
      </c>
      <c r="H64">
        <v>6</v>
      </c>
      <c r="I64">
        <v>0.01</v>
      </c>
      <c r="J64">
        <v>1E-4</v>
      </c>
      <c r="K64" s="1">
        <v>43415</v>
      </c>
      <c r="L64" s="8">
        <v>0.49655092592592592</v>
      </c>
    </row>
    <row r="65" spans="1:12" x14ac:dyDescent="0.25">
      <c r="A65">
        <v>6368</v>
      </c>
      <c r="B65" t="s">
        <v>11</v>
      </c>
      <c r="C65">
        <v>0.37</v>
      </c>
      <c r="D65">
        <v>0.72</v>
      </c>
      <c r="E65">
        <v>0.7</v>
      </c>
      <c r="F65">
        <v>6</v>
      </c>
      <c r="G65">
        <v>0.4</v>
      </c>
      <c r="H65">
        <v>1</v>
      </c>
      <c r="I65">
        <v>0.01</v>
      </c>
      <c r="J65">
        <v>1E-4</v>
      </c>
      <c r="K65" s="1">
        <v>43415</v>
      </c>
      <c r="L65" s="8">
        <v>0.71015046296296302</v>
      </c>
    </row>
    <row r="66" spans="1:12" x14ac:dyDescent="0.25">
      <c r="A66">
        <v>6368</v>
      </c>
      <c r="B66" t="s">
        <v>11</v>
      </c>
      <c r="C66">
        <v>0.32</v>
      </c>
      <c r="D66">
        <v>0.73</v>
      </c>
      <c r="E66">
        <v>0.79</v>
      </c>
      <c r="F66">
        <v>6</v>
      </c>
      <c r="G66">
        <v>0.4</v>
      </c>
      <c r="H66">
        <v>2</v>
      </c>
      <c r="I66">
        <v>0.01</v>
      </c>
      <c r="J66">
        <v>1E-4</v>
      </c>
      <c r="K66" s="1">
        <v>43415</v>
      </c>
      <c r="L66" s="8">
        <v>0.76856481481481476</v>
      </c>
    </row>
    <row r="67" spans="1:12" x14ac:dyDescent="0.25">
      <c r="A67">
        <v>6368</v>
      </c>
      <c r="B67" t="s">
        <v>11</v>
      </c>
      <c r="C67">
        <v>0.35</v>
      </c>
      <c r="D67">
        <v>0.65</v>
      </c>
      <c r="E67">
        <v>0.75</v>
      </c>
      <c r="F67">
        <v>6</v>
      </c>
      <c r="G67">
        <v>0.4</v>
      </c>
      <c r="H67">
        <v>3</v>
      </c>
      <c r="I67">
        <v>0.01</v>
      </c>
      <c r="J67">
        <v>1E-4</v>
      </c>
      <c r="K67" s="1">
        <v>43415</v>
      </c>
      <c r="L67" s="8">
        <v>0.93185185185185182</v>
      </c>
    </row>
    <row r="68" spans="1:12" s="3" customFormat="1" x14ac:dyDescent="0.25">
      <c r="A68" s="3">
        <v>6368</v>
      </c>
      <c r="B68" s="3" t="s">
        <v>11</v>
      </c>
      <c r="C68" s="3">
        <f>0.27</f>
        <v>0.27</v>
      </c>
      <c r="D68" s="3">
        <v>0.73</v>
      </c>
      <c r="E68" s="3">
        <v>0.81</v>
      </c>
      <c r="F68" s="3">
        <v>6</v>
      </c>
      <c r="G68" s="3">
        <v>0.4</v>
      </c>
      <c r="H68" s="3">
        <v>4</v>
      </c>
      <c r="I68" s="3">
        <v>0.01</v>
      </c>
      <c r="J68" s="3">
        <v>1E-4</v>
      </c>
      <c r="K68" s="4">
        <v>43416</v>
      </c>
      <c r="L68" s="9">
        <v>0.1502199074074074</v>
      </c>
    </row>
    <row r="69" spans="1:12" x14ac:dyDescent="0.25">
      <c r="A69">
        <v>6368</v>
      </c>
      <c r="B69" t="s">
        <v>11</v>
      </c>
      <c r="C69">
        <f>0.32</f>
        <v>0.32</v>
      </c>
      <c r="D69">
        <v>0.66</v>
      </c>
      <c r="E69">
        <v>0.82</v>
      </c>
      <c r="F69">
        <v>6</v>
      </c>
      <c r="G69">
        <v>0.4</v>
      </c>
      <c r="H69">
        <v>5</v>
      </c>
      <c r="I69">
        <v>0.01</v>
      </c>
      <c r="J69">
        <v>1E-4</v>
      </c>
      <c r="K69">
        <v>43416</v>
      </c>
      <c r="L69">
        <v>0.36777777777777776</v>
      </c>
    </row>
    <row r="70" spans="1:12" x14ac:dyDescent="0.25">
      <c r="A70">
        <v>6368</v>
      </c>
      <c r="B70" t="s">
        <v>11</v>
      </c>
      <c r="C70">
        <f>0.26</f>
        <v>0.26</v>
      </c>
      <c r="D70">
        <v>0.7</v>
      </c>
      <c r="E70">
        <v>0.81</v>
      </c>
      <c r="F70">
        <v>6</v>
      </c>
      <c r="G70">
        <v>0.4</v>
      </c>
      <c r="H70">
        <v>6</v>
      </c>
      <c r="I70">
        <v>0.01</v>
      </c>
      <c r="J70">
        <v>1E-4</v>
      </c>
      <c r="K70" s="1">
        <v>43416</v>
      </c>
      <c r="L70" s="8">
        <v>0.58200231481481479</v>
      </c>
    </row>
    <row r="71" spans="1:12" x14ac:dyDescent="0.25">
      <c r="A71">
        <v>6368</v>
      </c>
      <c r="B71" t="s">
        <v>11</v>
      </c>
      <c r="C71">
        <v>0.33</v>
      </c>
      <c r="D71">
        <v>0.7</v>
      </c>
      <c r="E71">
        <v>0.73</v>
      </c>
      <c r="F71">
        <v>6</v>
      </c>
      <c r="G71">
        <v>0.4</v>
      </c>
      <c r="H71">
        <v>1</v>
      </c>
      <c r="I71">
        <v>0.01</v>
      </c>
      <c r="J71">
        <v>1E-4</v>
      </c>
      <c r="K71" s="1">
        <v>43416</v>
      </c>
      <c r="L71" s="8">
        <v>0.789525462962963</v>
      </c>
    </row>
    <row r="72" spans="1:12" x14ac:dyDescent="0.25">
      <c r="A72">
        <v>6368</v>
      </c>
      <c r="B72" t="s">
        <v>11</v>
      </c>
      <c r="C72">
        <v>0.27</v>
      </c>
      <c r="D72">
        <v>0.72</v>
      </c>
      <c r="E72">
        <v>0.8</v>
      </c>
      <c r="F72">
        <v>6</v>
      </c>
      <c r="G72">
        <v>0.4</v>
      </c>
      <c r="H72">
        <v>2</v>
      </c>
      <c r="I72">
        <v>0.01</v>
      </c>
      <c r="J72">
        <v>1E-4</v>
      </c>
      <c r="K72" s="1">
        <v>43416</v>
      </c>
      <c r="L72" s="8">
        <v>0.84703703703703714</v>
      </c>
    </row>
    <row r="73" spans="1:12" x14ac:dyDescent="0.25">
      <c r="A73">
        <v>6368</v>
      </c>
      <c r="B73" t="s">
        <v>11</v>
      </c>
      <c r="C73">
        <f>0.3</f>
        <v>0.3</v>
      </c>
      <c r="D73">
        <v>0.67</v>
      </c>
      <c r="E73">
        <v>0.77</v>
      </c>
      <c r="F73">
        <v>6</v>
      </c>
      <c r="G73">
        <v>0.4</v>
      </c>
      <c r="H73">
        <v>3</v>
      </c>
      <c r="I73">
        <v>0.01</v>
      </c>
      <c r="J73">
        <v>1E-4</v>
      </c>
      <c r="K73" s="1">
        <v>43417</v>
      </c>
      <c r="L73" s="8">
        <v>2.4768518518518516E-3</v>
      </c>
    </row>
    <row r="74" spans="1:12" s="3" customFormat="1" x14ac:dyDescent="0.25">
      <c r="A74" s="3">
        <v>6368</v>
      </c>
      <c r="B74" s="3" t="s">
        <v>11</v>
      </c>
      <c r="C74" s="3">
        <f>0.23</f>
        <v>0.23</v>
      </c>
      <c r="D74" s="3">
        <v>0.72</v>
      </c>
      <c r="E74" s="3">
        <v>0.83</v>
      </c>
      <c r="F74" s="3">
        <v>6</v>
      </c>
      <c r="G74" s="3">
        <v>0.4</v>
      </c>
      <c r="H74" s="3">
        <v>4</v>
      </c>
      <c r="I74" s="3">
        <v>0.01</v>
      </c>
      <c r="J74" s="3">
        <v>1E-4</v>
      </c>
      <c r="K74" s="4">
        <v>43417</v>
      </c>
      <c r="L74" s="9">
        <v>0.26217592592592592</v>
      </c>
    </row>
    <row r="75" spans="1:12" x14ac:dyDescent="0.25">
      <c r="A75">
        <v>6368</v>
      </c>
      <c r="B75" t="s">
        <v>11</v>
      </c>
      <c r="C75">
        <f>0.29</f>
        <v>0.28999999999999998</v>
      </c>
      <c r="D75">
        <v>0.72</v>
      </c>
      <c r="E75">
        <v>0.82</v>
      </c>
      <c r="F75">
        <v>6</v>
      </c>
      <c r="G75">
        <v>0.4</v>
      </c>
      <c r="H75">
        <v>5</v>
      </c>
      <c r="I75">
        <v>0.01</v>
      </c>
      <c r="J75">
        <v>1E-4</v>
      </c>
      <c r="K75">
        <v>43417</v>
      </c>
      <c r="L75">
        <v>0.48737268518518517</v>
      </c>
    </row>
    <row r="76" spans="1:12" x14ac:dyDescent="0.25">
      <c r="A76">
        <v>6368</v>
      </c>
      <c r="B76" t="s">
        <v>11</v>
      </c>
      <c r="C76">
        <f>0.32</f>
        <v>0.32</v>
      </c>
      <c r="D76">
        <v>0.74</v>
      </c>
      <c r="E76">
        <v>0.8</v>
      </c>
      <c r="F76">
        <v>6</v>
      </c>
      <c r="G76">
        <v>0.4</v>
      </c>
      <c r="H76">
        <v>6</v>
      </c>
      <c r="I76">
        <v>0.01</v>
      </c>
      <c r="J76">
        <v>1E-4</v>
      </c>
      <c r="K76" s="1">
        <v>43417</v>
      </c>
      <c r="L76" s="8">
        <v>0.71292824074074079</v>
      </c>
    </row>
    <row r="77" spans="1:12" x14ac:dyDescent="0.25">
      <c r="A77">
        <v>6368</v>
      </c>
      <c r="B77" t="s">
        <v>11</v>
      </c>
      <c r="C77">
        <v>0.31</v>
      </c>
      <c r="D77">
        <v>0.72</v>
      </c>
      <c r="E77">
        <v>0.72</v>
      </c>
      <c r="F77">
        <v>6</v>
      </c>
      <c r="G77">
        <v>0.4</v>
      </c>
      <c r="H77">
        <v>1</v>
      </c>
      <c r="I77">
        <v>0.01</v>
      </c>
      <c r="J77">
        <v>1E-4</v>
      </c>
      <c r="K77" s="1">
        <v>43417</v>
      </c>
      <c r="L77" s="8">
        <v>0.98280092592592594</v>
      </c>
    </row>
    <row r="78" spans="1:12" x14ac:dyDescent="0.25">
      <c r="A78">
        <v>6368</v>
      </c>
      <c r="B78" t="s">
        <v>11</v>
      </c>
      <c r="C78">
        <f>0.32</f>
        <v>0.32</v>
      </c>
      <c r="D78">
        <v>0.7</v>
      </c>
      <c r="E78">
        <v>0.8</v>
      </c>
      <c r="F78">
        <v>6</v>
      </c>
      <c r="G78">
        <v>0.4</v>
      </c>
      <c r="H78">
        <v>2</v>
      </c>
      <c r="I78">
        <v>0.01</v>
      </c>
      <c r="J78">
        <v>1E-4</v>
      </c>
      <c r="K78" s="1">
        <v>43418</v>
      </c>
      <c r="L78" s="8">
        <v>4.0196759259259258E-2</v>
      </c>
    </row>
    <row r="79" spans="1:12" x14ac:dyDescent="0.25">
      <c r="A79">
        <v>6368</v>
      </c>
      <c r="B79" t="s">
        <v>11</v>
      </c>
      <c r="C79">
        <f>0.34</f>
        <v>0.34</v>
      </c>
      <c r="D79">
        <v>0.72</v>
      </c>
      <c r="E79">
        <v>0.8</v>
      </c>
      <c r="F79">
        <v>6</v>
      </c>
      <c r="G79">
        <v>0.4</v>
      </c>
      <c r="H79">
        <v>3</v>
      </c>
      <c r="I79">
        <v>0.01</v>
      </c>
      <c r="J79">
        <v>1E-4</v>
      </c>
      <c r="K79" s="1">
        <v>43418</v>
      </c>
      <c r="L79" s="8">
        <v>0.18225694444444443</v>
      </c>
    </row>
    <row r="80" spans="1:12" s="3" customFormat="1" x14ac:dyDescent="0.25">
      <c r="A80" s="3">
        <v>6368</v>
      </c>
      <c r="B80" s="3" t="s">
        <v>11</v>
      </c>
      <c r="C80" s="3">
        <f>0.35</f>
        <v>0.35</v>
      </c>
      <c r="D80" s="3">
        <v>0.7</v>
      </c>
      <c r="E80" s="3">
        <v>0.82</v>
      </c>
      <c r="F80" s="3">
        <v>6</v>
      </c>
      <c r="G80" s="3">
        <v>0.4</v>
      </c>
      <c r="H80" s="3">
        <v>4</v>
      </c>
      <c r="I80" s="3">
        <v>0.01</v>
      </c>
      <c r="J80" s="3">
        <v>1E-4</v>
      </c>
      <c r="K80" s="4">
        <v>43418</v>
      </c>
      <c r="L80" s="9">
        <v>0.43885416666666671</v>
      </c>
    </row>
    <row r="81" spans="1:12" s="5" customFormat="1" x14ac:dyDescent="0.25">
      <c r="A81" s="5">
        <v>6368</v>
      </c>
      <c r="B81" s="5" t="s">
        <v>11</v>
      </c>
      <c r="C81" s="5">
        <f>0.3</f>
        <v>0.3</v>
      </c>
      <c r="D81" s="5">
        <v>0.69</v>
      </c>
      <c r="E81" s="7">
        <v>0.37</v>
      </c>
      <c r="F81" s="5">
        <v>6</v>
      </c>
      <c r="G81" s="5">
        <v>0.4</v>
      </c>
      <c r="H81" s="5">
        <v>5</v>
      </c>
      <c r="I81" s="5">
        <v>0.01</v>
      </c>
      <c r="J81" s="5">
        <v>1E-4</v>
      </c>
      <c r="K81" s="6">
        <v>43418</v>
      </c>
      <c r="L81" s="10">
        <v>0.65096064814814814</v>
      </c>
    </row>
    <row r="82" spans="1:12" x14ac:dyDescent="0.25">
      <c r="A82">
        <v>6368</v>
      </c>
      <c r="B82" t="s">
        <v>11</v>
      </c>
      <c r="C82">
        <f>0.29</f>
        <v>0.28999999999999998</v>
      </c>
      <c r="D82">
        <v>0.69</v>
      </c>
      <c r="E82">
        <v>0.82</v>
      </c>
      <c r="F82">
        <v>6</v>
      </c>
      <c r="G82">
        <v>0.4</v>
      </c>
      <c r="H82">
        <v>6</v>
      </c>
      <c r="I82">
        <v>0.01</v>
      </c>
      <c r="J82">
        <v>1E-4</v>
      </c>
      <c r="K82" s="1">
        <v>43418</v>
      </c>
      <c r="L82" s="8">
        <v>0.90892361111111108</v>
      </c>
    </row>
    <row r="83" spans="1:12" x14ac:dyDescent="0.25">
      <c r="K83" s="2"/>
    </row>
    <row r="84" spans="1:12" x14ac:dyDescent="0.25">
      <c r="K84" s="2"/>
    </row>
    <row r="85" spans="1:12" x14ac:dyDescent="0.25">
      <c r="K85" s="2"/>
    </row>
    <row r="86" spans="1:12" x14ac:dyDescent="0.25">
      <c r="K86" s="2"/>
    </row>
    <row r="87" spans="1:12" x14ac:dyDescent="0.25">
      <c r="K87" s="2"/>
    </row>
    <row r="88" spans="1:12" x14ac:dyDescent="0.25">
      <c r="K88" s="2"/>
    </row>
    <row r="89" spans="1:12" x14ac:dyDescent="0.25">
      <c r="K89" s="2"/>
    </row>
    <row r="90" spans="1:12" x14ac:dyDescent="0.25">
      <c r="K90" s="2"/>
    </row>
    <row r="91" spans="1:12" x14ac:dyDescent="0.25">
      <c r="K91" s="2"/>
    </row>
    <row r="92" spans="1:12" x14ac:dyDescent="0.25">
      <c r="K92" s="2"/>
    </row>
    <row r="93" spans="1:12" x14ac:dyDescent="0.25">
      <c r="K93" s="2"/>
    </row>
    <row r="94" spans="1:12" x14ac:dyDescent="0.25">
      <c r="K94" s="2"/>
    </row>
    <row r="95" spans="1:12" x14ac:dyDescent="0.25">
      <c r="K95" s="2"/>
    </row>
    <row r="96" spans="1:12" x14ac:dyDescent="0.25">
      <c r="K96" s="2"/>
    </row>
    <row r="97" spans="11:11" x14ac:dyDescent="0.25">
      <c r="K97" s="2"/>
    </row>
    <row r="98" spans="11:11" x14ac:dyDescent="0.25">
      <c r="K98" s="2"/>
    </row>
    <row r="99" spans="11:11" x14ac:dyDescent="0.25">
      <c r="K99" s="2"/>
    </row>
    <row r="100" spans="11:11" x14ac:dyDescent="0.25">
      <c r="K100" s="2"/>
    </row>
    <row r="101" spans="11:11" x14ac:dyDescent="0.25">
      <c r="K101" s="2"/>
    </row>
    <row r="102" spans="11:11" x14ac:dyDescent="0.25">
      <c r="K102" s="2"/>
    </row>
    <row r="103" spans="11:11" x14ac:dyDescent="0.25">
      <c r="K103" s="2"/>
    </row>
    <row r="104" spans="11:11" x14ac:dyDescent="0.25">
      <c r="K104" s="2"/>
    </row>
    <row r="105" spans="11:11" x14ac:dyDescent="0.25">
      <c r="K105" s="2"/>
    </row>
    <row r="106" spans="11:11" x14ac:dyDescent="0.25">
      <c r="K106" s="2"/>
    </row>
    <row r="107" spans="11:11" x14ac:dyDescent="0.25">
      <c r="K107" s="2"/>
    </row>
    <row r="108" spans="11:11" x14ac:dyDescent="0.25">
      <c r="K108" s="2"/>
    </row>
    <row r="109" spans="11:11" x14ac:dyDescent="0.25">
      <c r="K109" s="2"/>
    </row>
    <row r="110" spans="11:11" x14ac:dyDescent="0.25">
      <c r="K110" s="2"/>
    </row>
    <row r="111" spans="11:11" x14ac:dyDescent="0.25">
      <c r="K111" s="2"/>
    </row>
    <row r="112" spans="11:11" x14ac:dyDescent="0.25">
      <c r="K112" s="2"/>
    </row>
    <row r="113" spans="11:11" x14ac:dyDescent="0.25">
      <c r="K113" s="2"/>
    </row>
    <row r="114" spans="11:11" x14ac:dyDescent="0.25">
      <c r="K114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2018-11-15T02:00:12Z</dcterms:modified>
</cp:coreProperties>
</file>