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yla\wind-forecast-missing-data\"/>
    </mc:Choice>
  </mc:AlternateContent>
  <xr:revisionPtr revIDLastSave="0" documentId="13_ncr:1_{C06D238B-F27F-4DDD-A875-7121531D7596}" xr6:coauthVersionLast="47" xr6:coauthVersionMax="47" xr10:uidLastSave="{00000000-0000-0000-0000-000000000000}"/>
  <bookViews>
    <workbookView xWindow="-120" yWindow="-120" windowWidth="29040" windowHeight="15720" xr2:uid="{C74765F2-730D-4A28-B7C0-8142DF9A80EB}"/>
  </bookViews>
  <sheets>
    <sheet name="Sheet1" sheetId="1" r:id="rId1"/>
    <sheet name="Sheet2" sheetId="4" r:id="rId2"/>
    <sheet name="percentages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" i="4" l="1"/>
  <c r="P3" i="4"/>
  <c r="P2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2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2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2" i="3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314" i="1"/>
  <c r="AT315" i="1"/>
  <c r="AT316" i="1"/>
  <c r="AT317" i="1"/>
  <c r="AT318" i="1"/>
  <c r="AT319" i="1"/>
  <c r="AT320" i="1"/>
  <c r="AT321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314" i="1"/>
  <c r="AS315" i="1"/>
  <c r="AS316" i="1"/>
  <c r="AS317" i="1"/>
  <c r="AS318" i="1"/>
  <c r="AS319" i="1"/>
  <c r="AS320" i="1"/>
  <c r="AS321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314" i="1"/>
  <c r="AO315" i="1"/>
  <c r="AO316" i="1"/>
  <c r="AO317" i="1"/>
  <c r="AO318" i="1"/>
  <c r="AO319" i="1"/>
  <c r="AO320" i="1"/>
  <c r="AO321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314" i="1"/>
  <c r="AN315" i="1"/>
  <c r="AN316" i="1"/>
  <c r="AN317" i="1"/>
  <c r="AN318" i="1"/>
  <c r="AN319" i="1"/>
  <c r="AN320" i="1"/>
  <c r="AN321" i="1"/>
  <c r="AR321" i="1"/>
  <c r="AQ321" i="1"/>
  <c r="AM321" i="1"/>
  <c r="AL321" i="1"/>
  <c r="AR320" i="1"/>
  <c r="AQ320" i="1"/>
  <c r="AM320" i="1"/>
  <c r="AL320" i="1"/>
  <c r="AR319" i="1"/>
  <c r="AQ319" i="1"/>
  <c r="AM319" i="1"/>
  <c r="AL319" i="1"/>
  <c r="AR318" i="1"/>
  <c r="AQ318" i="1"/>
  <c r="AM318" i="1"/>
  <c r="AL318" i="1"/>
  <c r="AR317" i="1"/>
  <c r="AQ317" i="1"/>
  <c r="AM317" i="1"/>
  <c r="AL317" i="1"/>
  <c r="AR316" i="1"/>
  <c r="AQ316" i="1"/>
  <c r="AM316" i="1"/>
  <c r="AL316" i="1"/>
  <c r="AR315" i="1"/>
  <c r="AQ315" i="1"/>
  <c r="AM315" i="1"/>
  <c r="AL315" i="1"/>
  <c r="AR314" i="1"/>
  <c r="AQ314" i="1"/>
  <c r="AM314" i="1"/>
  <c r="AL314" i="1"/>
  <c r="AD19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</calcChain>
</file>

<file path=xl/sharedStrings.xml><?xml version="1.0" encoding="utf-8"?>
<sst xmlns="http://schemas.openxmlformats.org/spreadsheetml/2006/main" count="106" uniqueCount="35">
  <si>
    <t>steps</t>
  </si>
  <si>
    <t>P_0_1</t>
  </si>
  <si>
    <t>P_1_0</t>
  </si>
  <si>
    <t>LR</t>
  </si>
  <si>
    <t>NN</t>
  </si>
  <si>
    <t>num_series</t>
  </si>
  <si>
    <t>LR-ARF-FIXED</t>
  </si>
  <si>
    <t>LR-RF-FIXED</t>
  </si>
  <si>
    <t>LR-RF-LEARN-10</t>
  </si>
  <si>
    <t>LR-ARF-LEARN-10</t>
  </si>
  <si>
    <t>NN-RF-FIXED</t>
  </si>
  <si>
    <t>NN-ARF-FIXED</t>
  </si>
  <si>
    <t>NN-RF-LEARN-10</t>
  </si>
  <si>
    <t>NN-ARF-LEARN-10</t>
  </si>
  <si>
    <t>Percentage improvement vs Imp</t>
  </si>
  <si>
    <t>Data-driven partitions vs fixed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</si>
  <si>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</si>
  <si>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</si>
  <si>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</si>
  <si>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</si>
  <si>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</si>
  <si>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</si>
  <si>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</si>
  <si>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</si>
  <si>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</si>
  <si>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</si>
  <si>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</si>
  <si>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</si>
  <si>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</si>
  <si>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</si>
  <si>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Base (no missing data)</t>
  </si>
  <si>
    <t>Pers 3.51 9.91 15.51 23.83 29.83</t>
  </si>
  <si>
    <t>NN 2.76 8.29 11.69 14.74 15.72</t>
  </si>
  <si>
    <t>SPAN LR</t>
  </si>
  <si>
    <t>SPAN 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</si>
</sst>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0" fillId="5" borderId="6" xfId="0" applyFill="1" applyBorder="1"/>
    <xf numFmtId="0" fontId="0" fillId="5" borderId="4" xfId="0" applyFill="1" applyBorder="1"/>
    <xf numFmtId="0" fontId="0" fillId="5" borderId="5" xfId="0" applyFill="1" applyBorder="1"/>
    <xf numFmtId="0" fontId="0" fillId="4" borderId="6" xfId="0" applyFill="1" applyBorder="1"/>
    <xf numFmtId="0" fontId="0" fillId="4" borderId="4" xfId="0" applyFill="1" applyBorder="1"/>
    <xf numFmtId="0" fontId="0" fillId="4" borderId="5" xfId="0" applyFill="1" applyBorder="1"/>
  </cellXfs>
  <cellStyles count="1">
    <cellStyle name="Normal" xfId="0" builtinId="0"/>
  </cellStyles>
  <dxfs count="46"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C22B3C-245F-487D-B4F1-3657C7CF3E45}" name="Table1" displayName="Table1" ref="A1:N321" totalsRowShown="0">
  <autoFilter ref="A1:N321" xr:uid="{23C22B3C-245F-487D-B4F1-3657C7CF3E45}"/>
  <tableColumns count="14">
    <tableColumn id="1" xr3:uid="{D835805B-A1B6-4F28-A087-AFDCC45DDC5F}" name="steps"/>
    <tableColumn id="2" xr3:uid="{2AE73399-3E65-4A41-B1C6-285DCEAF4DA8}" name="P_0_1"/>
    <tableColumn id="3" xr3:uid="{9EEA8D47-3966-471F-98A9-4CA9D7FBB936}" name="P_1_0"/>
    <tableColumn id="4" xr3:uid="{7AE15DEA-E22E-4904-A66A-DD51CC04D1A3}" name="num_series"/>
    <tableColumn id="5" xr3:uid="{6AD70432-35A7-4F8D-8A9B-6C0D53638695}" name="LR"/>
    <tableColumn id="6" xr3:uid="{37DCE474-4BED-470A-8DAF-834D103D80B2}" name="LR-RF-FIXED"/>
    <tableColumn id="7" xr3:uid="{9D225538-9386-4BCE-96C4-091933FD9758}" name="LR-ARF-FIXED"/>
    <tableColumn id="8" xr3:uid="{9AABD8A0-CF88-4C45-872B-28659F1E13A7}" name="LR-RF-LEARN-10"/>
    <tableColumn id="9" xr3:uid="{22DD9432-DFE1-45B1-A563-5AC7AD39E602}" name="LR-ARF-LEARN-10"/>
    <tableColumn id="10" xr3:uid="{48C4ED9B-BCB8-42FF-961F-0224F7615FA2}" name="NN"/>
    <tableColumn id="11" xr3:uid="{178AA2BC-BE2E-4BD3-B79E-E2E99E35618D}" name="NN-RF-FIXED"/>
    <tableColumn id="12" xr3:uid="{3F096218-DD97-4D50-9F58-1E27F66BEAD9}" name="NN-ARF-FIXED"/>
    <tableColumn id="13" xr3:uid="{5664DD94-1367-4B29-ABC8-8383F1752D09}" name="NN-RF-LEARN-10"/>
    <tableColumn id="14" xr3:uid="{558665CD-CB94-463B-B2B1-BC4FFDB5FCEA}" name="NN-ARF-LEARN-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2B935E-512E-4119-8BA6-361539275EB8}" name="Table14" displayName="Table14" ref="Q1:AD321" totalsRowShown="0">
  <autoFilter ref="Q1:AD321" xr:uid="{2B2B935E-512E-4119-8BA6-361539275EB8}">
    <filterColumn colId="1">
      <filters>
        <filter val="0.05"/>
        <filter val="0.1"/>
        <filter val="0.2"/>
      </filters>
    </filterColumn>
    <filterColumn colId="2">
      <filters>
        <filter val="0.1"/>
        <filter val="0.2"/>
        <filter val="1"/>
      </filters>
    </filterColumn>
    <filterColumn colId="3">
      <filters>
        <filter val="8"/>
      </filters>
    </filterColumn>
  </autoFilter>
  <tableColumns count="14">
    <tableColumn id="1" xr3:uid="{E015DFB8-CDEC-4DD6-9E75-020B6F5BBDA2}" name="steps"/>
    <tableColumn id="2" xr3:uid="{ED492386-6BA5-43A2-ADCB-0560B9D6ED0F}" name="P_0_1"/>
    <tableColumn id="3" xr3:uid="{F86420FA-A634-40CC-ABA1-F18B4DC6EEDA}" name="P_1_0"/>
    <tableColumn id="4" xr3:uid="{236729A4-3822-4B18-9392-A5CCA35D7A5E}" name="num_series"/>
    <tableColumn id="5" xr3:uid="{ADBB32BD-63D0-421D-B92A-74D45B0E3F24}" name="LR">
      <calculatedColumnFormula>100*(Table1[[#This Row],[LR]]-Table1[[#This Row],[LR]])/Table1[[#This Row],[LR]]</calculatedColumnFormula>
    </tableColumn>
    <tableColumn id="6" xr3:uid="{416BEB31-967B-4306-B273-856525126FC3}" name="LR-RF-FIXED">
      <calculatedColumnFormula>100*(Table1[[#This Row],[LR]]-Table1[[#This Row],[LR-RF-FIXED]])/Table1[[#This Row],[LR]]</calculatedColumnFormula>
    </tableColumn>
    <tableColumn id="7" xr3:uid="{ED5BD189-0349-4696-8439-5460010018F9}" name="LR-ARF-FIXED">
      <calculatedColumnFormula>100*(Table1[[#This Row],[LR]]-Table1[[#This Row],[LR-ARF-FIXED]])/Table1[[#This Row],[LR]]</calculatedColumnFormula>
    </tableColumn>
    <tableColumn id="8" xr3:uid="{C7BDB1B7-0339-4717-BD64-6870969C5127}" name="LR-RF-LEARN-10" dataDxfId="45">
      <calculatedColumnFormula>100*(Table1[[#This Row],[LR]]-Table1[[#This Row],[LR-RF-LEARN-10]])/Table1[[#This Row],[LR]]</calculatedColumnFormula>
    </tableColumn>
    <tableColumn id="9" xr3:uid="{5F9C906A-D83E-4547-BAD8-CDDA9FEADBF9}" name="LR-ARF-LEARN-10" dataDxfId="44">
      <calculatedColumnFormula>100*(Table1[[#This Row],[LR]]-Table1[[#This Row],[LR-ARF-LEARN-10]])/Table1[[#This Row],[LR]]</calculatedColumnFormula>
    </tableColumn>
    <tableColumn id="10" xr3:uid="{FC756487-97A8-4F95-ABCD-CD8C5865A71D}" name="NN" dataDxfId="43">
      <calculatedColumnFormula>100*(Table1[[#This Row],[NN]]-Table1[[#This Row],[NN]])/Table1[[#This Row],[NN]]</calculatedColumnFormula>
    </tableColumn>
    <tableColumn id="11" xr3:uid="{7DD7FDCB-89F9-4E7E-994A-D3FF1E3B1F0A}" name="NN-RF-FIXED" dataDxfId="42">
      <calculatedColumnFormula>100*(Table1[[#This Row],[NN]]-Table1[[#This Row],[NN-RF-FIXED]])/Table1[[#This Row],[NN]]</calculatedColumnFormula>
    </tableColumn>
    <tableColumn id="12" xr3:uid="{F8FC5D30-5A03-4144-9C5A-3F3AE68A1815}" name="NN-ARF-FIXED" dataDxfId="41">
      <calculatedColumnFormula>100*(Table1[[#This Row],[NN]]-Table1[[#This Row],[NN-ARF-FIXED]])/Table1[[#This Row],[NN]]</calculatedColumnFormula>
    </tableColumn>
    <tableColumn id="13" xr3:uid="{643BADCF-E24F-4504-82EA-587A3F21441D}" name="NN-RF-LEARN-10">
      <calculatedColumnFormula>100*(Table1[[#This Row],[NN]]-Table1[[#This Row],[NN-RF-LEARN-10]])/Table1[[#This Row],[NN]]</calculatedColumnFormula>
    </tableColumn>
    <tableColumn id="14" xr3:uid="{C246EDC9-4073-44C2-9994-086FC46F23A5}" name="NN-ARF-LEARN-10" dataDxfId="40">
      <calculatedColumnFormula>100*(Table1[[#This Row],[NN]]-Table1[[#This Row],[NN-ARF-LEARN-10]])/Table1[[#This Row],[NN]]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10457C-F57E-4275-8E83-7D774824BE13}" name="Table146" displayName="Table146" ref="AG1:AT321" totalsRowShown="0">
  <autoFilter ref="AG1:AT321" xr:uid="{5D10457C-F57E-4275-8E83-7D774824BE13}"/>
  <tableColumns count="14">
    <tableColumn id="1" xr3:uid="{91DD6178-9E43-4001-8A47-DB37FB91314B}" name="Column1"/>
    <tableColumn id="2" xr3:uid="{54AA44D7-95F6-4FE5-8054-5E89E1DFBE17}" name="Column2"/>
    <tableColumn id="3" xr3:uid="{97910B3D-69CE-496D-BD5F-B04C4D78AC56}" name="Column3"/>
    <tableColumn id="4" xr3:uid="{75F2756E-2AC8-4506-909F-1DA9985889AD}" name="Column4"/>
    <tableColumn id="5" xr3:uid="{533C298C-23C8-41F3-956E-470322C9CEC7}" name="Column5"/>
    <tableColumn id="6" xr3:uid="{4FD3DFFE-A1BA-4F97-991B-B90A9B7EAD23}" name="Column6">
      <calculatedColumnFormula>100*(Table1[[#This Row],[LR]]-Table1[[#This Row],[LR-RF-FIXED]])/Table1[[#This Row],[LR]]</calculatedColumnFormula>
    </tableColumn>
    <tableColumn id="7" xr3:uid="{84414917-4830-4541-9EC1-0AE1CFE7C5BD}" name="Column7">
      <calculatedColumnFormula>100*(Table1[[#This Row],[LR]]-Table1[[#This Row],[LR-ARF-FIXED]])/Table1[[#This Row],[LR]]</calculatedColumnFormula>
    </tableColumn>
    <tableColumn id="8" xr3:uid="{2F93B781-76BE-4989-8647-CEA623E2D688}" name="Column8" dataDxfId="39">
      <calculatedColumnFormula>100*(Table1[[#This Row],[LR-RF-FIXED]]-Table1[[#This Row],[LR-RF-LEARN-10]])/Table1[[#This Row],[LR-RF-FIXED]]</calculatedColumnFormula>
    </tableColumn>
    <tableColumn id="9" xr3:uid="{286D3043-79BD-4CAA-9C6B-EAE1ABEE69AD}" name="Column9" dataDxfId="38">
      <calculatedColumnFormula>100*(Table1[[#This Row],[LR-ARF-FIXED]]-Table1[[#This Row],[LR-ARF-LEARN-10]])/Table1[[#This Row],[LR-ARF-FIXED]]</calculatedColumnFormula>
    </tableColumn>
    <tableColumn id="10" xr3:uid="{2C9EE4CC-DC66-4DDF-B2C9-81E39398A11B}" name="Column10" dataDxfId="37"/>
    <tableColumn id="11" xr3:uid="{17766A41-8224-483A-8A68-E29DDEAD96BE}" name="Column11" dataDxfId="36">
      <calculatedColumnFormula>100*(Table1[[#This Row],[NN]]-Table1[[#This Row],[NN-RF-FIXED]])/Table1[[#This Row],[NN]]</calculatedColumnFormula>
    </tableColumn>
    <tableColumn id="12" xr3:uid="{075EB352-3BAF-4D94-80C7-638B71B68986}" name="Column12" dataDxfId="35">
      <calculatedColumnFormula>100*(Table1[[#This Row],[NN]]-Table1[[#This Row],[NN-ARF-FIXED]])/Table1[[#This Row],[NN]]</calculatedColumnFormula>
    </tableColumn>
    <tableColumn id="13" xr3:uid="{35231987-2439-43CC-B881-2AEA7CB9C656}" name="Column13" dataDxfId="34">
      <calculatedColumnFormula>100*(Table1[[#This Row],[NN-RF-FIXED]]-Table1[[#This Row],[NN-RF-LEARN-10]])/Table1[[#This Row],[NN-RF-FIXED]]</calculatedColumnFormula>
    </tableColumn>
    <tableColumn id="14" xr3:uid="{B456EFB2-1438-47FD-9D36-718180AF2C66}" name="Column14" dataDxfId="33">
      <calculatedColumnFormula>100*(Table1[[#This Row],[NN-ARF-FIXED]]-Table1[[#This Row],[NN-ARF-LEARN-10]])/Table1[[#This Row],[NN-ARF-FIXED]]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21B994-D004-4103-ADA9-F22F0DD56875}" name="Table13" displayName="Table13" ref="A1:N321" totalsRowShown="0">
  <autoFilter ref="A1:N321" xr:uid="{CE21B994-D004-4103-ADA9-F22F0DD56875}"/>
  <tableColumns count="14">
    <tableColumn id="1" xr3:uid="{C312F755-4C64-47BC-B9EB-E3B2C5CCD123}" name="steps"/>
    <tableColumn id="2" xr3:uid="{E13BCB42-3D62-439E-AC8A-2A7FD21094E2}" name="P_0_1"/>
    <tableColumn id="3" xr3:uid="{24C2C59E-230E-43DA-9679-E84911D7F14B}" name="P_1_0"/>
    <tableColumn id="4" xr3:uid="{98BD88AE-ED0F-44E7-BD97-EFA4741374FA}" name="num_series"/>
    <tableColumn id="5" xr3:uid="{EB258418-C651-4845-840E-BCDCB46F0686}" name="LR"/>
    <tableColumn id="6" xr3:uid="{CEBC8EE0-7D30-4076-BA03-868843312417}" name="LR-RF-FIXED"/>
    <tableColumn id="7" xr3:uid="{981FC665-3ADD-496B-8358-5E5ED0CF081F}" name="LR-ARF-FIXED"/>
    <tableColumn id="8" xr3:uid="{229C918C-3486-456A-A59F-B48655EBA7A5}" name="LR-RF-LEARN-10"/>
    <tableColumn id="9" xr3:uid="{71578CD7-BFEB-42DB-8782-00902869F641}" name="LR-ARF-LEARN-10"/>
    <tableColumn id="10" xr3:uid="{78A7CCBE-9407-4DF3-99D0-1A85982127C7}" name="NN"/>
    <tableColumn id="11" xr3:uid="{495A18D1-A68D-460D-88F3-B124F6020609}" name="NN-RF-FIXED"/>
    <tableColumn id="12" xr3:uid="{C3041430-A3E1-4EF7-878C-264CABEBEBC2}" name="NN-ARF-FIXED"/>
    <tableColumn id="13" xr3:uid="{9E69121E-FAF1-4262-A821-E58515619EF8}" name="NN-RF-LEARN-10"/>
    <tableColumn id="14" xr3:uid="{E2008C29-F4D9-471A-BE47-258A6AF6D3F6}" name="NN-ARF-LEARN-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4C8AC3-FD0F-4224-946C-D962BC546FFD}" name="Table6" displayName="Table6" ref="A1:N321" totalsRowShown="0" headerRowDxfId="32" headerRowBorderDxfId="31" tableBorderDxfId="30">
  <autoFilter ref="A1:N321" xr:uid="{B34C8AC3-FD0F-4224-946C-D962BC546FFD}">
    <filterColumn colId="0">
      <filters>
        <filter val="1"/>
        <filter val="16"/>
        <filter val="4"/>
        <filter val="8"/>
      </filters>
    </filterColumn>
    <filterColumn colId="1">
      <filters>
        <filter val="0.2"/>
      </filters>
    </filterColumn>
    <filterColumn colId="2">
      <filters>
        <filter val="0.1"/>
      </filters>
    </filterColumn>
    <filterColumn colId="3">
      <filters>
        <filter val="8"/>
      </filters>
    </filterColumn>
  </autoFilter>
  <tableColumns count="14">
    <tableColumn id="1" xr3:uid="{9F7C4507-32C3-42CB-A734-322EE926F7D5}" name="steps"/>
    <tableColumn id="2" xr3:uid="{600BCF98-33C2-4420-AE4E-3DF368C5277A}" name="P_0_1"/>
    <tableColumn id="3" xr3:uid="{7B00ED5D-11CB-4E94-B8C3-9C3F7A1F8137}" name="P_1_0"/>
    <tableColumn id="4" xr3:uid="{378757C9-6D18-4C53-A9F2-18E8246526ED}" name="num_series"/>
    <tableColumn id="5" xr3:uid="{5EB05E8C-E705-4C54-AA04-5E6DDB292CBC}" name="LR"/>
    <tableColumn id="6" xr3:uid="{6F61A325-7AAC-435F-9F87-3317E3A25F84}" name="LR-RF-FIXED"/>
    <tableColumn id="7" xr3:uid="{B4D44016-F7B5-4209-AB28-CA9D434A7FAB}" name="LR-ARF-FIXED"/>
    <tableColumn id="8" xr3:uid="{D2AB770E-FAEB-4292-ABA5-15CB6147B16E}" name="LR-RF-LEARN-10"/>
    <tableColumn id="9" xr3:uid="{A4FDD1E4-8BFD-4F5C-91A8-1FA71C63E1B2}" name="LR-ARF-LEARN-10"/>
    <tableColumn id="10" xr3:uid="{2AC95061-6145-4071-B58C-3E1FAD1B6950}" name="NN"/>
    <tableColumn id="11" xr3:uid="{238C721A-DA90-4A9C-B30C-E10A96469759}" name="NN-RF-FIXED"/>
    <tableColumn id="12" xr3:uid="{31E83750-69AC-43D9-9322-4F4608E8D45C}" name="NN-ARF-FIXED"/>
    <tableColumn id="13" xr3:uid="{3469D2D3-7280-4B78-A816-B4D61DE21BC5}" name="NN-RF-LEARN-10"/>
    <tableColumn id="14" xr3:uid="{3D636D56-413F-4078-A1FF-8462C027A98A}" name="NN-ARF-LEARN-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FAE03C-E4BD-442B-9E01-C2BADA4A55F4}" name="Table68" displayName="Table68" ref="Q1:X321" totalsRowShown="0" headerRowDxfId="29" headerRowBorderDxfId="28" tableBorderDxfId="27">
  <autoFilter ref="Q1:X321" xr:uid="{11FAE03C-E4BD-442B-9E01-C2BADA4A55F4}">
    <filterColumn colId="1">
      <filters>
        <filter val="0.05"/>
        <filter val="0.1"/>
        <filter val="0.2"/>
      </filters>
    </filterColumn>
    <filterColumn colId="2">
      <filters>
        <filter val="0.1"/>
        <filter val="0.2"/>
        <filter val="1"/>
      </filters>
    </filterColumn>
    <filterColumn colId="3">
      <filters>
        <filter val="8"/>
      </filters>
    </filterColumn>
  </autoFilter>
  <tableColumns count="8">
    <tableColumn id="1" xr3:uid="{62F84292-6E41-4C41-A4C9-4846B1837EE2}" name="steps"/>
    <tableColumn id="2" xr3:uid="{E7F2D091-3B51-4770-A8E5-395C57778C7C}" name="P_0_1"/>
    <tableColumn id="3" xr3:uid="{FE8C78FF-5303-4F31-B8A8-4F5557B9AC52}" name="P_1_0"/>
    <tableColumn id="4" xr3:uid="{B74408A9-FCC7-4119-8EB1-F8E0847F7E95}" name="num_series"/>
    <tableColumn id="8" xr3:uid="{2A690293-DE1D-4571-A157-6CB939D81BEF}" name="LR-RF-LEARN-10">
      <calculatedColumnFormula>100*(Table6[[#This Row],[LR-RF-FIXED]]-Table6[[#This Row],[LR-RF-LEARN-10]])/Table6[[#This Row],[LR-RF-FIXED]]</calculatedColumnFormula>
    </tableColumn>
    <tableColumn id="9" xr3:uid="{C5D560F2-3BDB-402E-BCAD-39EF470F1099}" name="LR-ARF-LEARN-10">
      <calculatedColumnFormula>100*(Table6[[#This Row],[LR-ARF-FIXED]]-Table6[[#This Row],[LR-ARF-LEARN-10]])/Table6[[#This Row],[LR-ARF-FIXED]]</calculatedColumnFormula>
    </tableColumn>
    <tableColumn id="13" xr3:uid="{81253FF4-07EF-4C2F-8B86-8F718D198EA6}" name="NN-RF-LEARN-10">
      <calculatedColumnFormula>100*(Table6[[#This Row],[NN-RF-FIXED]]-Table6[[#This Row],[NN-RF-LEARN-10]])/Table6[[#This Row],[NN-RF-FIXED]]</calculatedColumnFormula>
    </tableColumn>
    <tableColumn id="14" xr3:uid="{1E7D873A-AB96-4EDD-88B6-E10933CB6368}" name="NN-ARF-LEARN-10">
      <calculatedColumnFormula>100*(Table6[[#This Row],[NN-ARF-FIXED]]-Table6[[#This Row],[NN-ARF-LEARN-10]])/Table6[[#This Row],[NN-ARF-FIXED]]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B2D12C-DF20-4CB3-BEB7-0DB82A75A237}" name="Table8" displayName="Table8" ref="AA1:AF321" totalsRowShown="0" headerRowDxfId="26" dataDxfId="24" headerRowBorderDxfId="25">
  <autoFilter ref="AA1:AF321" xr:uid="{84B2D12C-DF20-4CB3-BEB7-0DB82A75A237}">
    <filterColumn colId="1">
      <filters>
        <filter val="0.05"/>
        <filter val="0.1"/>
        <filter val="0.2"/>
      </filters>
    </filterColumn>
    <filterColumn colId="2">
      <filters>
        <filter val="0.1"/>
        <filter val="0.2"/>
        <filter val="1"/>
      </filters>
    </filterColumn>
    <filterColumn colId="3">
      <filters>
        <filter val="8"/>
      </filters>
    </filterColumn>
  </autoFilter>
  <tableColumns count="6">
    <tableColumn id="1" xr3:uid="{A6572A64-D89E-4706-9A32-978545DA9C55}" name="steps" dataDxfId="23"/>
    <tableColumn id="2" xr3:uid="{A117D440-F9E5-47DE-9690-CD89B0693209}" name="P_0_1" dataDxfId="22"/>
    <tableColumn id="3" xr3:uid="{A2146F11-67D4-4886-95E5-1A79D1CD29B0}" name="P_1_0" dataDxfId="21"/>
    <tableColumn id="4" xr3:uid="{296386F6-D267-429A-BEFA-99344F1EB56B}" name="num_series" dataDxfId="20"/>
    <tableColumn id="5" xr3:uid="{26131FFD-14A1-49E0-8D26-8A5BF3862DC3}" name="SPAN LR"/>
    <tableColumn id="6" xr3:uid="{E2084136-4ECA-4D37-8E3E-F2BDF0260943}" name="SPAN N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A0BC-A3EE-474C-959B-4132FEBFBEAE}">
  <dimension ref="A1:AT321"/>
  <sheetViews>
    <sheetView tabSelected="1" workbookViewId="0">
      <selection activeCell="O8" sqref="O8"/>
    </sheetView>
  </sheetViews>
  <sheetFormatPr defaultRowHeight="15" x14ac:dyDescent="0.25"/>
  <cols>
    <col min="4" max="4" width="13.5703125" customWidth="1"/>
    <col min="6" max="6" width="14.42578125" customWidth="1"/>
    <col min="7" max="7" width="15.5703125" customWidth="1"/>
    <col min="8" max="8" width="17.85546875" customWidth="1"/>
    <col min="9" max="9" width="19" customWidth="1"/>
    <col min="11" max="11" width="15" customWidth="1"/>
    <col min="12" max="12" width="16.140625" customWidth="1"/>
    <col min="13" max="13" width="18.42578125" customWidth="1"/>
    <col min="14" max="14" width="19.5703125" customWidth="1"/>
    <col min="16" max="16" width="18.28515625" customWidth="1"/>
    <col min="32" max="32" width="18.28515625" customWidth="1"/>
  </cols>
  <sheetData>
    <row r="1" spans="1:46" ht="4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7</v>
      </c>
      <c r="G1" t="s">
        <v>6</v>
      </c>
      <c r="H1" t="s">
        <v>8</v>
      </c>
      <c r="I1" t="s">
        <v>9</v>
      </c>
      <c r="J1" t="s">
        <v>4</v>
      </c>
      <c r="K1" t="s">
        <v>10</v>
      </c>
      <c r="L1" t="s">
        <v>11</v>
      </c>
      <c r="M1" t="s">
        <v>12</v>
      </c>
      <c r="N1" t="s">
        <v>13</v>
      </c>
      <c r="P1" s="1" t="s">
        <v>14</v>
      </c>
      <c r="Q1" t="s">
        <v>0</v>
      </c>
      <c r="R1" t="s">
        <v>1</v>
      </c>
      <c r="S1" t="s">
        <v>2</v>
      </c>
      <c r="T1" t="s">
        <v>5</v>
      </c>
      <c r="U1" t="s">
        <v>3</v>
      </c>
      <c r="V1" t="s">
        <v>7</v>
      </c>
      <c r="W1" t="s">
        <v>6</v>
      </c>
      <c r="X1" t="s">
        <v>8</v>
      </c>
      <c r="Y1" t="s">
        <v>9</v>
      </c>
      <c r="Z1" t="s">
        <v>4</v>
      </c>
      <c r="AA1" t="s">
        <v>10</v>
      </c>
      <c r="AB1" t="s">
        <v>11</v>
      </c>
      <c r="AC1" t="s">
        <v>12</v>
      </c>
      <c r="AD1" t="s">
        <v>13</v>
      </c>
      <c r="AF1" s="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</row>
    <row r="2" spans="1:46" x14ac:dyDescent="0.25">
      <c r="A2">
        <v>1</v>
      </c>
      <c r="B2">
        <v>0.01</v>
      </c>
      <c r="C2">
        <v>0.05</v>
      </c>
      <c r="D2">
        <v>4</v>
      </c>
      <c r="E2">
        <v>6.32</v>
      </c>
      <c r="F2">
        <v>7.39</v>
      </c>
      <c r="G2">
        <v>5.13</v>
      </c>
      <c r="H2">
        <v>3.7</v>
      </c>
      <c r="I2">
        <v>3.06</v>
      </c>
      <c r="J2">
        <v>6.31</v>
      </c>
      <c r="K2">
        <v>6.67</v>
      </c>
      <c r="L2">
        <v>4.79</v>
      </c>
      <c r="M2">
        <v>3.57</v>
      </c>
      <c r="N2">
        <v>3.54</v>
      </c>
      <c r="Q2">
        <v>1</v>
      </c>
      <c r="R2">
        <v>0.01</v>
      </c>
      <c r="S2">
        <v>0.05</v>
      </c>
      <c r="T2">
        <v>4</v>
      </c>
      <c r="U2">
        <f>100*(Table1[[#This Row],[LR]]-Table1[[#This Row],[LR]])/Table1[[#This Row],[LR]]</f>
        <v>0</v>
      </c>
      <c r="V2">
        <f>100*(Table1[[#This Row],[LR]]-Table1[[#This Row],[LR-RF-FIXED]])/Table1[[#This Row],[LR]]</f>
        <v>-16.930379746835435</v>
      </c>
      <c r="W2">
        <f>100*(Table1[[#This Row],[LR]]-Table1[[#This Row],[LR-ARF-FIXED]])/Table1[[#This Row],[LR]]</f>
        <v>18.829113924050638</v>
      </c>
      <c r="X2">
        <f>100*(Table1[[#This Row],[LR]]-Table1[[#This Row],[LR-RF-LEARN-10]])/Table1[[#This Row],[LR]]</f>
        <v>41.455696202531641</v>
      </c>
      <c r="Y2">
        <f>100*(Table1[[#This Row],[LR]]-Table1[[#This Row],[LR-ARF-LEARN-10]])/Table1[[#This Row],[LR]]</f>
        <v>51.582278481012658</v>
      </c>
      <c r="Z2">
        <f>100*(Table1[[#This Row],[NN]]-Table1[[#This Row],[NN]])/Table1[[#This Row],[NN]]</f>
        <v>0</v>
      </c>
      <c r="AA2">
        <f>100*(Table1[[#This Row],[NN]]-Table1[[#This Row],[NN-RF-FIXED]])/Table1[[#This Row],[NN]]</f>
        <v>-5.7052297939778178</v>
      </c>
      <c r="AB2">
        <f>100*(Table1[[#This Row],[NN]]-Table1[[#This Row],[NN-ARF-FIXED]])/Table1[[#This Row],[NN]]</f>
        <v>24.088748019017427</v>
      </c>
      <c r="AC2">
        <f>100*(Table1[[#This Row],[NN]]-Table1[[#This Row],[NN-RF-LEARN-10]])/Table1[[#This Row],[NN]]</f>
        <v>43.42313787638669</v>
      </c>
      <c r="AD2">
        <f>100*(Table1[[#This Row],[NN]]-Table1[[#This Row],[NN-ARF-LEARN-10]])/Table1[[#This Row],[NN]]</f>
        <v>43.898573692551501</v>
      </c>
      <c r="AG2">
        <v>1</v>
      </c>
      <c r="AH2">
        <v>0.01</v>
      </c>
      <c r="AI2">
        <v>0.05</v>
      </c>
      <c r="AJ2">
        <v>4</v>
      </c>
      <c r="AN2">
        <f>100*(Table1[[#This Row],[LR-RF-FIXED]]-Table1[[#This Row],[LR-RF-LEARN-10]])/Table1[[#This Row],[LR-RF-FIXED]]</f>
        <v>49.932341001353173</v>
      </c>
      <c r="AO2">
        <f>100*(Table1[[#This Row],[LR-ARF-FIXED]]-Table1[[#This Row],[LR-ARF-LEARN-10]])/Table1[[#This Row],[LR-ARF-FIXED]]</f>
        <v>40.350877192982452</v>
      </c>
      <c r="AS2">
        <f>100*(Table1[[#This Row],[NN-RF-FIXED]]-Table1[[#This Row],[NN-RF-LEARN-10]])/Table1[[#This Row],[NN-RF-FIXED]]</f>
        <v>46.476761619190405</v>
      </c>
      <c r="AT2">
        <f>100*(Table1[[#This Row],[NN-ARF-FIXED]]-Table1[[#This Row],[NN-ARF-LEARN-10]])/Table1[[#This Row],[NN-ARF-FIXED]]</f>
        <v>26.096033402922757</v>
      </c>
    </row>
    <row r="3" spans="1:46" x14ac:dyDescent="0.25">
      <c r="A3">
        <v>1</v>
      </c>
      <c r="B3">
        <v>0.01</v>
      </c>
      <c r="C3">
        <v>0.05</v>
      </c>
      <c r="D3">
        <v>8</v>
      </c>
      <c r="E3">
        <v>9.61</v>
      </c>
      <c r="F3">
        <v>9.0500000000000007</v>
      </c>
      <c r="G3">
        <v>6.27</v>
      </c>
      <c r="H3">
        <v>4.87</v>
      </c>
      <c r="I3">
        <v>3.49</v>
      </c>
      <c r="J3">
        <v>9.1999999999999993</v>
      </c>
      <c r="K3">
        <v>7.77</v>
      </c>
      <c r="L3">
        <v>5.84</v>
      </c>
      <c r="M3">
        <v>4.1500000000000004</v>
      </c>
      <c r="N3">
        <v>4.2300000000000004</v>
      </c>
      <c r="Q3">
        <v>1</v>
      </c>
      <c r="R3">
        <v>0.01</v>
      </c>
      <c r="S3">
        <v>0.05</v>
      </c>
      <c r="T3">
        <v>8</v>
      </c>
      <c r="U3">
        <f>100*(Table1[[#This Row],[LR]]-Table1[[#This Row],[LR]])/Table1[[#This Row],[LR]]</f>
        <v>0</v>
      </c>
      <c r="V3">
        <f>100*(Table1[[#This Row],[LR]]-Table1[[#This Row],[LR-RF-FIXED]])/Table1[[#This Row],[LR]]</f>
        <v>5.827263267429748</v>
      </c>
      <c r="W3">
        <f>100*(Table1[[#This Row],[LR]]-Table1[[#This Row],[LR-ARF-FIXED]])/Table1[[#This Row],[LR]]</f>
        <v>34.755463059313215</v>
      </c>
      <c r="X3">
        <f>100*(Table1[[#This Row],[LR]]-Table1[[#This Row],[LR-RF-LEARN-10]])/Table1[[#This Row],[LR]]</f>
        <v>49.323621227887614</v>
      </c>
      <c r="Y3">
        <f>100*(Table1[[#This Row],[LR]]-Table1[[#This Row],[LR-ARF-LEARN-10]])/Table1[[#This Row],[LR]]</f>
        <v>63.683662851196665</v>
      </c>
      <c r="Z3">
        <f>100*(Table1[[#This Row],[NN]]-Table1[[#This Row],[NN]])/Table1[[#This Row],[NN]]</f>
        <v>0</v>
      </c>
      <c r="AA3">
        <f>100*(Table1[[#This Row],[NN]]-Table1[[#This Row],[NN-RF-FIXED]])/Table1[[#This Row],[NN]]</f>
        <v>15.543478260869563</v>
      </c>
      <c r="AB3">
        <f>100*(Table1[[#This Row],[NN]]-Table1[[#This Row],[NN-ARF-FIXED]])/Table1[[#This Row],[NN]]</f>
        <v>36.521739130434781</v>
      </c>
      <c r="AC3">
        <f>100*(Table1[[#This Row],[NN]]-Table1[[#This Row],[NN-RF-LEARN-10]])/Table1[[#This Row],[NN]]</f>
        <v>54.891304347826079</v>
      </c>
      <c r="AD3">
        <f>100*(Table1[[#This Row],[NN]]-Table1[[#This Row],[NN-ARF-LEARN-10]])/Table1[[#This Row],[NN]]</f>
        <v>54.021739130434774</v>
      </c>
      <c r="AG3">
        <v>1</v>
      </c>
      <c r="AH3">
        <v>0.01</v>
      </c>
      <c r="AI3">
        <v>0.05</v>
      </c>
      <c r="AJ3">
        <v>8</v>
      </c>
      <c r="AN3">
        <f>100*(Table1[[#This Row],[LR-RF-FIXED]]-Table1[[#This Row],[LR-RF-LEARN-10]])/Table1[[#This Row],[LR-RF-FIXED]]</f>
        <v>46.187845303867405</v>
      </c>
      <c r="AO3">
        <f>100*(Table1[[#This Row],[LR-ARF-FIXED]]-Table1[[#This Row],[LR-ARF-LEARN-10]])/Table1[[#This Row],[LR-ARF-FIXED]]</f>
        <v>44.338118022328544</v>
      </c>
      <c r="AS3">
        <f>100*(Table1[[#This Row],[NN-RF-FIXED]]-Table1[[#This Row],[NN-RF-LEARN-10]])/Table1[[#This Row],[NN-RF-FIXED]]</f>
        <v>46.589446589446588</v>
      </c>
      <c r="AT3">
        <f>100*(Table1[[#This Row],[NN-ARF-FIXED]]-Table1[[#This Row],[NN-ARF-LEARN-10]])/Table1[[#This Row],[NN-ARF-FIXED]]</f>
        <v>27.568493150684922</v>
      </c>
    </row>
    <row r="4" spans="1:46" x14ac:dyDescent="0.25">
      <c r="A4">
        <v>1</v>
      </c>
      <c r="B4">
        <v>0.01</v>
      </c>
      <c r="C4">
        <v>0.1</v>
      </c>
      <c r="D4">
        <v>4</v>
      </c>
      <c r="E4">
        <v>3.66</v>
      </c>
      <c r="F4">
        <v>5.64</v>
      </c>
      <c r="G4">
        <v>3.96</v>
      </c>
      <c r="H4">
        <v>3.13</v>
      </c>
      <c r="I4">
        <v>2.8</v>
      </c>
      <c r="J4">
        <v>3.73</v>
      </c>
      <c r="K4">
        <v>4.9400000000000004</v>
      </c>
      <c r="L4">
        <v>4.08</v>
      </c>
      <c r="M4">
        <v>3.26</v>
      </c>
      <c r="N4">
        <v>3.16</v>
      </c>
      <c r="Q4">
        <v>1</v>
      </c>
      <c r="R4">
        <v>0.01</v>
      </c>
      <c r="S4">
        <v>0.1</v>
      </c>
      <c r="T4">
        <v>4</v>
      </c>
      <c r="U4">
        <f>100*(Table1[[#This Row],[LR]]-Table1[[#This Row],[LR]])/Table1[[#This Row],[LR]]</f>
        <v>0</v>
      </c>
      <c r="V4">
        <f>100*(Table1[[#This Row],[LR]]-Table1[[#This Row],[LR-RF-FIXED]])/Table1[[#This Row],[LR]]</f>
        <v>-54.098360655737686</v>
      </c>
      <c r="W4">
        <f>100*(Table1[[#This Row],[LR]]-Table1[[#This Row],[LR-ARF-FIXED]])/Table1[[#This Row],[LR]]</f>
        <v>-8.1967213114754038</v>
      </c>
      <c r="X4">
        <f>100*(Table1[[#This Row],[LR]]-Table1[[#This Row],[LR-RF-LEARN-10]])/Table1[[#This Row],[LR]]</f>
        <v>14.480874316939898</v>
      </c>
      <c r="Y4">
        <f>100*(Table1[[#This Row],[LR]]-Table1[[#This Row],[LR-ARF-LEARN-10]])/Table1[[#This Row],[LR]]</f>
        <v>23.497267759562849</v>
      </c>
      <c r="Z4">
        <f>100*(Table1[[#This Row],[NN]]-Table1[[#This Row],[NN]])/Table1[[#This Row],[NN]]</f>
        <v>0</v>
      </c>
      <c r="AA4">
        <f>100*(Table1[[#This Row],[NN]]-Table1[[#This Row],[NN-RF-FIXED]])/Table1[[#This Row],[NN]]</f>
        <v>-32.439678284182314</v>
      </c>
      <c r="AB4">
        <f>100*(Table1[[#This Row],[NN]]-Table1[[#This Row],[NN-ARF-FIXED]])/Table1[[#This Row],[NN]]</f>
        <v>-9.3833780160857927</v>
      </c>
      <c r="AC4">
        <f>100*(Table1[[#This Row],[NN]]-Table1[[#This Row],[NN-RF-LEARN-10]])/Table1[[#This Row],[NN]]</f>
        <v>12.600536193029496</v>
      </c>
      <c r="AD4">
        <f>100*(Table1[[#This Row],[NN]]-Table1[[#This Row],[NN-ARF-LEARN-10]])/Table1[[#This Row],[NN]]</f>
        <v>15.281501340482571</v>
      </c>
      <c r="AG4">
        <v>1</v>
      </c>
      <c r="AH4">
        <v>0.01</v>
      </c>
      <c r="AI4">
        <v>0.1</v>
      </c>
      <c r="AJ4">
        <v>4</v>
      </c>
      <c r="AN4">
        <f>100*(Table1[[#This Row],[LR-RF-FIXED]]-Table1[[#This Row],[LR-RF-LEARN-10]])/Table1[[#This Row],[LR-RF-FIXED]]</f>
        <v>44.50354609929078</v>
      </c>
      <c r="AO4">
        <f>100*(Table1[[#This Row],[LR-ARF-FIXED]]-Table1[[#This Row],[LR-ARF-LEARN-10]])/Table1[[#This Row],[LR-ARF-FIXED]]</f>
        <v>29.292929292929298</v>
      </c>
      <c r="AS4">
        <f>100*(Table1[[#This Row],[NN-RF-FIXED]]-Table1[[#This Row],[NN-RF-LEARN-10]])/Table1[[#This Row],[NN-RF-FIXED]]</f>
        <v>34.008097165991913</v>
      </c>
      <c r="AT4">
        <f>100*(Table1[[#This Row],[NN-ARF-FIXED]]-Table1[[#This Row],[NN-ARF-LEARN-10]])/Table1[[#This Row],[NN-ARF-FIXED]]</f>
        <v>22.549019607843135</v>
      </c>
    </row>
    <row r="5" spans="1:46" x14ac:dyDescent="0.25">
      <c r="A5">
        <v>1</v>
      </c>
      <c r="B5">
        <v>0.01</v>
      </c>
      <c r="C5">
        <v>0.1</v>
      </c>
      <c r="D5">
        <v>8</v>
      </c>
      <c r="E5">
        <v>5.73</v>
      </c>
      <c r="F5">
        <v>7.65</v>
      </c>
      <c r="G5">
        <v>5.2</v>
      </c>
      <c r="H5">
        <v>3.82</v>
      </c>
      <c r="I5">
        <v>3.09</v>
      </c>
      <c r="J5">
        <v>5.55</v>
      </c>
      <c r="K5">
        <v>6.52</v>
      </c>
      <c r="L5">
        <v>4.91</v>
      </c>
      <c r="M5">
        <v>3.7</v>
      </c>
      <c r="N5">
        <v>3.65</v>
      </c>
      <c r="Q5">
        <v>1</v>
      </c>
      <c r="R5">
        <v>0.01</v>
      </c>
      <c r="S5">
        <v>0.1</v>
      </c>
      <c r="T5">
        <v>8</v>
      </c>
      <c r="U5">
        <f>100*(Table1[[#This Row],[LR]]-Table1[[#This Row],[LR]])/Table1[[#This Row],[LR]]</f>
        <v>0</v>
      </c>
      <c r="V5">
        <f>100*(Table1[[#This Row],[LR]]-Table1[[#This Row],[LR-RF-FIXED]])/Table1[[#This Row],[LR]]</f>
        <v>-33.507853403141361</v>
      </c>
      <c r="W5">
        <f>100*(Table1[[#This Row],[LR]]-Table1[[#This Row],[LR-ARF-FIXED]])/Table1[[#This Row],[LR]]</f>
        <v>9.2495636998254849</v>
      </c>
      <c r="X5">
        <f>100*(Table1[[#This Row],[LR]]-Table1[[#This Row],[LR-RF-LEARN-10]])/Table1[[#This Row],[LR]]</f>
        <v>33.333333333333343</v>
      </c>
      <c r="Y5">
        <f>100*(Table1[[#This Row],[LR]]-Table1[[#This Row],[LR-ARF-LEARN-10]])/Table1[[#This Row],[LR]]</f>
        <v>46.073298429319379</v>
      </c>
      <c r="Z5">
        <f>100*(Table1[[#This Row],[NN]]-Table1[[#This Row],[NN]])/Table1[[#This Row],[NN]]</f>
        <v>0</v>
      </c>
      <c r="AA5">
        <f>100*(Table1[[#This Row],[NN]]-Table1[[#This Row],[NN-RF-FIXED]])/Table1[[#This Row],[NN]]</f>
        <v>-17.477477477477471</v>
      </c>
      <c r="AB5">
        <f>100*(Table1[[#This Row],[NN]]-Table1[[#This Row],[NN-ARF-FIXED]])/Table1[[#This Row],[NN]]</f>
        <v>11.531531531531527</v>
      </c>
      <c r="AC5">
        <f>100*(Table1[[#This Row],[NN]]-Table1[[#This Row],[NN-RF-LEARN-10]])/Table1[[#This Row],[NN]]</f>
        <v>33.333333333333329</v>
      </c>
      <c r="AD5">
        <f>100*(Table1[[#This Row],[NN]]-Table1[[#This Row],[NN-ARF-LEARN-10]])/Table1[[#This Row],[NN]]</f>
        <v>34.234234234234236</v>
      </c>
      <c r="AG5">
        <v>1</v>
      </c>
      <c r="AH5">
        <v>0.01</v>
      </c>
      <c r="AI5">
        <v>0.1</v>
      </c>
      <c r="AJ5">
        <v>8</v>
      </c>
      <c r="AN5">
        <f>100*(Table1[[#This Row],[LR-RF-FIXED]]-Table1[[#This Row],[LR-RF-LEARN-10]])/Table1[[#This Row],[LR-RF-FIXED]]</f>
        <v>50.06535947712419</v>
      </c>
      <c r="AO5">
        <f>100*(Table1[[#This Row],[LR-ARF-FIXED]]-Table1[[#This Row],[LR-ARF-LEARN-10]])/Table1[[#This Row],[LR-ARF-FIXED]]</f>
        <v>40.57692307692308</v>
      </c>
      <c r="AS5">
        <f>100*(Table1[[#This Row],[NN-RF-FIXED]]-Table1[[#This Row],[NN-RF-LEARN-10]])/Table1[[#This Row],[NN-RF-FIXED]]</f>
        <v>43.251533742331283</v>
      </c>
      <c r="AT5">
        <f>100*(Table1[[#This Row],[NN-ARF-FIXED]]-Table1[[#This Row],[NN-ARF-LEARN-10]])/Table1[[#This Row],[NN-ARF-FIXED]]</f>
        <v>25.661914460285136</v>
      </c>
    </row>
    <row r="6" spans="1:46" x14ac:dyDescent="0.25">
      <c r="A6">
        <v>1</v>
      </c>
      <c r="B6">
        <v>0.01</v>
      </c>
      <c r="C6">
        <v>0.2</v>
      </c>
      <c r="D6">
        <v>4</v>
      </c>
      <c r="E6">
        <v>3.07</v>
      </c>
      <c r="F6">
        <v>5.15</v>
      </c>
      <c r="G6">
        <v>3.63</v>
      </c>
      <c r="H6">
        <v>2.99</v>
      </c>
      <c r="I6">
        <v>2.76</v>
      </c>
      <c r="J6">
        <v>3.17</v>
      </c>
      <c r="K6">
        <v>4.45</v>
      </c>
      <c r="L6">
        <v>3.78</v>
      </c>
      <c r="M6">
        <v>3.16</v>
      </c>
      <c r="N6">
        <v>3.01</v>
      </c>
      <c r="Q6">
        <v>1</v>
      </c>
      <c r="R6">
        <v>0.01</v>
      </c>
      <c r="S6">
        <v>0.2</v>
      </c>
      <c r="T6">
        <v>4</v>
      </c>
      <c r="U6">
        <f>100*(Table1[[#This Row],[LR]]-Table1[[#This Row],[LR]])/Table1[[#This Row],[LR]]</f>
        <v>0</v>
      </c>
      <c r="V6">
        <f>100*(Table1[[#This Row],[LR]]-Table1[[#This Row],[LR-RF-FIXED]])/Table1[[#This Row],[LR]]</f>
        <v>-67.752442996742687</v>
      </c>
      <c r="W6">
        <f>100*(Table1[[#This Row],[LR]]-Table1[[#This Row],[LR-ARF-FIXED]])/Table1[[#This Row],[LR]]</f>
        <v>-18.241042345276878</v>
      </c>
      <c r="X6">
        <f>100*(Table1[[#This Row],[LR]]-Table1[[#This Row],[LR-RF-LEARN-10]])/Table1[[#This Row],[LR]]</f>
        <v>2.6058631921823983</v>
      </c>
      <c r="Y6">
        <f>100*(Table1[[#This Row],[LR]]-Table1[[#This Row],[LR-ARF-LEARN-10]])/Table1[[#This Row],[LR]]</f>
        <v>10.097719869706843</v>
      </c>
      <c r="Z6">
        <f>100*(Table1[[#This Row],[NN]]-Table1[[#This Row],[NN]])/Table1[[#This Row],[NN]]</f>
        <v>0</v>
      </c>
      <c r="AA6">
        <f>100*(Table1[[#This Row],[NN]]-Table1[[#This Row],[NN-RF-FIXED]])/Table1[[#This Row],[NN]]</f>
        <v>-40.378548895899065</v>
      </c>
      <c r="AB6">
        <f>100*(Table1[[#This Row],[NN]]-Table1[[#This Row],[NN-ARF-FIXED]])/Table1[[#This Row],[NN]]</f>
        <v>-19.24290220820189</v>
      </c>
      <c r="AC6">
        <f>100*(Table1[[#This Row],[NN]]-Table1[[#This Row],[NN-RF-LEARN-10]])/Table1[[#This Row],[NN]]</f>
        <v>0.31545741324920462</v>
      </c>
      <c r="AD6">
        <f>100*(Table1[[#This Row],[NN]]-Table1[[#This Row],[NN-ARF-LEARN-10]])/Table1[[#This Row],[NN]]</f>
        <v>5.0473186119873867</v>
      </c>
      <c r="AG6">
        <v>1</v>
      </c>
      <c r="AH6">
        <v>0.01</v>
      </c>
      <c r="AI6">
        <v>0.2</v>
      </c>
      <c r="AJ6">
        <v>4</v>
      </c>
      <c r="AN6">
        <f>100*(Table1[[#This Row],[LR-RF-FIXED]]-Table1[[#This Row],[LR-RF-LEARN-10]])/Table1[[#This Row],[LR-RF-FIXED]]</f>
        <v>41.94174757281553</v>
      </c>
      <c r="AO6">
        <f>100*(Table1[[#This Row],[LR-ARF-FIXED]]-Table1[[#This Row],[LR-ARF-LEARN-10]])/Table1[[#This Row],[LR-ARF-FIXED]]</f>
        <v>23.966942148760335</v>
      </c>
      <c r="AS6">
        <f>100*(Table1[[#This Row],[NN-RF-FIXED]]-Table1[[#This Row],[NN-RF-LEARN-10]])/Table1[[#This Row],[NN-RF-FIXED]]</f>
        <v>28.988764044943817</v>
      </c>
      <c r="AT6">
        <f>100*(Table1[[#This Row],[NN-ARF-FIXED]]-Table1[[#This Row],[NN-ARF-LEARN-10]])/Table1[[#This Row],[NN-ARF-FIXED]]</f>
        <v>20.37037037037037</v>
      </c>
    </row>
    <row r="7" spans="1:46" x14ac:dyDescent="0.25">
      <c r="A7">
        <v>1</v>
      </c>
      <c r="B7">
        <v>0.01</v>
      </c>
      <c r="C7">
        <v>0.2</v>
      </c>
      <c r="D7">
        <v>8</v>
      </c>
      <c r="E7">
        <v>3.66</v>
      </c>
      <c r="F7">
        <v>6.51</v>
      </c>
      <c r="G7">
        <v>4.26</v>
      </c>
      <c r="H7">
        <v>3.25</v>
      </c>
      <c r="I7">
        <v>2.86</v>
      </c>
      <c r="J7">
        <v>3.66</v>
      </c>
      <c r="K7">
        <v>5.33</v>
      </c>
      <c r="L7">
        <v>4.29</v>
      </c>
      <c r="M7">
        <v>3.35</v>
      </c>
      <c r="N7">
        <v>3.26</v>
      </c>
      <c r="Q7">
        <v>1</v>
      </c>
      <c r="R7">
        <v>0.01</v>
      </c>
      <c r="S7">
        <v>0.2</v>
      </c>
      <c r="T7">
        <v>8</v>
      </c>
      <c r="U7">
        <f>100*(Table1[[#This Row],[LR]]-Table1[[#This Row],[LR]])/Table1[[#This Row],[LR]]</f>
        <v>0</v>
      </c>
      <c r="V7">
        <f>100*(Table1[[#This Row],[LR]]-Table1[[#This Row],[LR-RF-FIXED]])/Table1[[#This Row],[LR]]</f>
        <v>-77.868852459016381</v>
      </c>
      <c r="W7">
        <f>100*(Table1[[#This Row],[LR]]-Table1[[#This Row],[LR-ARF-FIXED]])/Table1[[#This Row],[LR]]</f>
        <v>-16.393442622950808</v>
      </c>
      <c r="X7">
        <f>100*(Table1[[#This Row],[LR]]-Table1[[#This Row],[LR-RF-LEARN-10]])/Table1[[#This Row],[LR]]</f>
        <v>11.202185792349731</v>
      </c>
      <c r="Y7">
        <f>100*(Table1[[#This Row],[LR]]-Table1[[#This Row],[LR-ARF-LEARN-10]])/Table1[[#This Row],[LR]]</f>
        <v>21.857923497267766</v>
      </c>
      <c r="Z7">
        <f>100*(Table1[[#This Row],[NN]]-Table1[[#This Row],[NN]])/Table1[[#This Row],[NN]]</f>
        <v>0</v>
      </c>
      <c r="AA7">
        <f>100*(Table1[[#This Row],[NN]]-Table1[[#This Row],[NN-RF-FIXED]])/Table1[[#This Row],[NN]]</f>
        <v>-45.628415300546443</v>
      </c>
      <c r="AB7">
        <f>100*(Table1[[#This Row],[NN]]-Table1[[#This Row],[NN-ARF-FIXED]])/Table1[[#This Row],[NN]]</f>
        <v>-17.213114754098356</v>
      </c>
      <c r="AC7">
        <f>100*(Table1[[#This Row],[NN]]-Table1[[#This Row],[NN-RF-LEARN-10]])/Table1[[#This Row],[NN]]</f>
        <v>8.4699453551912587</v>
      </c>
      <c r="AD7">
        <f>100*(Table1[[#This Row],[NN]]-Table1[[#This Row],[NN-ARF-LEARN-10]])/Table1[[#This Row],[NN]]</f>
        <v>10.928961748633888</v>
      </c>
      <c r="AG7">
        <v>1</v>
      </c>
      <c r="AH7">
        <v>0.01</v>
      </c>
      <c r="AI7">
        <v>0.2</v>
      </c>
      <c r="AJ7">
        <v>8</v>
      </c>
      <c r="AN7">
        <f>100*(Table1[[#This Row],[LR-RF-FIXED]]-Table1[[#This Row],[LR-RF-LEARN-10]])/Table1[[#This Row],[LR-RF-FIXED]]</f>
        <v>50.076804915514593</v>
      </c>
      <c r="AO7">
        <f>100*(Table1[[#This Row],[LR-ARF-FIXED]]-Table1[[#This Row],[LR-ARF-LEARN-10]])/Table1[[#This Row],[LR-ARF-FIXED]]</f>
        <v>32.863849765258216</v>
      </c>
      <c r="AS7">
        <f>100*(Table1[[#This Row],[NN-RF-FIXED]]-Table1[[#This Row],[NN-RF-LEARN-10]])/Table1[[#This Row],[NN-RF-FIXED]]</f>
        <v>37.148217636022515</v>
      </c>
      <c r="AT7">
        <f>100*(Table1[[#This Row],[NN-ARF-FIXED]]-Table1[[#This Row],[NN-ARF-LEARN-10]])/Table1[[#This Row],[NN-ARF-FIXED]]</f>
        <v>24.009324009324015</v>
      </c>
    </row>
    <row r="8" spans="1:46" x14ac:dyDescent="0.25">
      <c r="A8">
        <v>1</v>
      </c>
      <c r="B8">
        <v>0.01</v>
      </c>
      <c r="C8">
        <v>0.3</v>
      </c>
      <c r="D8">
        <v>4</v>
      </c>
      <c r="E8">
        <v>2.9</v>
      </c>
      <c r="F8">
        <v>4.9400000000000004</v>
      </c>
      <c r="G8">
        <v>3.36</v>
      </c>
      <c r="H8">
        <v>2.88</v>
      </c>
      <c r="I8">
        <v>2.72</v>
      </c>
      <c r="J8">
        <v>3.02</v>
      </c>
      <c r="K8">
        <v>4.13</v>
      </c>
      <c r="L8">
        <v>3.59</v>
      </c>
      <c r="M8">
        <v>3.08</v>
      </c>
      <c r="N8">
        <v>2.92</v>
      </c>
      <c r="Q8">
        <v>1</v>
      </c>
      <c r="R8">
        <v>0.01</v>
      </c>
      <c r="S8">
        <v>0.3</v>
      </c>
      <c r="T8">
        <v>4</v>
      </c>
      <c r="U8">
        <f>100*(Table1[[#This Row],[LR]]-Table1[[#This Row],[LR]])/Table1[[#This Row],[LR]]</f>
        <v>0</v>
      </c>
      <c r="V8">
        <f>100*(Table1[[#This Row],[LR]]-Table1[[#This Row],[LR-RF-FIXED]])/Table1[[#This Row],[LR]]</f>
        <v>-70.344827586206918</v>
      </c>
      <c r="W8">
        <f>100*(Table1[[#This Row],[LR]]-Table1[[#This Row],[LR-ARF-FIXED]])/Table1[[#This Row],[LR]]</f>
        <v>-15.862068965517242</v>
      </c>
      <c r="X8">
        <f>100*(Table1[[#This Row],[LR]]-Table1[[#This Row],[LR-RF-LEARN-10]])/Table1[[#This Row],[LR]]</f>
        <v>0.6896551724137937</v>
      </c>
      <c r="Y8">
        <f>100*(Table1[[#This Row],[LR]]-Table1[[#This Row],[LR-ARF-LEARN-10]])/Table1[[#This Row],[LR]]</f>
        <v>6.2068965517241281</v>
      </c>
      <c r="Z8">
        <f>100*(Table1[[#This Row],[NN]]-Table1[[#This Row],[NN]])/Table1[[#This Row],[NN]]</f>
        <v>0</v>
      </c>
      <c r="AA8">
        <f>100*(Table1[[#This Row],[NN]]-Table1[[#This Row],[NN-RF-FIXED]])/Table1[[#This Row],[NN]]</f>
        <v>-36.754966887417211</v>
      </c>
      <c r="AB8">
        <f>100*(Table1[[#This Row],[NN]]-Table1[[#This Row],[NN-ARF-FIXED]])/Table1[[#This Row],[NN]]</f>
        <v>-18.87417218543046</v>
      </c>
      <c r="AC8">
        <f>100*(Table1[[#This Row],[NN]]-Table1[[#This Row],[NN-RF-LEARN-10]])/Table1[[#This Row],[NN]]</f>
        <v>-1.9867549668874189</v>
      </c>
      <c r="AD8">
        <f>100*(Table1[[#This Row],[NN]]-Table1[[#This Row],[NN-ARF-LEARN-10]])/Table1[[#This Row],[NN]]</f>
        <v>3.3112582781456981</v>
      </c>
      <c r="AG8">
        <v>1</v>
      </c>
      <c r="AH8">
        <v>0.01</v>
      </c>
      <c r="AI8">
        <v>0.3</v>
      </c>
      <c r="AJ8">
        <v>4</v>
      </c>
      <c r="AN8">
        <f>100*(Table1[[#This Row],[LR-RF-FIXED]]-Table1[[#This Row],[LR-RF-LEARN-10]])/Table1[[#This Row],[LR-RF-FIXED]]</f>
        <v>41.700404858299606</v>
      </c>
      <c r="AO8">
        <f>100*(Table1[[#This Row],[LR-ARF-FIXED]]-Table1[[#This Row],[LR-ARF-LEARN-10]])/Table1[[#This Row],[LR-ARF-FIXED]]</f>
        <v>19.04761904761904</v>
      </c>
      <c r="AS8">
        <f>100*(Table1[[#This Row],[NN-RF-FIXED]]-Table1[[#This Row],[NN-RF-LEARN-10]])/Table1[[#This Row],[NN-RF-FIXED]]</f>
        <v>25.423728813559318</v>
      </c>
      <c r="AT8">
        <f>100*(Table1[[#This Row],[NN-ARF-FIXED]]-Table1[[#This Row],[NN-ARF-LEARN-10]])/Table1[[#This Row],[NN-ARF-FIXED]]</f>
        <v>18.662952646239557</v>
      </c>
    </row>
    <row r="9" spans="1:46" x14ac:dyDescent="0.25">
      <c r="A9">
        <v>1</v>
      </c>
      <c r="B9">
        <v>0.01</v>
      </c>
      <c r="C9">
        <v>0.3</v>
      </c>
      <c r="D9">
        <v>8</v>
      </c>
      <c r="E9">
        <v>3</v>
      </c>
      <c r="F9">
        <v>5.95</v>
      </c>
      <c r="G9">
        <v>3.86</v>
      </c>
      <c r="H9">
        <v>3.07</v>
      </c>
      <c r="I9">
        <v>2.78</v>
      </c>
      <c r="J9">
        <v>3.09</v>
      </c>
      <c r="K9">
        <v>4.8</v>
      </c>
      <c r="L9">
        <v>4</v>
      </c>
      <c r="M9">
        <v>3.22</v>
      </c>
      <c r="N9">
        <v>3.11</v>
      </c>
      <c r="Q9">
        <v>1</v>
      </c>
      <c r="R9">
        <v>0.01</v>
      </c>
      <c r="S9">
        <v>0.3</v>
      </c>
      <c r="T9">
        <v>8</v>
      </c>
      <c r="U9">
        <f>100*(Table1[[#This Row],[LR]]-Table1[[#This Row],[LR]])/Table1[[#This Row],[LR]]</f>
        <v>0</v>
      </c>
      <c r="V9">
        <f>100*(Table1[[#This Row],[LR]]-Table1[[#This Row],[LR-RF-FIXED]])/Table1[[#This Row],[LR]]</f>
        <v>-98.333333333333329</v>
      </c>
      <c r="W9">
        <f>100*(Table1[[#This Row],[LR]]-Table1[[#This Row],[LR-ARF-FIXED]])/Table1[[#This Row],[LR]]</f>
        <v>-28.666666666666661</v>
      </c>
      <c r="X9">
        <f>100*(Table1[[#This Row],[LR]]-Table1[[#This Row],[LR-RF-LEARN-10]])/Table1[[#This Row],[LR]]</f>
        <v>-2.3333333333333282</v>
      </c>
      <c r="Y9">
        <f>100*(Table1[[#This Row],[LR]]-Table1[[#This Row],[LR-ARF-LEARN-10]])/Table1[[#This Row],[LR]]</f>
        <v>7.3333333333333401</v>
      </c>
      <c r="Z9">
        <f>100*(Table1[[#This Row],[NN]]-Table1[[#This Row],[NN]])/Table1[[#This Row],[NN]]</f>
        <v>0</v>
      </c>
      <c r="AA9">
        <f>100*(Table1[[#This Row],[NN]]-Table1[[#This Row],[NN-RF-FIXED]])/Table1[[#This Row],[NN]]</f>
        <v>-55.339805825242721</v>
      </c>
      <c r="AB9">
        <f>100*(Table1[[#This Row],[NN]]-Table1[[#This Row],[NN-ARF-FIXED]])/Table1[[#This Row],[NN]]</f>
        <v>-29.449838187702273</v>
      </c>
      <c r="AC9">
        <f>100*(Table1[[#This Row],[NN]]-Table1[[#This Row],[NN-RF-LEARN-10]])/Table1[[#This Row],[NN]]</f>
        <v>-4.2071197411003345</v>
      </c>
      <c r="AD9">
        <f>100*(Table1[[#This Row],[NN]]-Table1[[#This Row],[NN-ARF-LEARN-10]])/Table1[[#This Row],[NN]]</f>
        <v>-0.64724919093851196</v>
      </c>
      <c r="AG9">
        <v>1</v>
      </c>
      <c r="AH9">
        <v>0.01</v>
      </c>
      <c r="AI9">
        <v>0.3</v>
      </c>
      <c r="AJ9">
        <v>8</v>
      </c>
      <c r="AN9">
        <f>100*(Table1[[#This Row],[LR-RF-FIXED]]-Table1[[#This Row],[LR-RF-LEARN-10]])/Table1[[#This Row],[LR-RF-FIXED]]</f>
        <v>48.403361344537821</v>
      </c>
      <c r="AO9">
        <f>100*(Table1[[#This Row],[LR-ARF-FIXED]]-Table1[[#This Row],[LR-ARF-LEARN-10]])/Table1[[#This Row],[LR-ARF-FIXED]]</f>
        <v>27.979274611398964</v>
      </c>
      <c r="AS9">
        <f>100*(Table1[[#This Row],[NN-RF-FIXED]]-Table1[[#This Row],[NN-RF-LEARN-10]])/Table1[[#This Row],[NN-RF-FIXED]]</f>
        <v>32.916666666666664</v>
      </c>
      <c r="AT9">
        <f>100*(Table1[[#This Row],[NN-ARF-FIXED]]-Table1[[#This Row],[NN-ARF-LEARN-10]])/Table1[[#This Row],[NN-ARF-FIXED]]</f>
        <v>22.250000000000004</v>
      </c>
    </row>
    <row r="10" spans="1:46" x14ac:dyDescent="0.25">
      <c r="A10">
        <v>1</v>
      </c>
      <c r="B10">
        <v>0.01</v>
      </c>
      <c r="C10">
        <v>0.4</v>
      </c>
      <c r="D10">
        <v>8</v>
      </c>
      <c r="E10">
        <v>2.84</v>
      </c>
      <c r="F10">
        <v>5.63</v>
      </c>
      <c r="G10">
        <v>3.63</v>
      </c>
      <c r="H10">
        <v>3.01</v>
      </c>
      <c r="I10">
        <v>2.75</v>
      </c>
      <c r="J10">
        <v>2.95</v>
      </c>
      <c r="K10">
        <v>4.4800000000000004</v>
      </c>
      <c r="L10">
        <v>3.84</v>
      </c>
      <c r="M10">
        <v>3.18</v>
      </c>
      <c r="N10">
        <v>3.05</v>
      </c>
      <c r="Q10">
        <v>1</v>
      </c>
      <c r="R10">
        <v>0.01</v>
      </c>
      <c r="S10">
        <v>0.4</v>
      </c>
      <c r="T10">
        <v>8</v>
      </c>
      <c r="U10">
        <f>100*(Table1[[#This Row],[LR]]-Table1[[#This Row],[LR]])/Table1[[#This Row],[LR]]</f>
        <v>0</v>
      </c>
      <c r="V10">
        <f>100*(Table1[[#This Row],[LR]]-Table1[[#This Row],[LR-RF-FIXED]])/Table1[[#This Row],[LR]]</f>
        <v>-98.239436619718319</v>
      </c>
      <c r="W10">
        <f>100*(Table1[[#This Row],[LR]]-Table1[[#This Row],[LR-ARF-FIXED]])/Table1[[#This Row],[LR]]</f>
        <v>-27.816901408450704</v>
      </c>
      <c r="X10">
        <f>100*(Table1[[#This Row],[LR]]-Table1[[#This Row],[LR-RF-LEARN-10]])/Table1[[#This Row],[LR]]</f>
        <v>-5.9859154929577443</v>
      </c>
      <c r="Y10">
        <f>100*(Table1[[#This Row],[LR]]-Table1[[#This Row],[LR-ARF-LEARN-10]])/Table1[[#This Row],[LR]]</f>
        <v>3.1690140845070376</v>
      </c>
      <c r="Z10">
        <f>100*(Table1[[#This Row],[NN]]-Table1[[#This Row],[NN]])/Table1[[#This Row],[NN]]</f>
        <v>0</v>
      </c>
      <c r="AA10">
        <f>100*(Table1[[#This Row],[NN]]-Table1[[#This Row],[NN-RF-FIXED]])/Table1[[#This Row],[NN]]</f>
        <v>-51.864406779661024</v>
      </c>
      <c r="AB10">
        <f>100*(Table1[[#This Row],[NN]]-Table1[[#This Row],[NN-ARF-FIXED]])/Table1[[#This Row],[NN]]</f>
        <v>-30.169491525423716</v>
      </c>
      <c r="AC10">
        <f>100*(Table1[[#This Row],[NN]]-Table1[[#This Row],[NN-RF-LEARN-10]])/Table1[[#This Row],[NN]]</f>
        <v>-7.7966101694915251</v>
      </c>
      <c r="AD10">
        <f>100*(Table1[[#This Row],[NN]]-Table1[[#This Row],[NN-ARF-LEARN-10]])/Table1[[#This Row],[NN]]</f>
        <v>-3.3898305084745641</v>
      </c>
      <c r="AG10">
        <v>1</v>
      </c>
      <c r="AH10">
        <v>0.01</v>
      </c>
      <c r="AI10">
        <v>0.4</v>
      </c>
      <c r="AJ10">
        <v>8</v>
      </c>
      <c r="AN10">
        <f>100*(Table1[[#This Row],[LR-RF-FIXED]]-Table1[[#This Row],[LR-RF-LEARN-10]])/Table1[[#This Row],[LR-RF-FIXED]]</f>
        <v>46.536412078152757</v>
      </c>
      <c r="AO10">
        <f>100*(Table1[[#This Row],[LR-ARF-FIXED]]-Table1[[#This Row],[LR-ARF-LEARN-10]])/Table1[[#This Row],[LR-ARF-FIXED]]</f>
        <v>24.242424242424239</v>
      </c>
      <c r="AS10">
        <f>100*(Table1[[#This Row],[NN-RF-FIXED]]-Table1[[#This Row],[NN-RF-LEARN-10]])/Table1[[#This Row],[NN-RF-FIXED]]</f>
        <v>29.017857142857146</v>
      </c>
      <c r="AT10">
        <f>100*(Table1[[#This Row],[NN-ARF-FIXED]]-Table1[[#This Row],[NN-ARF-LEARN-10]])/Table1[[#This Row],[NN-ARF-FIXED]]</f>
        <v>20.572916666666668</v>
      </c>
    </row>
    <row r="11" spans="1:46" x14ac:dyDescent="0.25">
      <c r="A11">
        <v>1</v>
      </c>
      <c r="B11">
        <v>0.01</v>
      </c>
      <c r="C11">
        <v>0.5</v>
      </c>
      <c r="D11">
        <v>8</v>
      </c>
      <c r="E11">
        <v>2.77</v>
      </c>
      <c r="F11">
        <v>5.45</v>
      </c>
      <c r="G11">
        <v>3.49</v>
      </c>
      <c r="H11">
        <v>2.95</v>
      </c>
      <c r="I11">
        <v>2.73</v>
      </c>
      <c r="J11">
        <v>2.9</v>
      </c>
      <c r="K11">
        <v>4.29</v>
      </c>
      <c r="L11">
        <v>3.74</v>
      </c>
      <c r="M11">
        <v>3.14</v>
      </c>
      <c r="N11">
        <v>3</v>
      </c>
      <c r="Q11">
        <v>1</v>
      </c>
      <c r="R11">
        <v>0.01</v>
      </c>
      <c r="S11">
        <v>0.5</v>
      </c>
      <c r="T11">
        <v>8</v>
      </c>
      <c r="U11">
        <f>100*(Table1[[#This Row],[LR]]-Table1[[#This Row],[LR]])/Table1[[#This Row],[LR]]</f>
        <v>0</v>
      </c>
      <c r="V11">
        <f>100*(Table1[[#This Row],[LR]]-Table1[[#This Row],[LR-RF-FIXED]])/Table1[[#This Row],[LR]]</f>
        <v>-96.750902527075809</v>
      </c>
      <c r="W11">
        <f>100*(Table1[[#This Row],[LR]]-Table1[[#This Row],[LR-ARF-FIXED]])/Table1[[#This Row],[LR]]</f>
        <v>-25.992779783393505</v>
      </c>
      <c r="X11">
        <f>100*(Table1[[#This Row],[LR]]-Table1[[#This Row],[LR-RF-LEARN-10]])/Table1[[#This Row],[LR]]</f>
        <v>-6.4981949458483808</v>
      </c>
      <c r="Y11">
        <f>100*(Table1[[#This Row],[LR]]-Table1[[#This Row],[LR-ARF-LEARN-10]])/Table1[[#This Row],[LR]]</f>
        <v>1.4440433212996402</v>
      </c>
      <c r="Z11">
        <f>100*(Table1[[#This Row],[NN]]-Table1[[#This Row],[NN]])/Table1[[#This Row],[NN]]</f>
        <v>0</v>
      </c>
      <c r="AA11">
        <f>100*(Table1[[#This Row],[NN]]-Table1[[#This Row],[NN-RF-FIXED]])/Table1[[#This Row],[NN]]</f>
        <v>-47.931034482758619</v>
      </c>
      <c r="AB11">
        <f>100*(Table1[[#This Row],[NN]]-Table1[[#This Row],[NN-ARF-FIXED]])/Table1[[#This Row],[NN]]</f>
        <v>-28.96551724137932</v>
      </c>
      <c r="AC11">
        <f>100*(Table1[[#This Row],[NN]]-Table1[[#This Row],[NN-RF-LEARN-10]])/Table1[[#This Row],[NN]]</f>
        <v>-8.2758620689655249</v>
      </c>
      <c r="AD11">
        <f>100*(Table1[[#This Row],[NN]]-Table1[[#This Row],[NN-ARF-LEARN-10]])/Table1[[#This Row],[NN]]</f>
        <v>-3.4482758620689689</v>
      </c>
      <c r="AG11">
        <v>1</v>
      </c>
      <c r="AH11">
        <v>0.01</v>
      </c>
      <c r="AI11">
        <v>0.5</v>
      </c>
      <c r="AJ11">
        <v>8</v>
      </c>
      <c r="AN11">
        <f>100*(Table1[[#This Row],[LR-RF-FIXED]]-Table1[[#This Row],[LR-RF-LEARN-10]])/Table1[[#This Row],[LR-RF-FIXED]]</f>
        <v>45.871559633027523</v>
      </c>
      <c r="AO11">
        <f>100*(Table1[[#This Row],[LR-ARF-FIXED]]-Table1[[#This Row],[LR-ARF-LEARN-10]])/Table1[[#This Row],[LR-ARF-FIXED]]</f>
        <v>21.776504297994276</v>
      </c>
      <c r="AS11">
        <f>100*(Table1[[#This Row],[NN-RF-FIXED]]-Table1[[#This Row],[NN-RF-LEARN-10]])/Table1[[#This Row],[NN-RF-FIXED]]</f>
        <v>26.806526806526804</v>
      </c>
      <c r="AT11">
        <f>100*(Table1[[#This Row],[NN-ARF-FIXED]]-Table1[[#This Row],[NN-ARF-LEARN-10]])/Table1[[#This Row],[NN-ARF-FIXED]]</f>
        <v>19.786096256684498</v>
      </c>
    </row>
    <row r="12" spans="1:46" x14ac:dyDescent="0.25">
      <c r="A12">
        <v>1</v>
      </c>
      <c r="B12">
        <v>0.01</v>
      </c>
      <c r="C12">
        <v>0.6</v>
      </c>
      <c r="D12">
        <v>8</v>
      </c>
      <c r="E12">
        <v>2.72</v>
      </c>
      <c r="F12">
        <v>5.28</v>
      </c>
      <c r="G12">
        <v>3.37</v>
      </c>
      <c r="H12">
        <v>2.91</v>
      </c>
      <c r="I12">
        <v>2.71</v>
      </c>
      <c r="J12">
        <v>2.86</v>
      </c>
      <c r="K12">
        <v>4.1100000000000003</v>
      </c>
      <c r="L12">
        <v>3.64</v>
      </c>
      <c r="M12">
        <v>3.11</v>
      </c>
      <c r="N12">
        <v>2.96</v>
      </c>
      <c r="Q12">
        <v>1</v>
      </c>
      <c r="R12">
        <v>0.01</v>
      </c>
      <c r="S12">
        <v>0.6</v>
      </c>
      <c r="T12">
        <v>8</v>
      </c>
      <c r="U12">
        <f>100*(Table1[[#This Row],[LR]]-Table1[[#This Row],[LR]])/Table1[[#This Row],[LR]]</f>
        <v>0</v>
      </c>
      <c r="V12">
        <f>100*(Table1[[#This Row],[LR]]-Table1[[#This Row],[LR-RF-FIXED]])/Table1[[#This Row],[LR]]</f>
        <v>-94.117647058823522</v>
      </c>
      <c r="W12">
        <f>100*(Table1[[#This Row],[LR]]-Table1[[#This Row],[LR-ARF-FIXED]])/Table1[[#This Row],[LR]]</f>
        <v>-23.897058823529406</v>
      </c>
      <c r="X12">
        <f>100*(Table1[[#This Row],[LR]]-Table1[[#This Row],[LR-RF-LEARN-10]])/Table1[[#This Row],[LR]]</f>
        <v>-6.9852941176470553</v>
      </c>
      <c r="Y12">
        <f>100*(Table1[[#This Row],[LR]]-Table1[[#This Row],[LR-ARF-LEARN-10]])/Table1[[#This Row],[LR]]</f>
        <v>0.36764705882353788</v>
      </c>
      <c r="Z12">
        <f>100*(Table1[[#This Row],[NN]]-Table1[[#This Row],[NN]])/Table1[[#This Row],[NN]]</f>
        <v>0</v>
      </c>
      <c r="AA12">
        <f>100*(Table1[[#This Row],[NN]]-Table1[[#This Row],[NN-RF-FIXED]])/Table1[[#This Row],[NN]]</f>
        <v>-43.706293706293721</v>
      </c>
      <c r="AB12">
        <f>100*(Table1[[#This Row],[NN]]-Table1[[#This Row],[NN-ARF-FIXED]])/Table1[[#This Row],[NN]]</f>
        <v>-27.272727272727284</v>
      </c>
      <c r="AC12">
        <f>100*(Table1[[#This Row],[NN]]-Table1[[#This Row],[NN-RF-LEARN-10]])/Table1[[#This Row],[NN]]</f>
        <v>-8.7412587412587417</v>
      </c>
      <c r="AD12">
        <f>100*(Table1[[#This Row],[NN]]-Table1[[#This Row],[NN-ARF-LEARN-10]])/Table1[[#This Row],[NN]]</f>
        <v>-3.4965034965034998</v>
      </c>
      <c r="AG12">
        <v>1</v>
      </c>
      <c r="AH12">
        <v>0.01</v>
      </c>
      <c r="AI12">
        <v>0.6</v>
      </c>
      <c r="AJ12">
        <v>8</v>
      </c>
      <c r="AN12">
        <f>100*(Table1[[#This Row],[LR-RF-FIXED]]-Table1[[#This Row],[LR-RF-LEARN-10]])/Table1[[#This Row],[LR-RF-FIXED]]</f>
        <v>44.886363636363633</v>
      </c>
      <c r="AO12">
        <f>100*(Table1[[#This Row],[LR-ARF-FIXED]]-Table1[[#This Row],[LR-ARF-LEARN-10]])/Table1[[#This Row],[LR-ARF-FIXED]]</f>
        <v>19.584569732937688</v>
      </c>
      <c r="AS12">
        <f>100*(Table1[[#This Row],[NN-RF-FIXED]]-Table1[[#This Row],[NN-RF-LEARN-10]])/Table1[[#This Row],[NN-RF-FIXED]]</f>
        <v>24.33090024330901</v>
      </c>
      <c r="AT12">
        <f>100*(Table1[[#This Row],[NN-ARF-FIXED]]-Table1[[#This Row],[NN-ARF-LEARN-10]])/Table1[[#This Row],[NN-ARF-FIXED]]</f>
        <v>18.681318681318686</v>
      </c>
    </row>
    <row r="13" spans="1:46" x14ac:dyDescent="0.25">
      <c r="A13">
        <v>1</v>
      </c>
      <c r="B13">
        <v>0.01</v>
      </c>
      <c r="C13">
        <v>0.7</v>
      </c>
      <c r="D13">
        <v>8</v>
      </c>
      <c r="E13">
        <v>2.68</v>
      </c>
      <c r="F13">
        <v>5.24</v>
      </c>
      <c r="G13">
        <v>3.26</v>
      </c>
      <c r="H13">
        <v>2.88</v>
      </c>
      <c r="I13">
        <v>2.7</v>
      </c>
      <c r="J13">
        <v>2.83</v>
      </c>
      <c r="K13">
        <v>4.04</v>
      </c>
      <c r="L13">
        <v>3.57</v>
      </c>
      <c r="M13">
        <v>3.09</v>
      </c>
      <c r="N13">
        <v>2.94</v>
      </c>
      <c r="Q13">
        <v>1</v>
      </c>
      <c r="R13">
        <v>0.01</v>
      </c>
      <c r="S13">
        <v>0.7</v>
      </c>
      <c r="T13">
        <v>8</v>
      </c>
      <c r="U13">
        <f>100*(Table1[[#This Row],[LR]]-Table1[[#This Row],[LR]])/Table1[[#This Row],[LR]]</f>
        <v>0</v>
      </c>
      <c r="V13">
        <f>100*(Table1[[#This Row],[LR]]-Table1[[#This Row],[LR-RF-FIXED]])/Table1[[#This Row],[LR]]</f>
        <v>-95.522388059701484</v>
      </c>
      <c r="W13">
        <f>100*(Table1[[#This Row],[LR]]-Table1[[#This Row],[LR-ARF-FIXED]])/Table1[[#This Row],[LR]]</f>
        <v>-21.641791044776106</v>
      </c>
      <c r="X13">
        <f>100*(Table1[[#This Row],[LR]]-Table1[[#This Row],[LR-RF-LEARN-10]])/Table1[[#This Row],[LR]]</f>
        <v>-7.4626865671641678</v>
      </c>
      <c r="Y13">
        <f>100*(Table1[[#This Row],[LR]]-Table1[[#This Row],[LR-ARF-LEARN-10]])/Table1[[#This Row],[LR]]</f>
        <v>-0.74626865671641851</v>
      </c>
      <c r="Z13">
        <f>100*(Table1[[#This Row],[NN]]-Table1[[#This Row],[NN]])/Table1[[#This Row],[NN]]</f>
        <v>0</v>
      </c>
      <c r="AA13">
        <f>100*(Table1[[#This Row],[NN]]-Table1[[#This Row],[NN-RF-FIXED]])/Table1[[#This Row],[NN]]</f>
        <v>-42.756183745583037</v>
      </c>
      <c r="AB13">
        <f>100*(Table1[[#This Row],[NN]]-Table1[[#This Row],[NN-ARF-FIXED]])/Table1[[#This Row],[NN]]</f>
        <v>-26.148409893992923</v>
      </c>
      <c r="AC13">
        <f>100*(Table1[[#This Row],[NN]]-Table1[[#This Row],[NN-RF-LEARN-10]])/Table1[[#This Row],[NN]]</f>
        <v>-9.1872791519434553</v>
      </c>
      <c r="AD13">
        <f>100*(Table1[[#This Row],[NN]]-Table1[[#This Row],[NN-ARF-LEARN-10]])/Table1[[#This Row],[NN]]</f>
        <v>-3.8869257950529992</v>
      </c>
      <c r="AG13">
        <v>1</v>
      </c>
      <c r="AH13">
        <v>0.01</v>
      </c>
      <c r="AI13">
        <v>0.7</v>
      </c>
      <c r="AJ13">
        <v>8</v>
      </c>
      <c r="AN13">
        <f>100*(Table1[[#This Row],[LR-RF-FIXED]]-Table1[[#This Row],[LR-RF-LEARN-10]])/Table1[[#This Row],[LR-RF-FIXED]]</f>
        <v>45.038167938931302</v>
      </c>
      <c r="AO13">
        <f>100*(Table1[[#This Row],[LR-ARF-FIXED]]-Table1[[#This Row],[LR-ARF-LEARN-10]])/Table1[[#This Row],[LR-ARF-FIXED]]</f>
        <v>17.177914110429437</v>
      </c>
      <c r="AS13">
        <f>100*(Table1[[#This Row],[NN-RF-FIXED]]-Table1[[#This Row],[NN-RF-LEARN-10]])/Table1[[#This Row],[NN-RF-FIXED]]</f>
        <v>23.514851485148519</v>
      </c>
      <c r="AT13">
        <f>100*(Table1[[#This Row],[NN-ARF-FIXED]]-Table1[[#This Row],[NN-ARF-LEARN-10]])/Table1[[#This Row],[NN-ARF-FIXED]]</f>
        <v>17.647058823529409</v>
      </c>
    </row>
    <row r="14" spans="1:46" x14ac:dyDescent="0.25">
      <c r="A14">
        <v>1</v>
      </c>
      <c r="B14">
        <v>0.01</v>
      </c>
      <c r="C14">
        <v>0.8</v>
      </c>
      <c r="D14">
        <v>8</v>
      </c>
      <c r="E14">
        <v>2.66</v>
      </c>
      <c r="F14">
        <v>5.14</v>
      </c>
      <c r="G14">
        <v>3.15</v>
      </c>
      <c r="H14">
        <v>2.86</v>
      </c>
      <c r="I14">
        <v>2.69</v>
      </c>
      <c r="J14">
        <v>2.81</v>
      </c>
      <c r="K14">
        <v>3.93</v>
      </c>
      <c r="L14">
        <v>3.5</v>
      </c>
      <c r="M14">
        <v>3.07</v>
      </c>
      <c r="N14">
        <v>2.92</v>
      </c>
      <c r="Q14">
        <v>1</v>
      </c>
      <c r="R14">
        <v>0.01</v>
      </c>
      <c r="S14">
        <v>0.8</v>
      </c>
      <c r="T14">
        <v>8</v>
      </c>
      <c r="U14">
        <f>100*(Table1[[#This Row],[LR]]-Table1[[#This Row],[LR]])/Table1[[#This Row],[LR]]</f>
        <v>0</v>
      </c>
      <c r="V14">
        <f>100*(Table1[[#This Row],[LR]]-Table1[[#This Row],[LR-RF-FIXED]])/Table1[[#This Row],[LR]]</f>
        <v>-93.233082706766893</v>
      </c>
      <c r="W14">
        <f>100*(Table1[[#This Row],[LR]]-Table1[[#This Row],[LR-ARF-FIXED]])/Table1[[#This Row],[LR]]</f>
        <v>-18.421052631578938</v>
      </c>
      <c r="X14">
        <f>100*(Table1[[#This Row],[LR]]-Table1[[#This Row],[LR-RF-LEARN-10]])/Table1[[#This Row],[LR]]</f>
        <v>-7.5187969924811915</v>
      </c>
      <c r="Y14">
        <f>100*(Table1[[#This Row],[LR]]-Table1[[#This Row],[LR-ARF-LEARN-10]])/Table1[[#This Row],[LR]]</f>
        <v>-1.127819548872173</v>
      </c>
      <c r="Z14">
        <f>100*(Table1[[#This Row],[NN]]-Table1[[#This Row],[NN]])/Table1[[#This Row],[NN]]</f>
        <v>0</v>
      </c>
      <c r="AA14">
        <f>100*(Table1[[#This Row],[NN]]-Table1[[#This Row],[NN-RF-FIXED]])/Table1[[#This Row],[NN]]</f>
        <v>-39.857651245551608</v>
      </c>
      <c r="AB14">
        <f>100*(Table1[[#This Row],[NN]]-Table1[[#This Row],[NN-ARF-FIXED]])/Table1[[#This Row],[NN]]</f>
        <v>-24.555160142348754</v>
      </c>
      <c r="AC14">
        <f>100*(Table1[[#This Row],[NN]]-Table1[[#This Row],[NN-RF-LEARN-10]])/Table1[[#This Row],[NN]]</f>
        <v>-9.2526690391458999</v>
      </c>
      <c r="AD14">
        <f>100*(Table1[[#This Row],[NN]]-Table1[[#This Row],[NN-ARF-LEARN-10]])/Table1[[#This Row],[NN]]</f>
        <v>-3.9145907473309562</v>
      </c>
      <c r="AG14">
        <v>1</v>
      </c>
      <c r="AH14">
        <v>0.01</v>
      </c>
      <c r="AI14">
        <v>0.8</v>
      </c>
      <c r="AJ14">
        <v>8</v>
      </c>
      <c r="AN14">
        <f>100*(Table1[[#This Row],[LR-RF-FIXED]]-Table1[[#This Row],[LR-RF-LEARN-10]])/Table1[[#This Row],[LR-RF-FIXED]]</f>
        <v>44.357976653696497</v>
      </c>
      <c r="AO14">
        <f>100*(Table1[[#This Row],[LR-ARF-FIXED]]-Table1[[#This Row],[LR-ARF-LEARN-10]])/Table1[[#This Row],[LR-ARF-FIXED]]</f>
        <v>14.603174603174603</v>
      </c>
      <c r="AS14">
        <f>100*(Table1[[#This Row],[NN-RF-FIXED]]-Table1[[#This Row],[NN-RF-LEARN-10]])/Table1[[#This Row],[NN-RF-FIXED]]</f>
        <v>21.882951653944026</v>
      </c>
      <c r="AT14">
        <f>100*(Table1[[#This Row],[NN-ARF-FIXED]]-Table1[[#This Row],[NN-ARF-LEARN-10]])/Table1[[#This Row],[NN-ARF-FIXED]]</f>
        <v>16.571428571428573</v>
      </c>
    </row>
    <row r="15" spans="1:46" x14ac:dyDescent="0.25">
      <c r="A15">
        <v>1</v>
      </c>
      <c r="B15">
        <v>0.01</v>
      </c>
      <c r="C15">
        <v>0.9</v>
      </c>
      <c r="D15">
        <v>4</v>
      </c>
      <c r="E15">
        <v>2.62</v>
      </c>
      <c r="F15">
        <v>4.08</v>
      </c>
      <c r="G15">
        <v>2.86</v>
      </c>
      <c r="H15">
        <v>2.74</v>
      </c>
      <c r="I15">
        <v>2.66</v>
      </c>
      <c r="J15">
        <v>2.78</v>
      </c>
      <c r="K15">
        <v>3.39</v>
      </c>
      <c r="L15">
        <v>3.23</v>
      </c>
      <c r="M15">
        <v>2.98</v>
      </c>
      <c r="N15">
        <v>2.78</v>
      </c>
      <c r="Q15">
        <v>1</v>
      </c>
      <c r="R15">
        <v>0.01</v>
      </c>
      <c r="S15">
        <v>0.9</v>
      </c>
      <c r="T15">
        <v>4</v>
      </c>
      <c r="U15">
        <f>100*(Table1[[#This Row],[LR]]-Table1[[#This Row],[LR]])/Table1[[#This Row],[LR]]</f>
        <v>0</v>
      </c>
      <c r="V15">
        <f>100*(Table1[[#This Row],[LR]]-Table1[[#This Row],[LR-RF-FIXED]])/Table1[[#This Row],[LR]]</f>
        <v>-55.725190839694655</v>
      </c>
      <c r="W15">
        <f>100*(Table1[[#This Row],[LR]]-Table1[[#This Row],[LR-ARF-FIXED]])/Table1[[#This Row],[LR]]</f>
        <v>-9.1603053435114425</v>
      </c>
      <c r="X15">
        <f>100*(Table1[[#This Row],[LR]]-Table1[[#This Row],[LR-RF-LEARN-10]])/Table1[[#This Row],[LR]]</f>
        <v>-4.5801526717557293</v>
      </c>
      <c r="Y15">
        <f>100*(Table1[[#This Row],[LR]]-Table1[[#This Row],[LR-ARF-LEARN-10]])/Table1[[#This Row],[LR]]</f>
        <v>-1.5267175572519096</v>
      </c>
      <c r="Z15">
        <f>100*(Table1[[#This Row],[NN]]-Table1[[#This Row],[NN]])/Table1[[#This Row],[NN]]</f>
        <v>0</v>
      </c>
      <c r="AA15">
        <f>100*(Table1[[#This Row],[NN]]-Table1[[#This Row],[NN-RF-FIXED]])/Table1[[#This Row],[NN]]</f>
        <v>-21.942446043165479</v>
      </c>
      <c r="AB15">
        <f>100*(Table1[[#This Row],[NN]]-Table1[[#This Row],[NN-ARF-FIXED]])/Table1[[#This Row],[NN]]</f>
        <v>-16.187050359712238</v>
      </c>
      <c r="AC15">
        <f>100*(Table1[[#This Row],[NN]]-Table1[[#This Row],[NN-RF-LEARN-10]])/Table1[[#This Row],[NN]]</f>
        <v>-7.1942446043165535</v>
      </c>
      <c r="AD15">
        <f>100*(Table1[[#This Row],[NN]]-Table1[[#This Row],[NN-ARF-LEARN-10]])/Table1[[#This Row],[NN]]</f>
        <v>0</v>
      </c>
      <c r="AG15">
        <v>1</v>
      </c>
      <c r="AH15">
        <v>0.01</v>
      </c>
      <c r="AI15">
        <v>0.9</v>
      </c>
      <c r="AJ15">
        <v>4</v>
      </c>
      <c r="AN15">
        <f>100*(Table1[[#This Row],[LR-RF-FIXED]]-Table1[[#This Row],[LR-RF-LEARN-10]])/Table1[[#This Row],[LR-RF-FIXED]]</f>
        <v>32.843137254901961</v>
      </c>
      <c r="AO15">
        <f>100*(Table1[[#This Row],[LR-ARF-FIXED]]-Table1[[#This Row],[LR-ARF-LEARN-10]])/Table1[[#This Row],[LR-ARF-FIXED]]</f>
        <v>6.9930069930069836</v>
      </c>
      <c r="AS15">
        <f>100*(Table1[[#This Row],[NN-RF-FIXED]]-Table1[[#This Row],[NN-RF-LEARN-10]])/Table1[[#This Row],[NN-RF-FIXED]]</f>
        <v>12.094395280235991</v>
      </c>
      <c r="AT15">
        <f>100*(Table1[[#This Row],[NN-ARF-FIXED]]-Table1[[#This Row],[NN-ARF-LEARN-10]])/Table1[[#This Row],[NN-ARF-FIXED]]</f>
        <v>13.931888544891645</v>
      </c>
    </row>
    <row r="16" spans="1:46" x14ac:dyDescent="0.25">
      <c r="A16">
        <v>1</v>
      </c>
      <c r="B16">
        <v>0.01</v>
      </c>
      <c r="C16">
        <v>0.9</v>
      </c>
      <c r="D16">
        <v>8</v>
      </c>
      <c r="E16">
        <v>2.64</v>
      </c>
      <c r="F16">
        <v>5.08</v>
      </c>
      <c r="G16">
        <v>3.11</v>
      </c>
      <c r="H16">
        <v>2.85</v>
      </c>
      <c r="I16">
        <v>2.69</v>
      </c>
      <c r="J16">
        <v>2.8</v>
      </c>
      <c r="K16">
        <v>3.84</v>
      </c>
      <c r="L16">
        <v>3.44</v>
      </c>
      <c r="M16">
        <v>3.06</v>
      </c>
      <c r="N16">
        <v>2.9</v>
      </c>
      <c r="Q16">
        <v>1</v>
      </c>
      <c r="R16">
        <v>0.01</v>
      </c>
      <c r="S16">
        <v>0.9</v>
      </c>
      <c r="T16">
        <v>8</v>
      </c>
      <c r="U16">
        <f>100*(Table1[[#This Row],[LR]]-Table1[[#This Row],[LR]])/Table1[[#This Row],[LR]]</f>
        <v>0</v>
      </c>
      <c r="V16">
        <f>100*(Table1[[#This Row],[LR]]-Table1[[#This Row],[LR-RF-FIXED]])/Table1[[#This Row],[LR]]</f>
        <v>-92.424242424242422</v>
      </c>
      <c r="W16">
        <f>100*(Table1[[#This Row],[LR]]-Table1[[#This Row],[LR-ARF-FIXED]])/Table1[[#This Row],[LR]]</f>
        <v>-17.80303030303029</v>
      </c>
      <c r="X16">
        <f>100*(Table1[[#This Row],[LR]]-Table1[[#This Row],[LR-RF-LEARN-10]])/Table1[[#This Row],[LR]]</f>
        <v>-7.9545454545454533</v>
      </c>
      <c r="Y16">
        <f>100*(Table1[[#This Row],[LR]]-Table1[[#This Row],[LR-ARF-LEARN-10]])/Table1[[#This Row],[LR]]</f>
        <v>-1.8939393939393872</v>
      </c>
      <c r="Z16">
        <f>100*(Table1[[#This Row],[NN]]-Table1[[#This Row],[NN]])/Table1[[#This Row],[NN]]</f>
        <v>0</v>
      </c>
      <c r="AA16">
        <f>100*(Table1[[#This Row],[NN]]-Table1[[#This Row],[NN-RF-FIXED]])/Table1[[#This Row],[NN]]</f>
        <v>-37.142857142857146</v>
      </c>
      <c r="AB16">
        <f>100*(Table1[[#This Row],[NN]]-Table1[[#This Row],[NN-ARF-FIXED]])/Table1[[#This Row],[NN]]</f>
        <v>-22.857142857142865</v>
      </c>
      <c r="AC16">
        <f>100*(Table1[[#This Row],[NN]]-Table1[[#This Row],[NN-RF-LEARN-10]])/Table1[[#This Row],[NN]]</f>
        <v>-9.2857142857142936</v>
      </c>
      <c r="AD16">
        <f>100*(Table1[[#This Row],[NN]]-Table1[[#This Row],[NN-ARF-LEARN-10]])/Table1[[#This Row],[NN]]</f>
        <v>-3.5714285714285747</v>
      </c>
      <c r="AG16">
        <v>1</v>
      </c>
      <c r="AH16">
        <v>0.01</v>
      </c>
      <c r="AI16">
        <v>0.9</v>
      </c>
      <c r="AJ16">
        <v>8</v>
      </c>
      <c r="AN16">
        <f>100*(Table1[[#This Row],[LR-RF-FIXED]]-Table1[[#This Row],[LR-RF-LEARN-10]])/Table1[[#This Row],[LR-RF-FIXED]]</f>
        <v>43.897637795275593</v>
      </c>
      <c r="AO16">
        <f>100*(Table1[[#This Row],[LR-ARF-FIXED]]-Table1[[#This Row],[LR-ARF-LEARN-10]])/Table1[[#This Row],[LR-ARF-FIXED]]</f>
        <v>13.5048231511254</v>
      </c>
      <c r="AS16">
        <f>100*(Table1[[#This Row],[NN-RF-FIXED]]-Table1[[#This Row],[NN-RF-LEARN-10]])/Table1[[#This Row],[NN-RF-FIXED]]</f>
        <v>20.312499999999996</v>
      </c>
      <c r="AT16">
        <f>100*(Table1[[#This Row],[NN-ARF-FIXED]]-Table1[[#This Row],[NN-ARF-LEARN-10]])/Table1[[#This Row],[NN-ARF-FIXED]]</f>
        <v>15.697674418604651</v>
      </c>
    </row>
    <row r="17" spans="1:46" x14ac:dyDescent="0.25">
      <c r="A17">
        <v>1</v>
      </c>
      <c r="B17">
        <v>0.01</v>
      </c>
      <c r="C17">
        <v>1</v>
      </c>
      <c r="D17">
        <v>4</v>
      </c>
      <c r="E17">
        <v>2.61</v>
      </c>
      <c r="F17">
        <v>4.04</v>
      </c>
      <c r="G17">
        <v>2.83</v>
      </c>
      <c r="H17">
        <v>2.73</v>
      </c>
      <c r="I17">
        <v>2.65</v>
      </c>
      <c r="J17">
        <v>2.78</v>
      </c>
      <c r="K17">
        <v>3.37</v>
      </c>
      <c r="L17">
        <v>3.2</v>
      </c>
      <c r="M17">
        <v>2.97</v>
      </c>
      <c r="N17">
        <v>2.77</v>
      </c>
      <c r="Q17">
        <v>1</v>
      </c>
      <c r="R17">
        <v>0.01</v>
      </c>
      <c r="S17">
        <v>1</v>
      </c>
      <c r="T17">
        <v>4</v>
      </c>
      <c r="U17">
        <f>100*(Table1[[#This Row],[LR]]-Table1[[#This Row],[LR]])/Table1[[#This Row],[LR]]</f>
        <v>0</v>
      </c>
      <c r="V17">
        <f>100*(Table1[[#This Row],[LR]]-Table1[[#This Row],[LR-RF-FIXED]])/Table1[[#This Row],[LR]]</f>
        <v>-54.789272030651354</v>
      </c>
      <c r="W17">
        <f>100*(Table1[[#This Row],[LR]]-Table1[[#This Row],[LR-ARF-FIXED]])/Table1[[#This Row],[LR]]</f>
        <v>-8.4291187739463691</v>
      </c>
      <c r="X17">
        <f>100*(Table1[[#This Row],[LR]]-Table1[[#This Row],[LR-RF-LEARN-10]])/Table1[[#This Row],[LR]]</f>
        <v>-4.5977011494252915</v>
      </c>
      <c r="Y17">
        <f>100*(Table1[[#This Row],[LR]]-Table1[[#This Row],[LR-ARF-LEARN-10]])/Table1[[#This Row],[LR]]</f>
        <v>-1.5325670498084305</v>
      </c>
      <c r="Z17">
        <f>100*(Table1[[#This Row],[NN]]-Table1[[#This Row],[NN]])/Table1[[#This Row],[NN]]</f>
        <v>0</v>
      </c>
      <c r="AA17">
        <f>100*(Table1[[#This Row],[NN]]-Table1[[#This Row],[NN-RF-FIXED]])/Table1[[#This Row],[NN]]</f>
        <v>-21.223021582733825</v>
      </c>
      <c r="AB17">
        <f>100*(Table1[[#This Row],[NN]]-Table1[[#This Row],[NN-ARF-FIXED]])/Table1[[#This Row],[NN]]</f>
        <v>-15.107913669064763</v>
      </c>
      <c r="AC17">
        <f>100*(Table1[[#This Row],[NN]]-Table1[[#This Row],[NN-RF-LEARN-10]])/Table1[[#This Row],[NN]]</f>
        <v>-6.8345323741007338</v>
      </c>
      <c r="AD17">
        <f>100*(Table1[[#This Row],[NN]]-Table1[[#This Row],[NN-ARF-LEARN-10]])/Table1[[#This Row],[NN]]</f>
        <v>0.35971223021581972</v>
      </c>
      <c r="AG17">
        <v>1</v>
      </c>
      <c r="AH17">
        <v>0.01</v>
      </c>
      <c r="AI17">
        <v>1</v>
      </c>
      <c r="AJ17">
        <v>4</v>
      </c>
      <c r="AN17">
        <f>100*(Table1[[#This Row],[LR-RF-FIXED]]-Table1[[#This Row],[LR-RF-LEARN-10]])/Table1[[#This Row],[LR-RF-FIXED]]</f>
        <v>32.425742574257427</v>
      </c>
      <c r="AO17">
        <f>100*(Table1[[#This Row],[LR-ARF-FIXED]]-Table1[[#This Row],[LR-ARF-LEARN-10]])/Table1[[#This Row],[LR-ARF-FIXED]]</f>
        <v>6.3604240282685565</v>
      </c>
      <c r="AS17">
        <f>100*(Table1[[#This Row],[NN-RF-FIXED]]-Table1[[#This Row],[NN-RF-LEARN-10]])/Table1[[#This Row],[NN-RF-FIXED]]</f>
        <v>11.869436201780413</v>
      </c>
      <c r="AT17">
        <f>100*(Table1[[#This Row],[NN-ARF-FIXED]]-Table1[[#This Row],[NN-ARF-LEARN-10]])/Table1[[#This Row],[NN-ARF-FIXED]]</f>
        <v>13.437500000000004</v>
      </c>
    </row>
    <row r="18" spans="1:46" x14ac:dyDescent="0.25">
      <c r="A18">
        <v>1</v>
      </c>
      <c r="B18">
        <v>0.01</v>
      </c>
      <c r="C18">
        <v>1</v>
      </c>
      <c r="D18">
        <v>8</v>
      </c>
      <c r="E18">
        <v>2.63</v>
      </c>
      <c r="F18">
        <v>5.0599999999999996</v>
      </c>
      <c r="G18">
        <v>3.03</v>
      </c>
      <c r="H18">
        <v>2.84</v>
      </c>
      <c r="I18">
        <v>2.69</v>
      </c>
      <c r="J18">
        <v>2.79</v>
      </c>
      <c r="K18">
        <v>3.8</v>
      </c>
      <c r="L18">
        <v>3.39</v>
      </c>
      <c r="M18">
        <v>3.05</v>
      </c>
      <c r="N18">
        <v>2.9</v>
      </c>
      <c r="Q18">
        <v>1</v>
      </c>
      <c r="R18">
        <v>0.01</v>
      </c>
      <c r="S18">
        <v>1</v>
      </c>
      <c r="T18">
        <v>8</v>
      </c>
      <c r="U18">
        <f>100*(Table1[[#This Row],[LR]]-Table1[[#This Row],[LR]])/Table1[[#This Row],[LR]]</f>
        <v>0</v>
      </c>
      <c r="V18">
        <f>100*(Table1[[#This Row],[LR]]-Table1[[#This Row],[LR-RF-FIXED]])/Table1[[#This Row],[LR]]</f>
        <v>-92.395437262357405</v>
      </c>
      <c r="W18">
        <f>100*(Table1[[#This Row],[LR]]-Table1[[#This Row],[LR-ARF-FIXED]])/Table1[[#This Row],[LR]]</f>
        <v>-15.20912547528517</v>
      </c>
      <c r="X18">
        <f>100*(Table1[[#This Row],[LR]]-Table1[[#This Row],[LR-RF-LEARN-10]])/Table1[[#This Row],[LR]]</f>
        <v>-7.9847908745247134</v>
      </c>
      <c r="Y18">
        <f>100*(Table1[[#This Row],[LR]]-Table1[[#This Row],[LR-ARF-LEARN-10]])/Table1[[#This Row],[LR]]</f>
        <v>-2.2813688212927778</v>
      </c>
      <c r="Z18">
        <f>100*(Table1[[#This Row],[NN]]-Table1[[#This Row],[NN]])/Table1[[#This Row],[NN]]</f>
        <v>0</v>
      </c>
      <c r="AA18">
        <f>100*(Table1[[#This Row],[NN]]-Table1[[#This Row],[NN-RF-FIXED]])/Table1[[#This Row],[NN]]</f>
        <v>-36.200716845878127</v>
      </c>
      <c r="AB18">
        <f>100*(Table1[[#This Row],[NN]]-Table1[[#This Row],[NN-ARF-FIXED]])/Table1[[#This Row],[NN]]</f>
        <v>-21.505376344086024</v>
      </c>
      <c r="AC18">
        <f>100*(Table1[[#This Row],[NN]]-Table1[[#This Row],[NN-RF-LEARN-10]])/Table1[[#This Row],[NN]]</f>
        <v>-9.3189964157706022</v>
      </c>
      <c r="AD18">
        <f>100*(Table1[[#This Row],[NN]]-Table1[[#This Row],[NN-ARF-LEARN-10]])/Table1[[#This Row],[NN]]</f>
        <v>-3.9426523297490994</v>
      </c>
      <c r="AG18">
        <v>1</v>
      </c>
      <c r="AH18">
        <v>0.01</v>
      </c>
      <c r="AI18">
        <v>1</v>
      </c>
      <c r="AJ18">
        <v>8</v>
      </c>
      <c r="AN18">
        <f>100*(Table1[[#This Row],[LR-RF-FIXED]]-Table1[[#This Row],[LR-RF-LEARN-10]])/Table1[[#This Row],[LR-RF-FIXED]]</f>
        <v>43.873517786561266</v>
      </c>
      <c r="AO18">
        <f>100*(Table1[[#This Row],[LR-ARF-FIXED]]-Table1[[#This Row],[LR-ARF-LEARN-10]])/Table1[[#This Row],[LR-ARF-FIXED]]</f>
        <v>11.221122112211217</v>
      </c>
      <c r="AS18">
        <f>100*(Table1[[#This Row],[NN-RF-FIXED]]-Table1[[#This Row],[NN-RF-LEARN-10]])/Table1[[#This Row],[NN-RF-FIXED]]</f>
        <v>19.736842105263158</v>
      </c>
      <c r="AT18">
        <f>100*(Table1[[#This Row],[NN-ARF-FIXED]]-Table1[[#This Row],[NN-ARF-LEARN-10]])/Table1[[#This Row],[NN-ARF-FIXED]]</f>
        <v>14.454277286135699</v>
      </c>
    </row>
    <row r="19" spans="1:46" x14ac:dyDescent="0.25">
      <c r="A19">
        <v>1</v>
      </c>
      <c r="B19">
        <v>0.05</v>
      </c>
      <c r="C19">
        <v>0.05</v>
      </c>
      <c r="D19">
        <v>4</v>
      </c>
      <c r="E19">
        <v>10.050000000000001</v>
      </c>
      <c r="F19">
        <v>10.68</v>
      </c>
      <c r="G19">
        <v>7.35</v>
      </c>
      <c r="H19">
        <v>5.83</v>
      </c>
      <c r="I19">
        <v>3.9</v>
      </c>
      <c r="J19">
        <v>9.91</v>
      </c>
      <c r="K19">
        <v>8.6199999999999992</v>
      </c>
      <c r="L19">
        <v>7.14</v>
      </c>
      <c r="M19">
        <v>4.78</v>
      </c>
      <c r="N19">
        <v>4.93</v>
      </c>
      <c r="Q19">
        <v>1</v>
      </c>
      <c r="R19">
        <v>0.05</v>
      </c>
      <c r="S19">
        <v>0.05</v>
      </c>
      <c r="T19">
        <v>4</v>
      </c>
      <c r="U19">
        <f>100*(Table1[[#This Row],[LR]]-Table1[[#This Row],[LR]])/Table1[[#This Row],[LR]]</f>
        <v>0</v>
      </c>
      <c r="V19">
        <f>100*(Table1[[#This Row],[LR]]-Table1[[#This Row],[LR-RF-FIXED]])/Table1[[#This Row],[LR]]</f>
        <v>-6.2686567164179001</v>
      </c>
      <c r="W19">
        <f>100*(Table1[[#This Row],[LR]]-Table1[[#This Row],[LR-ARF-FIXED]])/Table1[[#This Row],[LR]]</f>
        <v>26.865671641791053</v>
      </c>
      <c r="X19">
        <f>100*(Table1[[#This Row],[LR]]-Table1[[#This Row],[LR-RF-LEARN-10]])/Table1[[#This Row],[LR]]</f>
        <v>41.990049751243781</v>
      </c>
      <c r="Y19">
        <f>100*(Table1[[#This Row],[LR]]-Table1[[#This Row],[LR-ARF-LEARN-10]])/Table1[[#This Row],[LR]]</f>
        <v>61.194029850746261</v>
      </c>
      <c r="Z19">
        <f>100*(Table1[[#This Row],[NN]]-Table1[[#This Row],[NN]])/Table1[[#This Row],[NN]]</f>
        <v>0</v>
      </c>
      <c r="AA19">
        <f>100*(Table1[[#This Row],[NN]]-Table1[[#This Row],[NN-RF-FIXED]])/Table1[[#This Row],[NN]]</f>
        <v>13.017154389505558</v>
      </c>
      <c r="AB19">
        <f>100*(Table1[[#This Row],[NN]]-Table1[[#This Row],[NN-ARF-FIXED]])/Table1[[#This Row],[NN]]</f>
        <v>27.951564076690218</v>
      </c>
      <c r="AC19">
        <f>100*(Table1[[#This Row],[NN]]-Table1[[#This Row],[NN-RF-LEARN-10]])/Table1[[#This Row],[NN]]</f>
        <v>51.765893037336021</v>
      </c>
      <c r="AD19">
        <f>100*(Table1[[#This Row],[NN]]-Table1[[#This Row],[NN-ARF-LEARN-10]])/Table1[[#This Row],[NN]]</f>
        <v>50.252270433905153</v>
      </c>
      <c r="AG19">
        <v>1</v>
      </c>
      <c r="AH19">
        <v>0.05</v>
      </c>
      <c r="AI19">
        <v>0.05</v>
      </c>
      <c r="AJ19">
        <v>4</v>
      </c>
      <c r="AN19">
        <f>100*(Table1[[#This Row],[LR-RF-FIXED]]-Table1[[#This Row],[LR-RF-LEARN-10]])/Table1[[#This Row],[LR-RF-FIXED]]</f>
        <v>45.41198501872659</v>
      </c>
      <c r="AO19">
        <f>100*(Table1[[#This Row],[LR-ARF-FIXED]]-Table1[[#This Row],[LR-ARF-LEARN-10]])/Table1[[#This Row],[LR-ARF-FIXED]]</f>
        <v>46.938775510204081</v>
      </c>
      <c r="AS19">
        <f>100*(Table1[[#This Row],[NN-RF-FIXED]]-Table1[[#This Row],[NN-RF-LEARN-10]])/Table1[[#This Row],[NN-RF-FIXED]]</f>
        <v>44.547563805104396</v>
      </c>
      <c r="AT19">
        <f>100*(Table1[[#This Row],[NN-ARF-FIXED]]-Table1[[#This Row],[NN-ARF-LEARN-10]])/Table1[[#This Row],[NN-ARF-FIXED]]</f>
        <v>30.952380952380953</v>
      </c>
    </row>
    <row r="20" spans="1:46" x14ac:dyDescent="0.25">
      <c r="A20">
        <v>1</v>
      </c>
      <c r="B20">
        <v>0.05</v>
      </c>
      <c r="C20">
        <v>0.05</v>
      </c>
      <c r="D20">
        <v>8</v>
      </c>
      <c r="E20">
        <v>17.07</v>
      </c>
      <c r="F20">
        <v>12.37</v>
      </c>
      <c r="G20">
        <v>9.08</v>
      </c>
      <c r="H20">
        <v>10.25</v>
      </c>
      <c r="I20">
        <v>6.2</v>
      </c>
      <c r="J20">
        <v>16.12</v>
      </c>
      <c r="K20">
        <v>10.48</v>
      </c>
      <c r="L20">
        <v>9.59</v>
      </c>
      <c r="M20">
        <v>7.39</v>
      </c>
      <c r="N20">
        <v>7.42</v>
      </c>
      <c r="Q20">
        <v>1</v>
      </c>
      <c r="R20">
        <v>0.05</v>
      </c>
      <c r="S20">
        <v>0.05</v>
      </c>
      <c r="T20">
        <v>8</v>
      </c>
      <c r="U20">
        <f>100*(Table1[[#This Row],[LR]]-Table1[[#This Row],[LR]])/Table1[[#This Row],[LR]]</f>
        <v>0</v>
      </c>
      <c r="V20">
        <f>100*(Table1[[#This Row],[LR]]-Table1[[#This Row],[LR-RF-FIXED]])/Table1[[#This Row],[LR]]</f>
        <v>27.533684827182196</v>
      </c>
      <c r="W20">
        <f>100*(Table1[[#This Row],[LR]]-Table1[[#This Row],[LR-ARF-FIXED]])/Table1[[#This Row],[LR]]</f>
        <v>46.807264206209723</v>
      </c>
      <c r="X20">
        <f>100*(Table1[[#This Row],[LR]]-Table1[[#This Row],[LR-RF-LEARN-10]])/Table1[[#This Row],[LR]]</f>
        <v>39.953134153485649</v>
      </c>
      <c r="Y20">
        <f>100*(Table1[[#This Row],[LR]]-Table1[[#This Row],[LR-ARF-LEARN-10]])/Table1[[#This Row],[LR]]</f>
        <v>63.678968951376682</v>
      </c>
      <c r="Z20">
        <f>100*(Table1[[#This Row],[NN]]-Table1[[#This Row],[NN]])/Table1[[#This Row],[NN]]</f>
        <v>0</v>
      </c>
      <c r="AA20">
        <f>100*(Table1[[#This Row],[NN]]-Table1[[#This Row],[NN-RF-FIXED]])/Table1[[#This Row],[NN]]</f>
        <v>34.987593052109176</v>
      </c>
      <c r="AB20">
        <f>100*(Table1[[#This Row],[NN]]-Table1[[#This Row],[NN-ARF-FIXED]])/Table1[[#This Row],[NN]]</f>
        <v>40.508684863523577</v>
      </c>
      <c r="AC20">
        <f>100*(Table1[[#This Row],[NN]]-Table1[[#This Row],[NN-RF-LEARN-10]])/Table1[[#This Row],[NN]]</f>
        <v>54.156327543424311</v>
      </c>
      <c r="AD20">
        <f>100*(Table1[[#This Row],[NN]]-Table1[[#This Row],[NN-ARF-LEARN-10]])/Table1[[#This Row],[NN]]</f>
        <v>53.970223325062037</v>
      </c>
      <c r="AG20">
        <v>1</v>
      </c>
      <c r="AH20">
        <v>0.05</v>
      </c>
      <c r="AI20">
        <v>0.05</v>
      </c>
      <c r="AJ20">
        <v>8</v>
      </c>
      <c r="AN20">
        <f>100*(Table1[[#This Row],[LR-RF-FIXED]]-Table1[[#This Row],[LR-RF-LEARN-10]])/Table1[[#This Row],[LR-RF-FIXED]]</f>
        <v>17.138237671786573</v>
      </c>
      <c r="AO20">
        <f>100*(Table1[[#This Row],[LR-ARF-FIXED]]-Table1[[#This Row],[LR-ARF-LEARN-10]])/Table1[[#This Row],[LR-ARF-FIXED]]</f>
        <v>31.718061674008812</v>
      </c>
      <c r="AS20">
        <f>100*(Table1[[#This Row],[NN-RF-FIXED]]-Table1[[#This Row],[NN-RF-LEARN-10]])/Table1[[#This Row],[NN-RF-FIXED]]</f>
        <v>29.484732824427486</v>
      </c>
      <c r="AT20">
        <f>100*(Table1[[#This Row],[NN-ARF-FIXED]]-Table1[[#This Row],[NN-ARF-LEARN-10]])/Table1[[#This Row],[NN-ARF-FIXED]]</f>
        <v>22.627737226277372</v>
      </c>
    </row>
    <row r="21" spans="1:46" x14ac:dyDescent="0.25">
      <c r="A21">
        <v>1</v>
      </c>
      <c r="B21">
        <v>0.05</v>
      </c>
      <c r="C21">
        <v>0.1</v>
      </c>
      <c r="D21">
        <v>4</v>
      </c>
      <c r="E21">
        <v>5.08</v>
      </c>
      <c r="F21">
        <v>8.73</v>
      </c>
      <c r="G21">
        <v>6.01</v>
      </c>
      <c r="H21">
        <v>4.04</v>
      </c>
      <c r="I21">
        <v>3.19</v>
      </c>
      <c r="J21">
        <v>5.08</v>
      </c>
      <c r="K21">
        <v>6.47</v>
      </c>
      <c r="L21">
        <v>5.72</v>
      </c>
      <c r="M21">
        <v>3.8</v>
      </c>
      <c r="N21">
        <v>3.93</v>
      </c>
      <c r="Q21">
        <v>1</v>
      </c>
      <c r="R21">
        <v>0.05</v>
      </c>
      <c r="S21">
        <v>0.1</v>
      </c>
      <c r="T21">
        <v>4</v>
      </c>
      <c r="U21">
        <f>100*(Table1[[#This Row],[LR]]-Table1[[#This Row],[LR]])/Table1[[#This Row],[LR]]</f>
        <v>0</v>
      </c>
      <c r="V21">
        <f>100*(Table1[[#This Row],[LR]]-Table1[[#This Row],[LR-RF-FIXED]])/Table1[[#This Row],[LR]]</f>
        <v>-71.850393700787407</v>
      </c>
      <c r="W21">
        <f>100*(Table1[[#This Row],[LR]]-Table1[[#This Row],[LR-ARF-FIXED]])/Table1[[#This Row],[LR]]</f>
        <v>-18.307086614173222</v>
      </c>
      <c r="X21">
        <f>100*(Table1[[#This Row],[LR]]-Table1[[#This Row],[LR-RF-LEARN-10]])/Table1[[#This Row],[LR]]</f>
        <v>20.472440944881889</v>
      </c>
      <c r="Y21">
        <f>100*(Table1[[#This Row],[LR]]-Table1[[#This Row],[LR-ARF-LEARN-10]])/Table1[[#This Row],[LR]]</f>
        <v>37.204724409448815</v>
      </c>
      <c r="Z21">
        <f>100*(Table1[[#This Row],[NN]]-Table1[[#This Row],[NN]])/Table1[[#This Row],[NN]]</f>
        <v>0</v>
      </c>
      <c r="AA21">
        <f>100*(Table1[[#This Row],[NN]]-Table1[[#This Row],[NN-RF-FIXED]])/Table1[[#This Row],[NN]]</f>
        <v>-27.362204724409441</v>
      </c>
      <c r="AB21">
        <f>100*(Table1[[#This Row],[NN]]-Table1[[#This Row],[NN-ARF-FIXED]])/Table1[[#This Row],[NN]]</f>
        <v>-12.598425196850387</v>
      </c>
      <c r="AC21">
        <f>100*(Table1[[#This Row],[NN]]-Table1[[#This Row],[NN-RF-LEARN-10]])/Table1[[#This Row],[NN]]</f>
        <v>25.196850393700792</v>
      </c>
      <c r="AD21">
        <f>100*(Table1[[#This Row],[NN]]-Table1[[#This Row],[NN-ARF-LEARN-10]])/Table1[[#This Row],[NN]]</f>
        <v>22.637795275590548</v>
      </c>
      <c r="AG21">
        <v>1</v>
      </c>
      <c r="AH21">
        <v>0.05</v>
      </c>
      <c r="AI21">
        <v>0.1</v>
      </c>
      <c r="AJ21">
        <v>4</v>
      </c>
      <c r="AN21">
        <f>100*(Table1[[#This Row],[LR-RF-FIXED]]-Table1[[#This Row],[LR-RF-LEARN-10]])/Table1[[#This Row],[LR-RF-FIXED]]</f>
        <v>53.722794959908363</v>
      </c>
      <c r="AO21">
        <f>100*(Table1[[#This Row],[LR-ARF-FIXED]]-Table1[[#This Row],[LR-ARF-LEARN-10]])/Table1[[#This Row],[LR-ARF-FIXED]]</f>
        <v>46.921797004991681</v>
      </c>
      <c r="AS21">
        <f>100*(Table1[[#This Row],[NN-RF-FIXED]]-Table1[[#This Row],[NN-RF-LEARN-10]])/Table1[[#This Row],[NN-RF-FIXED]]</f>
        <v>41.267387944358582</v>
      </c>
      <c r="AT21">
        <f>100*(Table1[[#This Row],[NN-ARF-FIXED]]-Table1[[#This Row],[NN-ARF-LEARN-10]])/Table1[[#This Row],[NN-ARF-FIXED]]</f>
        <v>31.29370629370629</v>
      </c>
    </row>
    <row r="22" spans="1:46" x14ac:dyDescent="0.25">
      <c r="A22">
        <v>1</v>
      </c>
      <c r="B22">
        <v>0.05</v>
      </c>
      <c r="C22">
        <v>0.1</v>
      </c>
      <c r="D22">
        <v>8</v>
      </c>
      <c r="E22">
        <v>10.16</v>
      </c>
      <c r="F22">
        <v>10.98</v>
      </c>
      <c r="G22">
        <v>7.72</v>
      </c>
      <c r="H22">
        <v>7.23</v>
      </c>
      <c r="I22">
        <v>4.43</v>
      </c>
      <c r="J22">
        <v>9.6999999999999993</v>
      </c>
      <c r="K22">
        <v>8.8800000000000008</v>
      </c>
      <c r="L22">
        <v>7.63</v>
      </c>
      <c r="M22">
        <v>5.43</v>
      </c>
      <c r="N22">
        <v>5.54</v>
      </c>
      <c r="Q22">
        <v>1</v>
      </c>
      <c r="R22">
        <v>0.05</v>
      </c>
      <c r="S22">
        <v>0.1</v>
      </c>
      <c r="T22">
        <v>8</v>
      </c>
      <c r="U22">
        <f>100*(Table1[[#This Row],[LR]]-Table1[[#This Row],[LR]])/Table1[[#This Row],[LR]]</f>
        <v>0</v>
      </c>
      <c r="V22">
        <f>100*(Table1[[#This Row],[LR]]-Table1[[#This Row],[LR-RF-FIXED]])/Table1[[#This Row],[LR]]</f>
        <v>-8.0708661417322869</v>
      </c>
      <c r="W22">
        <f>100*(Table1[[#This Row],[LR]]-Table1[[#This Row],[LR-ARF-FIXED]])/Table1[[#This Row],[LR]]</f>
        <v>24.015748031496067</v>
      </c>
      <c r="X22">
        <f>100*(Table1[[#This Row],[LR]]-Table1[[#This Row],[LR-RF-LEARN-10]])/Table1[[#This Row],[LR]]</f>
        <v>28.838582677165356</v>
      </c>
      <c r="Y22">
        <f>100*(Table1[[#This Row],[LR]]-Table1[[#This Row],[LR-ARF-LEARN-10]])/Table1[[#This Row],[LR]]</f>
        <v>56.397637795275593</v>
      </c>
      <c r="Z22">
        <f>100*(Table1[[#This Row],[NN]]-Table1[[#This Row],[NN]])/Table1[[#This Row],[NN]]</f>
        <v>0</v>
      </c>
      <c r="AA22">
        <f>100*(Table1[[#This Row],[NN]]-Table1[[#This Row],[NN-RF-FIXED]])/Table1[[#This Row],[NN]]</f>
        <v>8.4536082474226664</v>
      </c>
      <c r="AB22">
        <f>100*(Table1[[#This Row],[NN]]-Table1[[#This Row],[NN-ARF-FIXED]])/Table1[[#This Row],[NN]]</f>
        <v>21.340206185567006</v>
      </c>
      <c r="AC22">
        <f>100*(Table1[[#This Row],[NN]]-Table1[[#This Row],[NN-RF-LEARN-10]])/Table1[[#This Row],[NN]]</f>
        <v>44.020618556701031</v>
      </c>
      <c r="AD22">
        <f>100*(Table1[[#This Row],[NN]]-Table1[[#This Row],[NN-ARF-LEARN-10]])/Table1[[#This Row],[NN]]</f>
        <v>42.886597938144327</v>
      </c>
    </row>
    <row r="23" spans="1:46" x14ac:dyDescent="0.25">
      <c r="A23">
        <v>1</v>
      </c>
      <c r="B23">
        <v>0.05</v>
      </c>
      <c r="C23">
        <v>0.2</v>
      </c>
      <c r="D23">
        <v>4</v>
      </c>
      <c r="E23">
        <v>3.99</v>
      </c>
      <c r="F23">
        <v>8.1999999999999993</v>
      </c>
      <c r="G23">
        <v>5.37</v>
      </c>
      <c r="H23">
        <v>3.75</v>
      </c>
      <c r="I23">
        <v>3.09</v>
      </c>
      <c r="J23">
        <v>3.98</v>
      </c>
      <c r="K23">
        <v>6.32</v>
      </c>
      <c r="L23">
        <v>5.22</v>
      </c>
      <c r="M23">
        <v>3.69</v>
      </c>
      <c r="N23">
        <v>3.69</v>
      </c>
      <c r="Q23">
        <v>1</v>
      </c>
      <c r="R23">
        <v>0.05</v>
      </c>
      <c r="S23">
        <v>0.2</v>
      </c>
      <c r="T23">
        <v>4</v>
      </c>
      <c r="U23">
        <f>100*(Table1[[#This Row],[LR]]-Table1[[#This Row],[LR]])/Table1[[#This Row],[LR]]</f>
        <v>0</v>
      </c>
      <c r="V23">
        <f>100*(Table1[[#This Row],[LR]]-Table1[[#This Row],[LR-RF-FIXED]])/Table1[[#This Row],[LR]]</f>
        <v>-105.51378446115285</v>
      </c>
      <c r="W23">
        <f>100*(Table1[[#This Row],[LR]]-Table1[[#This Row],[LR-ARF-FIXED]])/Table1[[#This Row],[LR]]</f>
        <v>-34.586466165413533</v>
      </c>
      <c r="X23">
        <f>100*(Table1[[#This Row],[LR]]-Table1[[#This Row],[LR-RF-LEARN-10]])/Table1[[#This Row],[LR]]</f>
        <v>6.0150375939849674</v>
      </c>
      <c r="Y23">
        <f>100*(Table1[[#This Row],[LR]]-Table1[[#This Row],[LR-ARF-LEARN-10]])/Table1[[#This Row],[LR]]</f>
        <v>22.556390977443616</v>
      </c>
      <c r="Z23">
        <f>100*(Table1[[#This Row],[NN]]-Table1[[#This Row],[NN]])/Table1[[#This Row],[NN]]</f>
        <v>0</v>
      </c>
      <c r="AA23">
        <f>100*(Table1[[#This Row],[NN]]-Table1[[#This Row],[NN-RF-FIXED]])/Table1[[#This Row],[NN]]</f>
        <v>-58.793969849246238</v>
      </c>
      <c r="AB23">
        <f>100*(Table1[[#This Row],[NN]]-Table1[[#This Row],[NN-ARF-FIXED]])/Table1[[#This Row],[NN]]</f>
        <v>-31.155778894472355</v>
      </c>
      <c r="AC23">
        <f>100*(Table1[[#This Row],[NN]]-Table1[[#This Row],[NN-RF-LEARN-10]])/Table1[[#This Row],[NN]]</f>
        <v>7.2864321608040212</v>
      </c>
      <c r="AD23">
        <f>100*(Table1[[#This Row],[NN]]-Table1[[#This Row],[NN-ARF-LEARN-10]])/Table1[[#This Row],[NN]]</f>
        <v>7.2864321608040212</v>
      </c>
    </row>
    <row r="24" spans="1:46" x14ac:dyDescent="0.25">
      <c r="A24">
        <v>1</v>
      </c>
      <c r="B24">
        <v>0.05</v>
      </c>
      <c r="C24">
        <v>0.2</v>
      </c>
      <c r="D24">
        <v>8</v>
      </c>
      <c r="E24">
        <v>5.67</v>
      </c>
      <c r="F24">
        <v>9.76</v>
      </c>
      <c r="G24">
        <v>6.73</v>
      </c>
      <c r="H24">
        <v>5.0199999999999996</v>
      </c>
      <c r="I24">
        <v>3.6</v>
      </c>
      <c r="J24">
        <v>5.45</v>
      </c>
      <c r="K24">
        <v>7.58</v>
      </c>
      <c r="L24">
        <v>6.35</v>
      </c>
      <c r="M24">
        <v>4.33</v>
      </c>
      <c r="N24">
        <v>4.37</v>
      </c>
      <c r="Q24">
        <v>1</v>
      </c>
      <c r="R24">
        <v>0.05</v>
      </c>
      <c r="S24">
        <v>0.2</v>
      </c>
      <c r="T24">
        <v>8</v>
      </c>
      <c r="U24">
        <f>100*(Table1[[#This Row],[LR]]-Table1[[#This Row],[LR]])/Table1[[#This Row],[LR]]</f>
        <v>0</v>
      </c>
      <c r="V24">
        <f>100*(Table1[[#This Row],[LR]]-Table1[[#This Row],[LR-RF-FIXED]])/Table1[[#This Row],[LR]]</f>
        <v>-72.134038800705468</v>
      </c>
      <c r="W24">
        <f>100*(Table1[[#This Row],[LR]]-Table1[[#This Row],[LR-ARF-FIXED]])/Table1[[#This Row],[LR]]</f>
        <v>-18.694885361552039</v>
      </c>
      <c r="X24">
        <f>100*(Table1[[#This Row],[LR]]-Table1[[#This Row],[LR-RF-LEARN-10]])/Table1[[#This Row],[LR]]</f>
        <v>11.463844797178135</v>
      </c>
      <c r="Y24">
        <f>100*(Table1[[#This Row],[LR]]-Table1[[#This Row],[LR-ARF-LEARN-10]])/Table1[[#This Row],[LR]]</f>
        <v>36.507936507936506</v>
      </c>
      <c r="Z24">
        <f>100*(Table1[[#This Row],[NN]]-Table1[[#This Row],[NN]])/Table1[[#This Row],[NN]]</f>
        <v>0</v>
      </c>
      <c r="AA24">
        <f>100*(Table1[[#This Row],[NN]]-Table1[[#This Row],[NN-RF-FIXED]])/Table1[[#This Row],[NN]]</f>
        <v>-39.082568807339449</v>
      </c>
      <c r="AB24">
        <f>100*(Table1[[#This Row],[NN]]-Table1[[#This Row],[NN-ARF-FIXED]])/Table1[[#This Row],[NN]]</f>
        <v>-16.513761467889896</v>
      </c>
      <c r="AC24">
        <f>100*(Table1[[#This Row],[NN]]-Table1[[#This Row],[NN-RF-LEARN-10]])/Table1[[#This Row],[NN]]</f>
        <v>20.550458715596331</v>
      </c>
      <c r="AD24">
        <f>100*(Table1[[#This Row],[NN]]-Table1[[#This Row],[NN-ARF-LEARN-10]])/Table1[[#This Row],[NN]]</f>
        <v>19.816513761467888</v>
      </c>
    </row>
    <row r="25" spans="1:46" x14ac:dyDescent="0.25">
      <c r="A25">
        <v>1</v>
      </c>
      <c r="B25">
        <v>0.05</v>
      </c>
      <c r="C25">
        <v>0.3</v>
      </c>
      <c r="D25">
        <v>4</v>
      </c>
      <c r="E25">
        <v>3.76</v>
      </c>
      <c r="F25">
        <v>8.23</v>
      </c>
      <c r="G25">
        <v>5.05</v>
      </c>
      <c r="H25">
        <v>3.67</v>
      </c>
      <c r="I25">
        <v>3.05</v>
      </c>
      <c r="J25">
        <v>3.74</v>
      </c>
      <c r="K25">
        <v>6.4</v>
      </c>
      <c r="L25">
        <v>4.99</v>
      </c>
      <c r="M25">
        <v>3.64</v>
      </c>
      <c r="N25">
        <v>3.58</v>
      </c>
      <c r="Q25">
        <v>1</v>
      </c>
      <c r="R25">
        <v>0.05</v>
      </c>
      <c r="S25">
        <v>0.3</v>
      </c>
      <c r="T25">
        <v>4</v>
      </c>
      <c r="U25">
        <f>100*(Table1[[#This Row],[LR]]-Table1[[#This Row],[LR]])/Table1[[#This Row],[LR]]</f>
        <v>0</v>
      </c>
      <c r="V25">
        <f>100*(Table1[[#This Row],[LR]]-Table1[[#This Row],[LR-RF-FIXED]])/Table1[[#This Row],[LR]]</f>
        <v>-118.88297872340428</v>
      </c>
      <c r="W25">
        <f>100*(Table1[[#This Row],[LR]]-Table1[[#This Row],[LR-ARF-FIXED]])/Table1[[#This Row],[LR]]</f>
        <v>-34.308510638297875</v>
      </c>
      <c r="X25">
        <f>100*(Table1[[#This Row],[LR]]-Table1[[#This Row],[LR-RF-LEARN-10]])/Table1[[#This Row],[LR]]</f>
        <v>2.3936170212765919</v>
      </c>
      <c r="Y25">
        <f>100*(Table1[[#This Row],[LR]]-Table1[[#This Row],[LR-ARF-LEARN-10]])/Table1[[#This Row],[LR]]</f>
        <v>18.882978723404257</v>
      </c>
      <c r="Z25">
        <f>100*(Table1[[#This Row],[NN]]-Table1[[#This Row],[NN]])/Table1[[#This Row],[NN]]</f>
        <v>0</v>
      </c>
      <c r="AA25">
        <f>100*(Table1[[#This Row],[NN]]-Table1[[#This Row],[NN-RF-FIXED]])/Table1[[#This Row],[NN]]</f>
        <v>-71.122994652406419</v>
      </c>
      <c r="AB25">
        <f>100*(Table1[[#This Row],[NN]]-Table1[[#This Row],[NN-ARF-FIXED]])/Table1[[#This Row],[NN]]</f>
        <v>-33.422459893048128</v>
      </c>
      <c r="AC25">
        <f>100*(Table1[[#This Row],[NN]]-Table1[[#This Row],[NN-RF-LEARN-10]])/Table1[[#This Row],[NN]]</f>
        <v>2.6737967914438525</v>
      </c>
      <c r="AD25">
        <f>100*(Table1[[#This Row],[NN]]-Table1[[#This Row],[NN-ARF-LEARN-10]])/Table1[[#This Row],[NN]]</f>
        <v>4.2780748663101642</v>
      </c>
    </row>
    <row r="26" spans="1:46" x14ac:dyDescent="0.25">
      <c r="A26">
        <v>1</v>
      </c>
      <c r="B26">
        <v>0.05</v>
      </c>
      <c r="C26">
        <v>0.3</v>
      </c>
      <c r="D26">
        <v>8</v>
      </c>
      <c r="E26">
        <v>4.33</v>
      </c>
      <c r="F26">
        <v>9.16</v>
      </c>
      <c r="G26">
        <v>6.12</v>
      </c>
      <c r="H26">
        <v>4.3499999999999996</v>
      </c>
      <c r="I26">
        <v>3.33</v>
      </c>
      <c r="J26">
        <v>4.22</v>
      </c>
      <c r="K26">
        <v>6.92</v>
      </c>
      <c r="L26">
        <v>5.82</v>
      </c>
      <c r="M26">
        <v>4.01</v>
      </c>
      <c r="N26">
        <v>4.03</v>
      </c>
      <c r="Q26">
        <v>1</v>
      </c>
      <c r="R26">
        <v>0.05</v>
      </c>
      <c r="S26">
        <v>0.3</v>
      </c>
      <c r="T26">
        <v>8</v>
      </c>
      <c r="U26">
        <f>100*(Table1[[#This Row],[LR]]-Table1[[#This Row],[LR]])/Table1[[#This Row],[LR]]</f>
        <v>0</v>
      </c>
      <c r="V26">
        <f>100*(Table1[[#This Row],[LR]]-Table1[[#This Row],[LR-RF-FIXED]])/Table1[[#This Row],[LR]]</f>
        <v>-111.5473441108545</v>
      </c>
      <c r="W26">
        <f>100*(Table1[[#This Row],[LR]]-Table1[[#This Row],[LR-ARF-FIXED]])/Table1[[#This Row],[LR]]</f>
        <v>-41.339491916859124</v>
      </c>
      <c r="X26">
        <f>100*(Table1[[#This Row],[LR]]-Table1[[#This Row],[LR-RF-LEARN-10]])/Table1[[#This Row],[LR]]</f>
        <v>-0.4618937644341703</v>
      </c>
      <c r="Y26">
        <f>100*(Table1[[#This Row],[LR]]-Table1[[#This Row],[LR-ARF-LEARN-10]])/Table1[[#This Row],[LR]]</f>
        <v>23.094688221709006</v>
      </c>
      <c r="Z26">
        <f>100*(Table1[[#This Row],[NN]]-Table1[[#This Row],[NN]])/Table1[[#This Row],[NN]]</f>
        <v>0</v>
      </c>
      <c r="AA26">
        <f>100*(Table1[[#This Row],[NN]]-Table1[[#This Row],[NN-RF-FIXED]])/Table1[[#This Row],[NN]]</f>
        <v>-63.981042654028442</v>
      </c>
      <c r="AB26">
        <f>100*(Table1[[#This Row],[NN]]-Table1[[#This Row],[NN-ARF-FIXED]])/Table1[[#This Row],[NN]]</f>
        <v>-37.914691943127977</v>
      </c>
      <c r="AC26">
        <f>100*(Table1[[#This Row],[NN]]-Table1[[#This Row],[NN-RF-LEARN-10]])/Table1[[#This Row],[NN]]</f>
        <v>4.9763033175355442</v>
      </c>
      <c r="AD26">
        <f>100*(Table1[[#This Row],[NN]]-Table1[[#This Row],[NN-ARF-LEARN-10]])/Table1[[#This Row],[NN]]</f>
        <v>4.502369668246434</v>
      </c>
    </row>
    <row r="27" spans="1:46" x14ac:dyDescent="0.25">
      <c r="A27">
        <v>1</v>
      </c>
      <c r="B27">
        <v>0.05</v>
      </c>
      <c r="C27">
        <v>0.4</v>
      </c>
      <c r="D27">
        <v>8</v>
      </c>
      <c r="E27">
        <v>3.66</v>
      </c>
      <c r="F27">
        <v>8.7899999999999991</v>
      </c>
      <c r="G27">
        <v>5.63</v>
      </c>
      <c r="H27">
        <v>3.91</v>
      </c>
      <c r="I27">
        <v>3.16</v>
      </c>
      <c r="J27">
        <v>3.63</v>
      </c>
      <c r="K27">
        <v>6.41</v>
      </c>
      <c r="L27">
        <v>5.48</v>
      </c>
      <c r="M27">
        <v>3.82</v>
      </c>
      <c r="N27">
        <v>3.82</v>
      </c>
      <c r="Q27">
        <v>1</v>
      </c>
      <c r="R27">
        <v>0.05</v>
      </c>
      <c r="S27">
        <v>0.4</v>
      </c>
      <c r="T27">
        <v>8</v>
      </c>
      <c r="U27">
        <f>100*(Table1[[#This Row],[LR]]-Table1[[#This Row],[LR]])/Table1[[#This Row],[LR]]</f>
        <v>0</v>
      </c>
      <c r="V27">
        <f>100*(Table1[[#This Row],[LR]]-Table1[[#This Row],[LR-RF-FIXED]])/Table1[[#This Row],[LR]]</f>
        <v>-140.16393442622947</v>
      </c>
      <c r="W27">
        <f>100*(Table1[[#This Row],[LR]]-Table1[[#This Row],[LR-ARF-FIXED]])/Table1[[#This Row],[LR]]</f>
        <v>-53.825136612021851</v>
      </c>
      <c r="X27">
        <f>100*(Table1[[#This Row],[LR]]-Table1[[#This Row],[LR-RF-LEARN-10]])/Table1[[#This Row],[LR]]</f>
        <v>-6.8306010928961749</v>
      </c>
      <c r="Y27">
        <f>100*(Table1[[#This Row],[LR]]-Table1[[#This Row],[LR-ARF-LEARN-10]])/Table1[[#This Row],[LR]]</f>
        <v>13.66120218579235</v>
      </c>
      <c r="Z27">
        <f>100*(Table1[[#This Row],[NN]]-Table1[[#This Row],[NN]])/Table1[[#This Row],[NN]]</f>
        <v>0</v>
      </c>
      <c r="AA27">
        <f>100*(Table1[[#This Row],[NN]]-Table1[[#This Row],[NN-RF-FIXED]])/Table1[[#This Row],[NN]]</f>
        <v>-76.584022038567497</v>
      </c>
      <c r="AB27">
        <f>100*(Table1[[#This Row],[NN]]-Table1[[#This Row],[NN-ARF-FIXED]])/Table1[[#This Row],[NN]]</f>
        <v>-50.964187327823709</v>
      </c>
      <c r="AC27">
        <f>100*(Table1[[#This Row],[NN]]-Table1[[#This Row],[NN-RF-LEARN-10]])/Table1[[#This Row],[NN]]</f>
        <v>-5.2341597796143233</v>
      </c>
      <c r="AD27">
        <f>100*(Table1[[#This Row],[NN]]-Table1[[#This Row],[NN-ARF-LEARN-10]])/Table1[[#This Row],[NN]]</f>
        <v>-5.2341597796143233</v>
      </c>
    </row>
    <row r="28" spans="1:46" x14ac:dyDescent="0.25">
      <c r="A28">
        <v>1</v>
      </c>
      <c r="B28">
        <v>0.05</v>
      </c>
      <c r="C28">
        <v>0.5</v>
      </c>
      <c r="D28">
        <v>8</v>
      </c>
      <c r="E28">
        <v>3.32</v>
      </c>
      <c r="F28">
        <v>8.61</v>
      </c>
      <c r="G28">
        <v>5.38</v>
      </c>
      <c r="H28">
        <v>3.75</v>
      </c>
      <c r="I28">
        <v>3.11</v>
      </c>
      <c r="J28">
        <v>3.31</v>
      </c>
      <c r="K28">
        <v>6.17</v>
      </c>
      <c r="L28">
        <v>5.29</v>
      </c>
      <c r="M28">
        <v>3.73</v>
      </c>
      <c r="N28">
        <v>3.72</v>
      </c>
      <c r="Q28">
        <v>1</v>
      </c>
      <c r="R28">
        <v>0.05</v>
      </c>
      <c r="S28">
        <v>0.5</v>
      </c>
      <c r="T28">
        <v>8</v>
      </c>
      <c r="U28">
        <f>100*(Table1[[#This Row],[LR]]-Table1[[#This Row],[LR]])/Table1[[#This Row],[LR]]</f>
        <v>0</v>
      </c>
      <c r="V28">
        <f>100*(Table1[[#This Row],[LR]]-Table1[[#This Row],[LR-RF-FIXED]])/Table1[[#This Row],[LR]]</f>
        <v>-159.33734939759034</v>
      </c>
      <c r="W28">
        <f>100*(Table1[[#This Row],[LR]]-Table1[[#This Row],[LR-ARF-FIXED]])/Table1[[#This Row],[LR]]</f>
        <v>-62.048192771084338</v>
      </c>
      <c r="X28">
        <f>100*(Table1[[#This Row],[LR]]-Table1[[#This Row],[LR-RF-LEARN-10]])/Table1[[#This Row],[LR]]</f>
        <v>-12.951807228915667</v>
      </c>
      <c r="Y28">
        <f>100*(Table1[[#This Row],[LR]]-Table1[[#This Row],[LR-ARF-LEARN-10]])/Table1[[#This Row],[LR]]</f>
        <v>6.3253012048192767</v>
      </c>
      <c r="Z28">
        <f>100*(Table1[[#This Row],[NN]]-Table1[[#This Row],[NN]])/Table1[[#This Row],[NN]]</f>
        <v>0</v>
      </c>
      <c r="AA28">
        <f>100*(Table1[[#This Row],[NN]]-Table1[[#This Row],[NN-RF-FIXED]])/Table1[[#This Row],[NN]]</f>
        <v>-86.404833836858003</v>
      </c>
      <c r="AB28">
        <f>100*(Table1[[#This Row],[NN]]-Table1[[#This Row],[NN-ARF-FIXED]])/Table1[[#This Row],[NN]]</f>
        <v>-59.818731117824775</v>
      </c>
      <c r="AC28">
        <f>100*(Table1[[#This Row],[NN]]-Table1[[#This Row],[NN-RF-LEARN-10]])/Table1[[#This Row],[NN]]</f>
        <v>-12.688821752265859</v>
      </c>
      <c r="AD28">
        <f>100*(Table1[[#This Row],[NN]]-Table1[[#This Row],[NN-ARF-LEARN-10]])/Table1[[#This Row],[NN]]</f>
        <v>-12.386706948640487</v>
      </c>
    </row>
    <row r="29" spans="1:46" x14ac:dyDescent="0.25">
      <c r="A29">
        <v>1</v>
      </c>
      <c r="B29">
        <v>0.05</v>
      </c>
      <c r="C29">
        <v>0.6</v>
      </c>
      <c r="D29">
        <v>8</v>
      </c>
      <c r="E29">
        <v>3.11</v>
      </c>
      <c r="F29">
        <v>8.4499999999999993</v>
      </c>
      <c r="G29">
        <v>5.13</v>
      </c>
      <c r="H29">
        <v>3.62</v>
      </c>
      <c r="I29">
        <v>3.05</v>
      </c>
      <c r="J29">
        <v>3.14</v>
      </c>
      <c r="K29">
        <v>5.93</v>
      </c>
      <c r="L29">
        <v>5.14</v>
      </c>
      <c r="M29">
        <v>3.66</v>
      </c>
      <c r="N29">
        <v>3.64</v>
      </c>
      <c r="Q29">
        <v>1</v>
      </c>
      <c r="R29">
        <v>0.05</v>
      </c>
      <c r="S29">
        <v>0.6</v>
      </c>
      <c r="T29">
        <v>8</v>
      </c>
      <c r="U29">
        <f>100*(Table1[[#This Row],[LR]]-Table1[[#This Row],[LR]])/Table1[[#This Row],[LR]]</f>
        <v>0</v>
      </c>
      <c r="V29">
        <f>100*(Table1[[#This Row],[LR]]-Table1[[#This Row],[LR-RF-FIXED]])/Table1[[#This Row],[LR]]</f>
        <v>-171.7041800643087</v>
      </c>
      <c r="W29">
        <f>100*(Table1[[#This Row],[LR]]-Table1[[#This Row],[LR-ARF-FIXED]])/Table1[[#This Row],[LR]]</f>
        <v>-64.951768488745984</v>
      </c>
      <c r="X29">
        <f>100*(Table1[[#This Row],[LR]]-Table1[[#This Row],[LR-RF-LEARN-10]])/Table1[[#This Row],[LR]]</f>
        <v>-16.398713826366567</v>
      </c>
      <c r="Y29">
        <f>100*(Table1[[#This Row],[LR]]-Table1[[#This Row],[LR-ARF-LEARN-10]])/Table1[[#This Row],[LR]]</f>
        <v>1.9292604501607735</v>
      </c>
      <c r="Z29">
        <f>100*(Table1[[#This Row],[NN]]-Table1[[#This Row],[NN]])/Table1[[#This Row],[NN]]</f>
        <v>0</v>
      </c>
      <c r="AA29">
        <f>100*(Table1[[#This Row],[NN]]-Table1[[#This Row],[NN-RF-FIXED]])/Table1[[#This Row],[NN]]</f>
        <v>-88.853503184713361</v>
      </c>
      <c r="AB29">
        <f>100*(Table1[[#This Row],[NN]]-Table1[[#This Row],[NN-ARF-FIXED]])/Table1[[#This Row],[NN]]</f>
        <v>-63.694267515923549</v>
      </c>
      <c r="AC29">
        <f>100*(Table1[[#This Row],[NN]]-Table1[[#This Row],[NN-RF-LEARN-10]])/Table1[[#This Row],[NN]]</f>
        <v>-16.560509554140125</v>
      </c>
      <c r="AD29">
        <f>100*(Table1[[#This Row],[NN]]-Table1[[#This Row],[NN-ARF-LEARN-10]])/Table1[[#This Row],[NN]]</f>
        <v>-15.923566878980891</v>
      </c>
    </row>
    <row r="30" spans="1:46" x14ac:dyDescent="0.25">
      <c r="A30">
        <v>1</v>
      </c>
      <c r="B30">
        <v>0.05</v>
      </c>
      <c r="C30">
        <v>0.7</v>
      </c>
      <c r="D30">
        <v>8</v>
      </c>
      <c r="E30">
        <v>3</v>
      </c>
      <c r="F30">
        <v>8.4</v>
      </c>
      <c r="G30">
        <v>4.93</v>
      </c>
      <c r="H30">
        <v>3.53</v>
      </c>
      <c r="I30">
        <v>3</v>
      </c>
      <c r="J30">
        <v>3.05</v>
      </c>
      <c r="K30">
        <v>5.79</v>
      </c>
      <c r="L30">
        <v>5.08</v>
      </c>
      <c r="M30">
        <v>3.61</v>
      </c>
      <c r="N30">
        <v>3.59</v>
      </c>
      <c r="Q30">
        <v>1</v>
      </c>
      <c r="R30">
        <v>0.05</v>
      </c>
      <c r="S30">
        <v>0.7</v>
      </c>
      <c r="T30">
        <v>8</v>
      </c>
      <c r="U30">
        <f>100*(Table1[[#This Row],[LR]]-Table1[[#This Row],[LR]])/Table1[[#This Row],[LR]]</f>
        <v>0</v>
      </c>
      <c r="V30">
        <f>100*(Table1[[#This Row],[LR]]-Table1[[#This Row],[LR-RF-FIXED]])/Table1[[#This Row],[LR]]</f>
        <v>-180</v>
      </c>
      <c r="W30">
        <f>100*(Table1[[#This Row],[LR]]-Table1[[#This Row],[LR-ARF-FIXED]])/Table1[[#This Row],[LR]]</f>
        <v>-64.333333333333329</v>
      </c>
      <c r="X30">
        <f>100*(Table1[[#This Row],[LR]]-Table1[[#This Row],[LR-RF-LEARN-10]])/Table1[[#This Row],[LR]]</f>
        <v>-17.666666666666661</v>
      </c>
      <c r="Y30">
        <f>100*(Table1[[#This Row],[LR]]-Table1[[#This Row],[LR-ARF-LEARN-10]])/Table1[[#This Row],[LR]]</f>
        <v>0</v>
      </c>
      <c r="Z30">
        <f>100*(Table1[[#This Row],[NN]]-Table1[[#This Row],[NN]])/Table1[[#This Row],[NN]]</f>
        <v>0</v>
      </c>
      <c r="AA30">
        <f>100*(Table1[[#This Row],[NN]]-Table1[[#This Row],[NN-RF-FIXED]])/Table1[[#This Row],[NN]]</f>
        <v>-89.836065573770497</v>
      </c>
      <c r="AB30">
        <f>100*(Table1[[#This Row],[NN]]-Table1[[#This Row],[NN-ARF-FIXED]])/Table1[[#This Row],[NN]]</f>
        <v>-66.557377049180346</v>
      </c>
      <c r="AC30">
        <f>100*(Table1[[#This Row],[NN]]-Table1[[#This Row],[NN-RF-LEARN-10]])/Table1[[#This Row],[NN]]</f>
        <v>-18.360655737704921</v>
      </c>
      <c r="AD30">
        <f>100*(Table1[[#This Row],[NN]]-Table1[[#This Row],[NN-ARF-LEARN-10]])/Table1[[#This Row],[NN]]</f>
        <v>-17.704918032786885</v>
      </c>
    </row>
    <row r="31" spans="1:46" x14ac:dyDescent="0.25">
      <c r="A31">
        <v>1</v>
      </c>
      <c r="B31">
        <v>0.05</v>
      </c>
      <c r="C31">
        <v>0.8</v>
      </c>
      <c r="D31">
        <v>8</v>
      </c>
      <c r="E31">
        <v>2.91</v>
      </c>
      <c r="F31">
        <v>8.43</v>
      </c>
      <c r="G31">
        <v>4.79</v>
      </c>
      <c r="H31">
        <v>3.45</v>
      </c>
      <c r="I31">
        <v>2.96</v>
      </c>
      <c r="J31">
        <v>2.98</v>
      </c>
      <c r="K31">
        <v>5.66</v>
      </c>
      <c r="L31">
        <v>4.9800000000000004</v>
      </c>
      <c r="M31">
        <v>3.54</v>
      </c>
      <c r="N31">
        <v>3.52</v>
      </c>
      <c r="Q31">
        <v>1</v>
      </c>
      <c r="R31">
        <v>0.05</v>
      </c>
      <c r="S31">
        <v>0.8</v>
      </c>
      <c r="T31">
        <v>8</v>
      </c>
      <c r="U31">
        <f>100*(Table1[[#This Row],[LR]]-Table1[[#This Row],[LR]])/Table1[[#This Row],[LR]]</f>
        <v>0</v>
      </c>
      <c r="V31">
        <f>100*(Table1[[#This Row],[LR]]-Table1[[#This Row],[LR-RF-FIXED]])/Table1[[#This Row],[LR]]</f>
        <v>-189.69072164948452</v>
      </c>
      <c r="W31">
        <f>100*(Table1[[#This Row],[LR]]-Table1[[#This Row],[LR-ARF-FIXED]])/Table1[[#This Row],[LR]]</f>
        <v>-64.604810996563572</v>
      </c>
      <c r="X31">
        <f>100*(Table1[[#This Row],[LR]]-Table1[[#This Row],[LR-RF-LEARN-10]])/Table1[[#This Row],[LR]]</f>
        <v>-18.556701030927833</v>
      </c>
      <c r="Y31">
        <f>100*(Table1[[#This Row],[LR]]-Table1[[#This Row],[LR-ARF-LEARN-10]])/Table1[[#This Row],[LR]]</f>
        <v>-1.7182130584192379</v>
      </c>
      <c r="Z31">
        <f>100*(Table1[[#This Row],[NN]]-Table1[[#This Row],[NN]])/Table1[[#This Row],[NN]]</f>
        <v>0</v>
      </c>
      <c r="AA31">
        <f>100*(Table1[[#This Row],[NN]]-Table1[[#This Row],[NN-RF-FIXED]])/Table1[[#This Row],[NN]]</f>
        <v>-89.932885906040269</v>
      </c>
      <c r="AB31">
        <f>100*(Table1[[#This Row],[NN]]-Table1[[#This Row],[NN-ARF-FIXED]])/Table1[[#This Row],[NN]]</f>
        <v>-67.114093959731562</v>
      </c>
      <c r="AC31">
        <f>100*(Table1[[#This Row],[NN]]-Table1[[#This Row],[NN-RF-LEARN-10]])/Table1[[#This Row],[NN]]</f>
        <v>-18.791946308724835</v>
      </c>
      <c r="AD31">
        <f>100*(Table1[[#This Row],[NN]]-Table1[[#This Row],[NN-ARF-LEARN-10]])/Table1[[#This Row],[NN]]</f>
        <v>-18.120805369127517</v>
      </c>
    </row>
    <row r="32" spans="1:46" x14ac:dyDescent="0.25">
      <c r="A32">
        <v>1</v>
      </c>
      <c r="B32">
        <v>0.05</v>
      </c>
      <c r="C32">
        <v>0.9</v>
      </c>
      <c r="D32">
        <v>4</v>
      </c>
      <c r="E32">
        <v>2.7</v>
      </c>
      <c r="F32">
        <v>6.54</v>
      </c>
      <c r="G32">
        <v>3.61</v>
      </c>
      <c r="H32">
        <v>3.09</v>
      </c>
      <c r="I32">
        <v>2.77</v>
      </c>
      <c r="J32">
        <v>2.84</v>
      </c>
      <c r="K32">
        <v>4.63</v>
      </c>
      <c r="L32">
        <v>3.98</v>
      </c>
      <c r="M32">
        <v>3.25</v>
      </c>
      <c r="N32">
        <v>3.18</v>
      </c>
      <c r="Q32">
        <v>1</v>
      </c>
      <c r="R32">
        <v>0.05</v>
      </c>
      <c r="S32">
        <v>0.9</v>
      </c>
      <c r="T32">
        <v>4</v>
      </c>
      <c r="U32">
        <f>100*(Table1[[#This Row],[LR]]-Table1[[#This Row],[LR]])/Table1[[#This Row],[LR]]</f>
        <v>0</v>
      </c>
      <c r="V32">
        <f>100*(Table1[[#This Row],[LR]]-Table1[[#This Row],[LR-RF-FIXED]])/Table1[[#This Row],[LR]]</f>
        <v>-142.2222222222222</v>
      </c>
      <c r="W32">
        <f>100*(Table1[[#This Row],[LR]]-Table1[[#This Row],[LR-ARF-FIXED]])/Table1[[#This Row],[LR]]</f>
        <v>-33.703703703703688</v>
      </c>
      <c r="X32">
        <f>100*(Table1[[#This Row],[LR]]-Table1[[#This Row],[LR-RF-LEARN-10]])/Table1[[#This Row],[LR]]</f>
        <v>-14.444444444444432</v>
      </c>
      <c r="Y32">
        <f>100*(Table1[[#This Row],[LR]]-Table1[[#This Row],[LR-ARF-LEARN-10]])/Table1[[#This Row],[LR]]</f>
        <v>-2.5925925925925863</v>
      </c>
      <c r="Z32">
        <f>100*(Table1[[#This Row],[NN]]-Table1[[#This Row],[NN]])/Table1[[#This Row],[NN]]</f>
        <v>0</v>
      </c>
      <c r="AA32">
        <f>100*(Table1[[#This Row],[NN]]-Table1[[#This Row],[NN-RF-FIXED]])/Table1[[#This Row],[NN]]</f>
        <v>-63.028169014084511</v>
      </c>
      <c r="AB32">
        <f>100*(Table1[[#This Row],[NN]]-Table1[[#This Row],[NN-ARF-FIXED]])/Table1[[#This Row],[NN]]</f>
        <v>-40.140845070422543</v>
      </c>
      <c r="AC32">
        <f>100*(Table1[[#This Row],[NN]]-Table1[[#This Row],[NN-RF-LEARN-10]])/Table1[[#This Row],[NN]]</f>
        <v>-14.436619718309865</v>
      </c>
      <c r="AD32">
        <f>100*(Table1[[#This Row],[NN]]-Table1[[#This Row],[NN-ARF-LEARN-10]])/Table1[[#This Row],[NN]]</f>
        <v>-11.971830985915503</v>
      </c>
    </row>
    <row r="33" spans="1:30" x14ac:dyDescent="0.25">
      <c r="A33">
        <v>1</v>
      </c>
      <c r="B33">
        <v>0.05</v>
      </c>
      <c r="C33">
        <v>0.9</v>
      </c>
      <c r="D33">
        <v>8</v>
      </c>
      <c r="E33">
        <v>2.86</v>
      </c>
      <c r="F33">
        <v>8.4499999999999993</v>
      </c>
      <c r="G33">
        <v>4.66</v>
      </c>
      <c r="H33">
        <v>3.42</v>
      </c>
      <c r="I33">
        <v>2.93</v>
      </c>
      <c r="J33">
        <v>2.94</v>
      </c>
      <c r="K33">
        <v>5.55</v>
      </c>
      <c r="L33">
        <v>4.91</v>
      </c>
      <c r="M33">
        <v>3.51</v>
      </c>
      <c r="N33">
        <v>3.5</v>
      </c>
      <c r="Q33">
        <v>1</v>
      </c>
      <c r="R33">
        <v>0.05</v>
      </c>
      <c r="S33">
        <v>0.9</v>
      </c>
      <c r="T33">
        <v>8</v>
      </c>
      <c r="U33">
        <f>100*(Table1[[#This Row],[LR]]-Table1[[#This Row],[LR]])/Table1[[#This Row],[LR]]</f>
        <v>0</v>
      </c>
      <c r="V33">
        <f>100*(Table1[[#This Row],[LR]]-Table1[[#This Row],[LR-RF-FIXED]])/Table1[[#This Row],[LR]]</f>
        <v>-195.45454545454547</v>
      </c>
      <c r="W33">
        <f>100*(Table1[[#This Row],[LR]]-Table1[[#This Row],[LR-ARF-FIXED]])/Table1[[#This Row],[LR]]</f>
        <v>-62.937062937062947</v>
      </c>
      <c r="X33">
        <f>100*(Table1[[#This Row],[LR]]-Table1[[#This Row],[LR-RF-LEARN-10]])/Table1[[#This Row],[LR]]</f>
        <v>-19.580419580419584</v>
      </c>
      <c r="Y33">
        <f>100*(Table1[[#This Row],[LR]]-Table1[[#This Row],[LR-ARF-LEARN-10]])/Table1[[#This Row],[LR]]</f>
        <v>-2.4475524475524577</v>
      </c>
      <c r="Z33">
        <f>100*(Table1[[#This Row],[NN]]-Table1[[#This Row],[NN]])/Table1[[#This Row],[NN]]</f>
        <v>0</v>
      </c>
      <c r="AA33">
        <f>100*(Table1[[#This Row],[NN]]-Table1[[#This Row],[NN-RF-FIXED]])/Table1[[#This Row],[NN]]</f>
        <v>-88.775510204081641</v>
      </c>
      <c r="AB33">
        <f>100*(Table1[[#This Row],[NN]]-Table1[[#This Row],[NN-ARF-FIXED]])/Table1[[#This Row],[NN]]</f>
        <v>-67.006802721088448</v>
      </c>
      <c r="AC33">
        <f>100*(Table1[[#This Row],[NN]]-Table1[[#This Row],[NN-RF-LEARN-10]])/Table1[[#This Row],[NN]]</f>
        <v>-19.387755102040813</v>
      </c>
      <c r="AD33">
        <f>100*(Table1[[#This Row],[NN]]-Table1[[#This Row],[NN-ARF-LEARN-10]])/Table1[[#This Row],[NN]]</f>
        <v>-19.047619047619051</v>
      </c>
    </row>
    <row r="34" spans="1:30" x14ac:dyDescent="0.25">
      <c r="A34">
        <v>1</v>
      </c>
      <c r="B34">
        <v>0.05</v>
      </c>
      <c r="C34">
        <v>1</v>
      </c>
      <c r="D34">
        <v>4</v>
      </c>
      <c r="E34">
        <v>2.69</v>
      </c>
      <c r="F34">
        <v>6.52</v>
      </c>
      <c r="G34">
        <v>3.58</v>
      </c>
      <c r="H34">
        <v>3.09</v>
      </c>
      <c r="I34">
        <v>2.76</v>
      </c>
      <c r="J34">
        <v>2.83</v>
      </c>
      <c r="K34">
        <v>4.6500000000000004</v>
      </c>
      <c r="L34">
        <v>3.96</v>
      </c>
      <c r="M34">
        <v>3.24</v>
      </c>
      <c r="N34">
        <v>3.17</v>
      </c>
      <c r="Q34">
        <v>1</v>
      </c>
      <c r="R34">
        <v>0.05</v>
      </c>
      <c r="S34">
        <v>1</v>
      </c>
      <c r="T34">
        <v>4</v>
      </c>
      <c r="U34">
        <f>100*(Table1[[#This Row],[LR]]-Table1[[#This Row],[LR]])/Table1[[#This Row],[LR]]</f>
        <v>0</v>
      </c>
      <c r="V34">
        <f>100*(Table1[[#This Row],[LR]]-Table1[[#This Row],[LR-RF-FIXED]])/Table1[[#This Row],[LR]]</f>
        <v>-142.37918215613382</v>
      </c>
      <c r="W34">
        <f>100*(Table1[[#This Row],[LR]]-Table1[[#This Row],[LR-ARF-FIXED]])/Table1[[#This Row],[LR]]</f>
        <v>-33.085501858736066</v>
      </c>
      <c r="X34">
        <f>100*(Table1[[#This Row],[LR]]-Table1[[#This Row],[LR-RF-LEARN-10]])/Table1[[#This Row],[LR]]</f>
        <v>-14.869888475836429</v>
      </c>
      <c r="Y34">
        <f>100*(Table1[[#This Row],[LR]]-Table1[[#This Row],[LR-ARF-LEARN-10]])/Table1[[#This Row],[LR]]</f>
        <v>-2.6022304832713696</v>
      </c>
      <c r="Z34">
        <f>100*(Table1[[#This Row],[NN]]-Table1[[#This Row],[NN]])/Table1[[#This Row],[NN]]</f>
        <v>0</v>
      </c>
      <c r="AA34">
        <f>100*(Table1[[#This Row],[NN]]-Table1[[#This Row],[NN-RF-FIXED]])/Table1[[#This Row],[NN]]</f>
        <v>-64.310954063604242</v>
      </c>
      <c r="AB34">
        <f>100*(Table1[[#This Row],[NN]]-Table1[[#This Row],[NN-ARF-FIXED]])/Table1[[#This Row],[NN]]</f>
        <v>-39.92932862190812</v>
      </c>
      <c r="AC34">
        <f>100*(Table1[[#This Row],[NN]]-Table1[[#This Row],[NN-RF-LEARN-10]])/Table1[[#This Row],[NN]]</f>
        <v>-14.487632508833928</v>
      </c>
      <c r="AD34">
        <f>100*(Table1[[#This Row],[NN]]-Table1[[#This Row],[NN-ARF-LEARN-10]])/Table1[[#This Row],[NN]]</f>
        <v>-12.014134275618369</v>
      </c>
    </row>
    <row r="35" spans="1:30" x14ac:dyDescent="0.25">
      <c r="A35">
        <v>1</v>
      </c>
      <c r="B35">
        <v>0.05</v>
      </c>
      <c r="C35">
        <v>1</v>
      </c>
      <c r="D35">
        <v>8</v>
      </c>
      <c r="E35">
        <v>2.82</v>
      </c>
      <c r="F35">
        <v>8.3000000000000007</v>
      </c>
      <c r="G35">
        <v>4.54</v>
      </c>
      <c r="H35">
        <v>3.4</v>
      </c>
      <c r="I35">
        <v>2.91</v>
      </c>
      <c r="J35">
        <v>2.91</v>
      </c>
      <c r="K35">
        <v>5.4</v>
      </c>
      <c r="L35">
        <v>4.8600000000000003</v>
      </c>
      <c r="M35">
        <v>3.5</v>
      </c>
      <c r="N35">
        <v>3.48</v>
      </c>
      <c r="Q35">
        <v>1</v>
      </c>
      <c r="R35">
        <v>0.05</v>
      </c>
      <c r="S35">
        <v>1</v>
      </c>
      <c r="T35">
        <v>8</v>
      </c>
      <c r="U35">
        <f>100*(Table1[[#This Row],[LR]]-Table1[[#This Row],[LR]])/Table1[[#This Row],[LR]]</f>
        <v>0</v>
      </c>
      <c r="V35">
        <f>100*(Table1[[#This Row],[LR]]-Table1[[#This Row],[LR-RF-FIXED]])/Table1[[#This Row],[LR]]</f>
        <v>-194.3262411347518</v>
      </c>
      <c r="W35">
        <f>100*(Table1[[#This Row],[LR]]-Table1[[#This Row],[LR-ARF-FIXED]])/Table1[[#This Row],[LR]]</f>
        <v>-60.992907801418454</v>
      </c>
      <c r="X35">
        <f>100*(Table1[[#This Row],[LR]]-Table1[[#This Row],[LR-RF-LEARN-10]])/Table1[[#This Row],[LR]]</f>
        <v>-20.567375886524825</v>
      </c>
      <c r="Y35">
        <f>100*(Table1[[#This Row],[LR]]-Table1[[#This Row],[LR-ARF-LEARN-10]])/Table1[[#This Row],[LR]]</f>
        <v>-3.1914893617021387</v>
      </c>
      <c r="Z35">
        <f>100*(Table1[[#This Row],[NN]]-Table1[[#This Row],[NN]])/Table1[[#This Row],[NN]]</f>
        <v>0</v>
      </c>
      <c r="AA35">
        <f>100*(Table1[[#This Row],[NN]]-Table1[[#This Row],[NN-RF-FIXED]])/Table1[[#This Row],[NN]]</f>
        <v>-85.567010309278359</v>
      </c>
      <c r="AB35">
        <f>100*(Table1[[#This Row],[NN]]-Table1[[#This Row],[NN-ARF-FIXED]])/Table1[[#This Row],[NN]]</f>
        <v>-67.010309278350519</v>
      </c>
      <c r="AC35">
        <f>100*(Table1[[#This Row],[NN]]-Table1[[#This Row],[NN-RF-LEARN-10]])/Table1[[#This Row],[NN]]</f>
        <v>-20.274914089347075</v>
      </c>
      <c r="AD35">
        <f>100*(Table1[[#This Row],[NN]]-Table1[[#This Row],[NN-ARF-LEARN-10]])/Table1[[#This Row],[NN]]</f>
        <v>-19.587628865979376</v>
      </c>
    </row>
    <row r="36" spans="1:30" x14ac:dyDescent="0.25">
      <c r="A36">
        <v>1</v>
      </c>
      <c r="B36">
        <v>0.1</v>
      </c>
      <c r="C36">
        <v>0.05</v>
      </c>
      <c r="D36">
        <v>4</v>
      </c>
      <c r="E36">
        <v>9.2799999999999994</v>
      </c>
      <c r="F36">
        <v>10.3</v>
      </c>
      <c r="G36">
        <v>7.14</v>
      </c>
      <c r="H36">
        <v>4.32</v>
      </c>
      <c r="I36">
        <v>3.65</v>
      </c>
      <c r="J36">
        <v>9.31</v>
      </c>
      <c r="K36">
        <v>6.5</v>
      </c>
      <c r="L36">
        <v>6.33</v>
      </c>
      <c r="M36">
        <v>4.3</v>
      </c>
      <c r="N36">
        <v>4.3499999999999996</v>
      </c>
      <c r="Q36">
        <v>1</v>
      </c>
      <c r="R36">
        <v>0.1</v>
      </c>
      <c r="S36">
        <v>0.05</v>
      </c>
      <c r="T36">
        <v>4</v>
      </c>
      <c r="U36">
        <f>100*(Table1[[#This Row],[LR]]-Table1[[#This Row],[LR]])/Table1[[#This Row],[LR]]</f>
        <v>0</v>
      </c>
      <c r="V36">
        <f>100*(Table1[[#This Row],[LR]]-Table1[[#This Row],[LR-RF-FIXED]])/Table1[[#This Row],[LR]]</f>
        <v>-10.991379310344843</v>
      </c>
      <c r="W36">
        <f>100*(Table1[[#This Row],[LR]]-Table1[[#This Row],[LR-ARF-FIXED]])/Table1[[#This Row],[LR]]</f>
        <v>23.060344827586206</v>
      </c>
      <c r="X36">
        <f>100*(Table1[[#This Row],[LR]]-Table1[[#This Row],[LR-RF-LEARN-10]])/Table1[[#This Row],[LR]]</f>
        <v>53.448275862068954</v>
      </c>
      <c r="Y36">
        <f>100*(Table1[[#This Row],[LR]]-Table1[[#This Row],[LR-ARF-LEARN-10]])/Table1[[#This Row],[LR]]</f>
        <v>60.668103448275851</v>
      </c>
      <c r="Z36">
        <f>100*(Table1[[#This Row],[NN]]-Table1[[#This Row],[NN]])/Table1[[#This Row],[NN]]</f>
        <v>0</v>
      </c>
      <c r="AA36">
        <f>100*(Table1[[#This Row],[NN]]-Table1[[#This Row],[NN-RF-FIXED]])/Table1[[#This Row],[NN]]</f>
        <v>30.182599355531689</v>
      </c>
      <c r="AB36">
        <f>100*(Table1[[#This Row],[NN]]-Table1[[#This Row],[NN-ARF-FIXED]])/Table1[[#This Row],[NN]]</f>
        <v>32.008592910848556</v>
      </c>
      <c r="AC36">
        <f>100*(Table1[[#This Row],[NN]]-Table1[[#This Row],[NN-RF-LEARN-10]])/Table1[[#This Row],[NN]]</f>
        <v>53.81310418904404</v>
      </c>
      <c r="AD36">
        <f>100*(Table1[[#This Row],[NN]]-Table1[[#This Row],[NN-ARF-LEARN-10]])/Table1[[#This Row],[NN]]</f>
        <v>53.27604726100968</v>
      </c>
    </row>
    <row r="37" spans="1:30" x14ac:dyDescent="0.25">
      <c r="A37">
        <v>1</v>
      </c>
      <c r="B37">
        <v>0.1</v>
      </c>
      <c r="C37">
        <v>0.05</v>
      </c>
      <c r="D37">
        <v>8</v>
      </c>
      <c r="E37">
        <v>19.010000000000002</v>
      </c>
      <c r="F37">
        <v>13.61</v>
      </c>
      <c r="G37">
        <v>10.99</v>
      </c>
      <c r="H37">
        <v>13.27</v>
      </c>
      <c r="I37">
        <v>8.86</v>
      </c>
      <c r="J37">
        <v>18.149999999999999</v>
      </c>
      <c r="K37">
        <v>11.83</v>
      </c>
      <c r="L37">
        <v>11.73</v>
      </c>
      <c r="M37">
        <v>10.130000000000001</v>
      </c>
      <c r="N37">
        <v>9.77</v>
      </c>
      <c r="Q37">
        <v>1</v>
      </c>
      <c r="R37">
        <v>0.1</v>
      </c>
      <c r="S37">
        <v>0.05</v>
      </c>
      <c r="T37">
        <v>8</v>
      </c>
      <c r="U37">
        <f>100*(Table1[[#This Row],[LR]]-Table1[[#This Row],[LR]])/Table1[[#This Row],[LR]]</f>
        <v>0</v>
      </c>
      <c r="V37">
        <f>100*(Table1[[#This Row],[LR]]-Table1[[#This Row],[LR-RF-FIXED]])/Table1[[#This Row],[LR]]</f>
        <v>28.406102051551823</v>
      </c>
      <c r="W37">
        <f>100*(Table1[[#This Row],[LR]]-Table1[[#This Row],[LR-ARF-FIXED]])/Table1[[#This Row],[LR]]</f>
        <v>42.188321935823254</v>
      </c>
      <c r="X37">
        <f>100*(Table1[[#This Row],[LR]]-Table1[[#This Row],[LR-RF-LEARN-10]])/Table1[[#This Row],[LR]]</f>
        <v>30.194634402945827</v>
      </c>
      <c r="Y37">
        <f>100*(Table1[[#This Row],[LR]]-Table1[[#This Row],[LR-ARF-LEARN-10]])/Table1[[#This Row],[LR]]</f>
        <v>53.392951078379809</v>
      </c>
      <c r="Z37">
        <f>100*(Table1[[#This Row],[NN]]-Table1[[#This Row],[NN]])/Table1[[#This Row],[NN]]</f>
        <v>0</v>
      </c>
      <c r="AA37">
        <f>100*(Table1[[#This Row],[NN]]-Table1[[#This Row],[NN-RF-FIXED]])/Table1[[#This Row],[NN]]</f>
        <v>34.82093663911845</v>
      </c>
      <c r="AB37">
        <f>100*(Table1[[#This Row],[NN]]-Table1[[#This Row],[NN-ARF-FIXED]])/Table1[[#This Row],[NN]]</f>
        <v>35.371900826446272</v>
      </c>
      <c r="AC37">
        <f>100*(Table1[[#This Row],[NN]]-Table1[[#This Row],[NN-RF-LEARN-10]])/Table1[[#This Row],[NN]]</f>
        <v>44.187327823691454</v>
      </c>
      <c r="AD37">
        <f>100*(Table1[[#This Row],[NN]]-Table1[[#This Row],[NN-ARF-LEARN-10]])/Table1[[#This Row],[NN]]</f>
        <v>46.170798898071624</v>
      </c>
    </row>
    <row r="38" spans="1:30" x14ac:dyDescent="0.25">
      <c r="A38">
        <v>1</v>
      </c>
      <c r="B38">
        <v>0.1</v>
      </c>
      <c r="C38">
        <v>0.1</v>
      </c>
      <c r="D38">
        <v>4</v>
      </c>
      <c r="E38">
        <v>5.67</v>
      </c>
      <c r="F38">
        <v>9.58</v>
      </c>
      <c r="G38">
        <v>7.09</v>
      </c>
      <c r="H38">
        <v>4.3899999999999997</v>
      </c>
      <c r="I38">
        <v>3.38</v>
      </c>
      <c r="J38">
        <v>5.74</v>
      </c>
      <c r="K38">
        <v>6.27</v>
      </c>
      <c r="L38">
        <v>6.23</v>
      </c>
      <c r="M38">
        <v>4.0199999999999996</v>
      </c>
      <c r="N38">
        <v>4.1900000000000004</v>
      </c>
      <c r="Q38">
        <v>1</v>
      </c>
      <c r="R38">
        <v>0.1</v>
      </c>
      <c r="S38">
        <v>0.1</v>
      </c>
      <c r="T38">
        <v>4</v>
      </c>
      <c r="U38">
        <f>100*(Table1[[#This Row],[LR]]-Table1[[#This Row],[LR]])/Table1[[#This Row],[LR]]</f>
        <v>0</v>
      </c>
      <c r="V38">
        <f>100*(Table1[[#This Row],[LR]]-Table1[[#This Row],[LR-RF-FIXED]])/Table1[[#This Row],[LR]]</f>
        <v>-68.959435626102291</v>
      </c>
      <c r="W38">
        <f>100*(Table1[[#This Row],[LR]]-Table1[[#This Row],[LR-ARF-FIXED]])/Table1[[#This Row],[LR]]</f>
        <v>-25.044091710758376</v>
      </c>
      <c r="X38">
        <f>100*(Table1[[#This Row],[LR]]-Table1[[#This Row],[LR-RF-LEARN-10]])/Table1[[#This Row],[LR]]</f>
        <v>22.574955908289247</v>
      </c>
      <c r="Y38">
        <f>100*(Table1[[#This Row],[LR]]-Table1[[#This Row],[LR-ARF-LEARN-10]])/Table1[[#This Row],[LR]]</f>
        <v>40.388007054673722</v>
      </c>
      <c r="Z38">
        <f>100*(Table1[[#This Row],[NN]]-Table1[[#This Row],[NN]])/Table1[[#This Row],[NN]]</f>
        <v>0</v>
      </c>
      <c r="AA38">
        <f>100*(Table1[[#This Row],[NN]]-Table1[[#This Row],[NN-RF-FIXED]])/Table1[[#This Row],[NN]]</f>
        <v>-9.233449477351904</v>
      </c>
      <c r="AB38">
        <f>100*(Table1[[#This Row],[NN]]-Table1[[#This Row],[NN-ARF-FIXED]])/Table1[[#This Row],[NN]]</f>
        <v>-8.5365853658536626</v>
      </c>
      <c r="AC38">
        <f>100*(Table1[[#This Row],[NN]]-Table1[[#This Row],[NN-RF-LEARN-10]])/Table1[[#This Row],[NN]]</f>
        <v>29.965156794425095</v>
      </c>
      <c r="AD38">
        <f>100*(Table1[[#This Row],[NN]]-Table1[[#This Row],[NN-ARF-LEARN-10]])/Table1[[#This Row],[NN]]</f>
        <v>27.003484320557487</v>
      </c>
    </row>
    <row r="39" spans="1:30" x14ac:dyDescent="0.25">
      <c r="A39">
        <v>1</v>
      </c>
      <c r="B39">
        <v>0.1</v>
      </c>
      <c r="C39">
        <v>0.1</v>
      </c>
      <c r="D39">
        <v>8</v>
      </c>
      <c r="E39">
        <v>12.22</v>
      </c>
      <c r="F39">
        <v>12.23</v>
      </c>
      <c r="G39">
        <v>8.81</v>
      </c>
      <c r="H39">
        <v>9.8000000000000007</v>
      </c>
      <c r="I39">
        <v>5.78</v>
      </c>
      <c r="J39">
        <v>11.66</v>
      </c>
      <c r="K39">
        <v>10.09</v>
      </c>
      <c r="L39">
        <v>9.32</v>
      </c>
      <c r="M39">
        <v>7.13</v>
      </c>
      <c r="N39">
        <v>7.07</v>
      </c>
      <c r="Q39">
        <v>1</v>
      </c>
      <c r="R39">
        <v>0.1</v>
      </c>
      <c r="S39">
        <v>0.1</v>
      </c>
      <c r="T39">
        <v>8</v>
      </c>
      <c r="U39">
        <f>100*(Table1[[#This Row],[LR]]-Table1[[#This Row],[LR]])/Table1[[#This Row],[LR]]</f>
        <v>0</v>
      </c>
      <c r="V39">
        <f>100*(Table1[[#This Row],[LR]]-Table1[[#This Row],[LR-RF-FIXED]])/Table1[[#This Row],[LR]]</f>
        <v>-8.1833060556463069E-2</v>
      </c>
      <c r="W39">
        <f>100*(Table1[[#This Row],[LR]]-Table1[[#This Row],[LR-ARF-FIXED]])/Table1[[#This Row],[LR]]</f>
        <v>27.905073649754499</v>
      </c>
      <c r="X39">
        <f>100*(Table1[[#This Row],[LR]]-Table1[[#This Row],[LR-RF-LEARN-10]])/Table1[[#This Row],[LR]]</f>
        <v>19.803600654664482</v>
      </c>
      <c r="Y39">
        <f>100*(Table1[[#This Row],[LR]]-Table1[[#This Row],[LR-ARF-LEARN-10]])/Table1[[#This Row],[LR]]</f>
        <v>52.700490998363335</v>
      </c>
      <c r="Z39">
        <f>100*(Table1[[#This Row],[NN]]-Table1[[#This Row],[NN]])/Table1[[#This Row],[NN]]</f>
        <v>0</v>
      </c>
      <c r="AA39">
        <f>100*(Table1[[#This Row],[NN]]-Table1[[#This Row],[NN-RF-FIXED]])/Table1[[#This Row],[NN]]</f>
        <v>13.464837049742712</v>
      </c>
      <c r="AB39">
        <f>100*(Table1[[#This Row],[NN]]-Table1[[#This Row],[NN-ARF-FIXED]])/Table1[[#This Row],[NN]]</f>
        <v>20.068610634648369</v>
      </c>
      <c r="AC39">
        <f>100*(Table1[[#This Row],[NN]]-Table1[[#This Row],[NN-RF-LEARN-10]])/Table1[[#This Row],[NN]]</f>
        <v>38.850771869639793</v>
      </c>
      <c r="AD39">
        <f>100*(Table1[[#This Row],[NN]]-Table1[[#This Row],[NN-ARF-LEARN-10]])/Table1[[#This Row],[NN]]</f>
        <v>39.36535162950257</v>
      </c>
    </row>
    <row r="40" spans="1:30" x14ac:dyDescent="0.25">
      <c r="A40">
        <v>1</v>
      </c>
      <c r="B40">
        <v>0.1</v>
      </c>
      <c r="C40">
        <v>0.2</v>
      </c>
      <c r="D40">
        <v>4</v>
      </c>
      <c r="E40">
        <v>4.5999999999999996</v>
      </c>
      <c r="F40">
        <v>9.08</v>
      </c>
      <c r="G40">
        <v>6.27</v>
      </c>
      <c r="H40">
        <v>4.32</v>
      </c>
      <c r="I40">
        <v>3.34</v>
      </c>
      <c r="J40">
        <v>4.51</v>
      </c>
      <c r="K40">
        <v>6.49</v>
      </c>
      <c r="L40">
        <v>5.93</v>
      </c>
      <c r="M40">
        <v>3.96</v>
      </c>
      <c r="N40">
        <v>4.08</v>
      </c>
      <c r="Q40">
        <v>1</v>
      </c>
      <c r="R40">
        <v>0.1</v>
      </c>
      <c r="S40">
        <v>0.2</v>
      </c>
      <c r="T40">
        <v>4</v>
      </c>
      <c r="U40">
        <f>100*(Table1[[#This Row],[LR]]-Table1[[#This Row],[LR]])/Table1[[#This Row],[LR]]</f>
        <v>0</v>
      </c>
      <c r="V40">
        <f>100*(Table1[[#This Row],[LR]]-Table1[[#This Row],[LR-RF-FIXED]])/Table1[[#This Row],[LR]]</f>
        <v>-97.391304347826107</v>
      </c>
      <c r="W40">
        <f>100*(Table1[[#This Row],[LR]]-Table1[[#This Row],[LR-ARF-FIXED]])/Table1[[#This Row],[LR]]</f>
        <v>-36.304347826086961</v>
      </c>
      <c r="X40">
        <f>100*(Table1[[#This Row],[LR]]-Table1[[#This Row],[LR-RF-LEARN-10]])/Table1[[#This Row],[LR]]</f>
        <v>6.0869565217391166</v>
      </c>
      <c r="Y40">
        <f>100*(Table1[[#This Row],[LR]]-Table1[[#This Row],[LR-ARF-LEARN-10]])/Table1[[#This Row],[LR]]</f>
        <v>27.391304347826082</v>
      </c>
      <c r="Z40">
        <f>100*(Table1[[#This Row],[NN]]-Table1[[#This Row],[NN]])/Table1[[#This Row],[NN]]</f>
        <v>0</v>
      </c>
      <c r="AA40">
        <f>100*(Table1[[#This Row],[NN]]-Table1[[#This Row],[NN-RF-FIXED]])/Table1[[#This Row],[NN]]</f>
        <v>-43.902439024390262</v>
      </c>
      <c r="AB40">
        <f>100*(Table1[[#This Row],[NN]]-Table1[[#This Row],[NN-ARF-FIXED]])/Table1[[#This Row],[NN]]</f>
        <v>-31.485587583148561</v>
      </c>
      <c r="AC40">
        <f>100*(Table1[[#This Row],[NN]]-Table1[[#This Row],[NN-RF-LEARN-10]])/Table1[[#This Row],[NN]]</f>
        <v>12.195121951219509</v>
      </c>
      <c r="AD40">
        <f>100*(Table1[[#This Row],[NN]]-Table1[[#This Row],[NN-ARF-LEARN-10]])/Table1[[#This Row],[NN]]</f>
        <v>9.5343680709534304</v>
      </c>
    </row>
    <row r="41" spans="1:30" x14ac:dyDescent="0.25">
      <c r="A41">
        <v>1</v>
      </c>
      <c r="B41">
        <v>0.1</v>
      </c>
      <c r="C41">
        <v>0.2</v>
      </c>
      <c r="D41">
        <v>8</v>
      </c>
      <c r="E41">
        <v>7.18</v>
      </c>
      <c r="F41">
        <v>10.85</v>
      </c>
      <c r="G41">
        <v>7.64</v>
      </c>
      <c r="H41">
        <v>6.71</v>
      </c>
      <c r="I41">
        <v>4.26</v>
      </c>
      <c r="J41">
        <v>6.85</v>
      </c>
      <c r="K41">
        <v>8.35</v>
      </c>
      <c r="L41">
        <v>7.42</v>
      </c>
      <c r="M41">
        <v>5.31</v>
      </c>
      <c r="N41">
        <v>5.25</v>
      </c>
      <c r="Q41">
        <v>1</v>
      </c>
      <c r="R41">
        <v>0.1</v>
      </c>
      <c r="S41">
        <v>0.2</v>
      </c>
      <c r="T41">
        <v>8</v>
      </c>
      <c r="U41">
        <f>100*(Table1[[#This Row],[LR]]-Table1[[#This Row],[LR]])/Table1[[#This Row],[LR]]</f>
        <v>0</v>
      </c>
      <c r="V41">
        <f>100*(Table1[[#This Row],[LR]]-Table1[[#This Row],[LR-RF-FIXED]])/Table1[[#This Row],[LR]]</f>
        <v>-51.114206128133709</v>
      </c>
      <c r="W41">
        <f>100*(Table1[[#This Row],[LR]]-Table1[[#This Row],[LR-ARF-FIXED]])/Table1[[#This Row],[LR]]</f>
        <v>-6.4066852367688023</v>
      </c>
      <c r="X41">
        <f>100*(Table1[[#This Row],[LR]]-Table1[[#This Row],[LR-RF-LEARN-10]])/Table1[[#This Row],[LR]]</f>
        <v>6.5459610027855115</v>
      </c>
      <c r="Y41">
        <f>100*(Table1[[#This Row],[LR]]-Table1[[#This Row],[LR-ARF-LEARN-10]])/Table1[[#This Row],[LR]]</f>
        <v>40.668523676880227</v>
      </c>
      <c r="Z41">
        <f>100*(Table1[[#This Row],[NN]]-Table1[[#This Row],[NN]])/Table1[[#This Row],[NN]]</f>
        <v>0</v>
      </c>
      <c r="AA41">
        <f>100*(Table1[[#This Row],[NN]]-Table1[[#This Row],[NN-RF-FIXED]])/Table1[[#This Row],[NN]]</f>
        <v>-21.897810218978105</v>
      </c>
      <c r="AB41">
        <f>100*(Table1[[#This Row],[NN]]-Table1[[#This Row],[NN-ARF-FIXED]])/Table1[[#This Row],[NN]]</f>
        <v>-8.3211678832116842</v>
      </c>
      <c r="AC41">
        <f>100*(Table1[[#This Row],[NN]]-Table1[[#This Row],[NN-RF-LEARN-10]])/Table1[[#This Row],[NN]]</f>
        <v>22.481751824817518</v>
      </c>
      <c r="AD41">
        <f>100*(Table1[[#This Row],[NN]]-Table1[[#This Row],[NN-ARF-LEARN-10]])/Table1[[#This Row],[NN]]</f>
        <v>23.357664233576639</v>
      </c>
    </row>
    <row r="42" spans="1:30" x14ac:dyDescent="0.25">
      <c r="A42">
        <v>1</v>
      </c>
      <c r="B42">
        <v>0.1</v>
      </c>
      <c r="C42">
        <v>0.3</v>
      </c>
      <c r="D42">
        <v>4</v>
      </c>
      <c r="E42">
        <v>3.9</v>
      </c>
      <c r="F42">
        <v>8.73</v>
      </c>
      <c r="G42">
        <v>5.95</v>
      </c>
      <c r="H42">
        <v>3.96</v>
      </c>
      <c r="I42">
        <v>3.22</v>
      </c>
      <c r="J42">
        <v>3.86</v>
      </c>
      <c r="K42">
        <v>6.43</v>
      </c>
      <c r="L42">
        <v>5.6</v>
      </c>
      <c r="M42">
        <v>3.89</v>
      </c>
      <c r="N42">
        <v>3.89</v>
      </c>
      <c r="Q42">
        <v>1</v>
      </c>
      <c r="R42">
        <v>0.1</v>
      </c>
      <c r="S42">
        <v>0.3</v>
      </c>
      <c r="T42">
        <v>4</v>
      </c>
      <c r="U42">
        <f>100*(Table1[[#This Row],[LR]]-Table1[[#This Row],[LR]])/Table1[[#This Row],[LR]]</f>
        <v>0</v>
      </c>
      <c r="V42">
        <f>100*(Table1[[#This Row],[LR]]-Table1[[#This Row],[LR-RF-FIXED]])/Table1[[#This Row],[LR]]</f>
        <v>-123.84615384615385</v>
      </c>
      <c r="W42">
        <f>100*(Table1[[#This Row],[LR]]-Table1[[#This Row],[LR-ARF-FIXED]])/Table1[[#This Row],[LR]]</f>
        <v>-52.564102564102569</v>
      </c>
      <c r="X42">
        <f>100*(Table1[[#This Row],[LR]]-Table1[[#This Row],[LR-RF-LEARN-10]])/Table1[[#This Row],[LR]]</f>
        <v>-1.5384615384615399</v>
      </c>
      <c r="Y42">
        <f>100*(Table1[[#This Row],[LR]]-Table1[[#This Row],[LR-ARF-LEARN-10]])/Table1[[#This Row],[LR]]</f>
        <v>17.435897435897427</v>
      </c>
      <c r="Z42">
        <f>100*(Table1[[#This Row],[NN]]-Table1[[#This Row],[NN]])/Table1[[#This Row],[NN]]</f>
        <v>0</v>
      </c>
      <c r="AA42">
        <f>100*(Table1[[#This Row],[NN]]-Table1[[#This Row],[NN-RF-FIXED]])/Table1[[#This Row],[NN]]</f>
        <v>-66.580310880829018</v>
      </c>
      <c r="AB42">
        <f>100*(Table1[[#This Row],[NN]]-Table1[[#This Row],[NN-ARF-FIXED]])/Table1[[#This Row],[NN]]</f>
        <v>-45.077720207253883</v>
      </c>
      <c r="AC42">
        <f>100*(Table1[[#This Row],[NN]]-Table1[[#This Row],[NN-RF-LEARN-10]])/Table1[[#This Row],[NN]]</f>
        <v>-0.77720207253886653</v>
      </c>
      <c r="AD42">
        <f>100*(Table1[[#This Row],[NN]]-Table1[[#This Row],[NN-ARF-LEARN-10]])/Table1[[#This Row],[NN]]</f>
        <v>-0.77720207253886653</v>
      </c>
    </row>
    <row r="43" spans="1:30" x14ac:dyDescent="0.25">
      <c r="A43">
        <v>1</v>
      </c>
      <c r="B43">
        <v>0.1</v>
      </c>
      <c r="C43">
        <v>0.3</v>
      </c>
      <c r="D43">
        <v>8</v>
      </c>
      <c r="E43">
        <v>5.28</v>
      </c>
      <c r="F43">
        <v>10.02</v>
      </c>
      <c r="G43">
        <v>7.17</v>
      </c>
      <c r="H43">
        <v>5.43</v>
      </c>
      <c r="I43">
        <v>3.81</v>
      </c>
      <c r="J43">
        <v>5.0599999999999996</v>
      </c>
      <c r="K43">
        <v>7.45</v>
      </c>
      <c r="L43">
        <v>6.66</v>
      </c>
      <c r="M43">
        <v>4.62</v>
      </c>
      <c r="N43">
        <v>4.63</v>
      </c>
      <c r="Q43">
        <v>1</v>
      </c>
      <c r="R43">
        <v>0.1</v>
      </c>
      <c r="S43">
        <v>0.3</v>
      </c>
      <c r="T43">
        <v>8</v>
      </c>
      <c r="U43">
        <f>100*(Table1[[#This Row],[LR]]-Table1[[#This Row],[LR]])/Table1[[#This Row],[LR]]</f>
        <v>0</v>
      </c>
      <c r="V43">
        <f>100*(Table1[[#This Row],[LR]]-Table1[[#This Row],[LR-RF-FIXED]])/Table1[[#This Row],[LR]]</f>
        <v>-89.772727272727252</v>
      </c>
      <c r="W43">
        <f>100*(Table1[[#This Row],[LR]]-Table1[[#This Row],[LR-ARF-FIXED]])/Table1[[#This Row],[LR]]</f>
        <v>-35.79545454545454</v>
      </c>
      <c r="X43">
        <f>100*(Table1[[#This Row],[LR]]-Table1[[#This Row],[LR-RF-LEARN-10]])/Table1[[#This Row],[LR]]</f>
        <v>-2.8409090909090806</v>
      </c>
      <c r="Y43">
        <f>100*(Table1[[#This Row],[LR]]-Table1[[#This Row],[LR-ARF-LEARN-10]])/Table1[[#This Row],[LR]]</f>
        <v>27.840909090909093</v>
      </c>
      <c r="Z43">
        <f>100*(Table1[[#This Row],[NN]]-Table1[[#This Row],[NN]])/Table1[[#This Row],[NN]]</f>
        <v>0</v>
      </c>
      <c r="AA43">
        <f>100*(Table1[[#This Row],[NN]]-Table1[[#This Row],[NN-RF-FIXED]])/Table1[[#This Row],[NN]]</f>
        <v>-47.233201581027686</v>
      </c>
      <c r="AB43">
        <f>100*(Table1[[#This Row],[NN]]-Table1[[#This Row],[NN-ARF-FIXED]])/Table1[[#This Row],[NN]]</f>
        <v>-31.620553359683807</v>
      </c>
      <c r="AC43">
        <f>100*(Table1[[#This Row],[NN]]-Table1[[#This Row],[NN-RF-LEARN-10]])/Table1[[#This Row],[NN]]</f>
        <v>8.6956521739130341</v>
      </c>
      <c r="AD43">
        <f>100*(Table1[[#This Row],[NN]]-Table1[[#This Row],[NN-ARF-LEARN-10]])/Table1[[#This Row],[NN]]</f>
        <v>8.4980237154150142</v>
      </c>
    </row>
    <row r="44" spans="1:30" x14ac:dyDescent="0.25">
      <c r="A44">
        <v>1</v>
      </c>
      <c r="B44">
        <v>0.1</v>
      </c>
      <c r="C44">
        <v>0.4</v>
      </c>
      <c r="D44">
        <v>8</v>
      </c>
      <c r="E44">
        <v>4.42</v>
      </c>
      <c r="F44">
        <v>9.58</v>
      </c>
      <c r="G44">
        <v>6.81</v>
      </c>
      <c r="H44">
        <v>4.75</v>
      </c>
      <c r="I44">
        <v>3.6</v>
      </c>
      <c r="J44">
        <v>4.26</v>
      </c>
      <c r="K44">
        <v>6.93</v>
      </c>
      <c r="L44">
        <v>6.27</v>
      </c>
      <c r="M44">
        <v>4.3099999999999996</v>
      </c>
      <c r="N44">
        <v>4.29</v>
      </c>
      <c r="Q44">
        <v>1</v>
      </c>
      <c r="R44">
        <v>0.1</v>
      </c>
      <c r="S44">
        <v>0.4</v>
      </c>
      <c r="T44">
        <v>8</v>
      </c>
      <c r="U44">
        <f>100*(Table1[[#This Row],[LR]]-Table1[[#This Row],[LR]])/Table1[[#This Row],[LR]]</f>
        <v>0</v>
      </c>
      <c r="V44">
        <f>100*(Table1[[#This Row],[LR]]-Table1[[#This Row],[LR-RF-FIXED]])/Table1[[#This Row],[LR]]</f>
        <v>-116.7420814479638</v>
      </c>
      <c r="W44">
        <f>100*(Table1[[#This Row],[LR]]-Table1[[#This Row],[LR-ARF-FIXED]])/Table1[[#This Row],[LR]]</f>
        <v>-54.072398190045242</v>
      </c>
      <c r="X44">
        <f>100*(Table1[[#This Row],[LR]]-Table1[[#This Row],[LR-RF-LEARN-10]])/Table1[[#This Row],[LR]]</f>
        <v>-7.4660633484162915</v>
      </c>
      <c r="Y44">
        <f>100*(Table1[[#This Row],[LR]]-Table1[[#This Row],[LR-ARF-LEARN-10]])/Table1[[#This Row],[LR]]</f>
        <v>18.552036199095021</v>
      </c>
      <c r="Z44">
        <f>100*(Table1[[#This Row],[NN]]-Table1[[#This Row],[NN]])/Table1[[#This Row],[NN]]</f>
        <v>0</v>
      </c>
      <c r="AA44">
        <f>100*(Table1[[#This Row],[NN]]-Table1[[#This Row],[NN-RF-FIXED]])/Table1[[#This Row],[NN]]</f>
        <v>-62.676056338028175</v>
      </c>
      <c r="AB44">
        <f>100*(Table1[[#This Row],[NN]]-Table1[[#This Row],[NN-ARF-FIXED]])/Table1[[#This Row],[NN]]</f>
        <v>-47.183098591549289</v>
      </c>
      <c r="AC44">
        <f>100*(Table1[[#This Row],[NN]]-Table1[[#This Row],[NN-RF-LEARN-10]])/Table1[[#This Row],[NN]]</f>
        <v>-1.1737089201877893</v>
      </c>
      <c r="AD44">
        <f>100*(Table1[[#This Row],[NN]]-Table1[[#This Row],[NN-ARF-LEARN-10]])/Table1[[#This Row],[NN]]</f>
        <v>-0.70422535211268189</v>
      </c>
    </row>
    <row r="45" spans="1:30" x14ac:dyDescent="0.25">
      <c r="A45">
        <v>1</v>
      </c>
      <c r="B45">
        <v>0.1</v>
      </c>
      <c r="C45">
        <v>0.5</v>
      </c>
      <c r="D45">
        <v>8</v>
      </c>
      <c r="E45">
        <v>3.87</v>
      </c>
      <c r="F45">
        <v>9.25</v>
      </c>
      <c r="G45">
        <v>6.52</v>
      </c>
      <c r="H45">
        <v>4.32</v>
      </c>
      <c r="I45">
        <v>3.41</v>
      </c>
      <c r="J45">
        <v>3.76</v>
      </c>
      <c r="K45">
        <v>6.52</v>
      </c>
      <c r="L45">
        <v>5.98</v>
      </c>
      <c r="M45">
        <v>4.09</v>
      </c>
      <c r="N45">
        <v>4.08</v>
      </c>
      <c r="Q45">
        <v>1</v>
      </c>
      <c r="R45">
        <v>0.1</v>
      </c>
      <c r="S45">
        <v>0.5</v>
      </c>
      <c r="T45">
        <v>8</v>
      </c>
      <c r="U45">
        <f>100*(Table1[[#This Row],[LR]]-Table1[[#This Row],[LR]])/Table1[[#This Row],[LR]]</f>
        <v>0</v>
      </c>
      <c r="V45">
        <f>100*(Table1[[#This Row],[LR]]-Table1[[#This Row],[LR-RF-FIXED]])/Table1[[#This Row],[LR]]</f>
        <v>-139.01808785529715</v>
      </c>
      <c r="W45">
        <f>100*(Table1[[#This Row],[LR]]-Table1[[#This Row],[LR-ARF-FIXED]])/Table1[[#This Row],[LR]]</f>
        <v>-68.475452196382406</v>
      </c>
      <c r="X45">
        <f>100*(Table1[[#This Row],[LR]]-Table1[[#This Row],[LR-RF-LEARN-10]])/Table1[[#This Row],[LR]]</f>
        <v>-11.627906976744189</v>
      </c>
      <c r="Y45">
        <f>100*(Table1[[#This Row],[LR]]-Table1[[#This Row],[LR-ARF-LEARN-10]])/Table1[[#This Row],[LR]]</f>
        <v>11.886304909560723</v>
      </c>
      <c r="Z45">
        <f>100*(Table1[[#This Row],[NN]]-Table1[[#This Row],[NN]])/Table1[[#This Row],[NN]]</f>
        <v>0</v>
      </c>
      <c r="AA45">
        <f>100*(Table1[[#This Row],[NN]]-Table1[[#This Row],[NN-RF-FIXED]])/Table1[[#This Row],[NN]]</f>
        <v>-73.404255319148945</v>
      </c>
      <c r="AB45">
        <f>100*(Table1[[#This Row],[NN]]-Table1[[#This Row],[NN-ARF-FIXED]])/Table1[[#This Row],[NN]]</f>
        <v>-59.042553191489382</v>
      </c>
      <c r="AC45">
        <f>100*(Table1[[#This Row],[NN]]-Table1[[#This Row],[NN-RF-LEARN-10]])/Table1[[#This Row],[NN]]</f>
        <v>-8.7765957446808542</v>
      </c>
      <c r="AD45">
        <f>100*(Table1[[#This Row],[NN]]-Table1[[#This Row],[NN-ARF-LEARN-10]])/Table1[[#This Row],[NN]]</f>
        <v>-8.5106382978723492</v>
      </c>
    </row>
    <row r="46" spans="1:30" x14ac:dyDescent="0.25">
      <c r="A46">
        <v>1</v>
      </c>
      <c r="B46">
        <v>0.1</v>
      </c>
      <c r="C46">
        <v>0.6</v>
      </c>
      <c r="D46">
        <v>8</v>
      </c>
      <c r="E46">
        <v>3.52</v>
      </c>
      <c r="F46">
        <v>9.11</v>
      </c>
      <c r="G46">
        <v>6.26</v>
      </c>
      <c r="H46">
        <v>4.1100000000000003</v>
      </c>
      <c r="I46">
        <v>3.34</v>
      </c>
      <c r="J46">
        <v>3.47</v>
      </c>
      <c r="K46">
        <v>6.29</v>
      </c>
      <c r="L46">
        <v>5.84</v>
      </c>
      <c r="M46">
        <v>4.01</v>
      </c>
      <c r="N46">
        <v>3.99</v>
      </c>
      <c r="Q46">
        <v>1</v>
      </c>
      <c r="R46">
        <v>0.1</v>
      </c>
      <c r="S46">
        <v>0.6</v>
      </c>
      <c r="T46">
        <v>8</v>
      </c>
      <c r="U46">
        <f>100*(Table1[[#This Row],[LR]]-Table1[[#This Row],[LR]])/Table1[[#This Row],[LR]]</f>
        <v>0</v>
      </c>
      <c r="V46">
        <f>100*(Table1[[#This Row],[LR]]-Table1[[#This Row],[LR-RF-FIXED]])/Table1[[#This Row],[LR]]</f>
        <v>-158.80681818181819</v>
      </c>
      <c r="W46">
        <f>100*(Table1[[#This Row],[LR]]-Table1[[#This Row],[LR-ARF-FIXED]])/Table1[[#This Row],[LR]]</f>
        <v>-77.840909090909093</v>
      </c>
      <c r="X46">
        <f>100*(Table1[[#This Row],[LR]]-Table1[[#This Row],[LR-RF-LEARN-10]])/Table1[[#This Row],[LR]]</f>
        <v>-16.761363636363644</v>
      </c>
      <c r="Y46">
        <f>100*(Table1[[#This Row],[LR]]-Table1[[#This Row],[LR-ARF-LEARN-10]])/Table1[[#This Row],[LR]]</f>
        <v>5.1136363636363678</v>
      </c>
      <c r="Z46">
        <f>100*(Table1[[#This Row],[NN]]-Table1[[#This Row],[NN]])/Table1[[#This Row],[NN]]</f>
        <v>0</v>
      </c>
      <c r="AA46">
        <f>100*(Table1[[#This Row],[NN]]-Table1[[#This Row],[NN-RF-FIXED]])/Table1[[#This Row],[NN]]</f>
        <v>-81.26801152737751</v>
      </c>
      <c r="AB46">
        <f>100*(Table1[[#This Row],[NN]]-Table1[[#This Row],[NN-ARF-FIXED]])/Table1[[#This Row],[NN]]</f>
        <v>-68.299711815561949</v>
      </c>
      <c r="AC46">
        <f>100*(Table1[[#This Row],[NN]]-Table1[[#This Row],[NN-RF-LEARN-10]])/Table1[[#This Row],[NN]]</f>
        <v>-15.561959654178661</v>
      </c>
      <c r="AD46">
        <f>100*(Table1[[#This Row],[NN]]-Table1[[#This Row],[NN-ARF-LEARN-10]])/Table1[[#This Row],[NN]]</f>
        <v>-14.985590778097983</v>
      </c>
    </row>
    <row r="47" spans="1:30" x14ac:dyDescent="0.25">
      <c r="A47">
        <v>1</v>
      </c>
      <c r="B47">
        <v>0.1</v>
      </c>
      <c r="C47">
        <v>0.7</v>
      </c>
      <c r="D47">
        <v>8</v>
      </c>
      <c r="E47">
        <v>3.34</v>
      </c>
      <c r="F47">
        <v>9.0399999999999991</v>
      </c>
      <c r="G47">
        <v>6.04</v>
      </c>
      <c r="H47">
        <v>3.93</v>
      </c>
      <c r="I47">
        <v>3.27</v>
      </c>
      <c r="J47">
        <v>3.31</v>
      </c>
      <c r="K47">
        <v>6.1</v>
      </c>
      <c r="L47">
        <v>5.75</v>
      </c>
      <c r="M47">
        <v>3.91</v>
      </c>
      <c r="N47">
        <v>3.9</v>
      </c>
      <c r="Q47">
        <v>1</v>
      </c>
      <c r="R47">
        <v>0.1</v>
      </c>
      <c r="S47">
        <v>0.7</v>
      </c>
      <c r="T47">
        <v>8</v>
      </c>
      <c r="U47">
        <f>100*(Table1[[#This Row],[LR]]-Table1[[#This Row],[LR]])/Table1[[#This Row],[LR]]</f>
        <v>0</v>
      </c>
      <c r="V47">
        <f>100*(Table1[[#This Row],[LR]]-Table1[[#This Row],[LR-RF-FIXED]])/Table1[[#This Row],[LR]]</f>
        <v>-170.65868263473052</v>
      </c>
      <c r="W47">
        <f>100*(Table1[[#This Row],[LR]]-Table1[[#This Row],[LR-ARF-FIXED]])/Table1[[#This Row],[LR]]</f>
        <v>-80.838323353293418</v>
      </c>
      <c r="X47">
        <f>100*(Table1[[#This Row],[LR]]-Table1[[#This Row],[LR-RF-LEARN-10]])/Table1[[#This Row],[LR]]</f>
        <v>-17.664670658682645</v>
      </c>
      <c r="Y47">
        <f>100*(Table1[[#This Row],[LR]]-Table1[[#This Row],[LR-ARF-LEARN-10]])/Table1[[#This Row],[LR]]</f>
        <v>2.0958083832335284</v>
      </c>
      <c r="Z47">
        <f>100*(Table1[[#This Row],[NN]]-Table1[[#This Row],[NN]])/Table1[[#This Row],[NN]]</f>
        <v>0</v>
      </c>
      <c r="AA47">
        <f>100*(Table1[[#This Row],[NN]]-Table1[[#This Row],[NN-RF-FIXED]])/Table1[[#This Row],[NN]]</f>
        <v>-84.290030211480342</v>
      </c>
      <c r="AB47">
        <f>100*(Table1[[#This Row],[NN]]-Table1[[#This Row],[NN-ARF-FIXED]])/Table1[[#This Row],[NN]]</f>
        <v>-73.716012084592137</v>
      </c>
      <c r="AC47">
        <f>100*(Table1[[#This Row],[NN]]-Table1[[#This Row],[NN-RF-LEARN-10]])/Table1[[#This Row],[NN]]</f>
        <v>-18.126888217522662</v>
      </c>
      <c r="AD47">
        <f>100*(Table1[[#This Row],[NN]]-Table1[[#This Row],[NN-ARF-LEARN-10]])/Table1[[#This Row],[NN]]</f>
        <v>-17.824773413897276</v>
      </c>
    </row>
    <row r="48" spans="1:30" x14ac:dyDescent="0.25">
      <c r="A48">
        <v>1</v>
      </c>
      <c r="B48">
        <v>0.1</v>
      </c>
      <c r="C48">
        <v>0.8</v>
      </c>
      <c r="D48">
        <v>8</v>
      </c>
      <c r="E48">
        <v>3.19</v>
      </c>
      <c r="F48">
        <v>9.08</v>
      </c>
      <c r="G48">
        <v>5.88</v>
      </c>
      <c r="H48">
        <v>3.85</v>
      </c>
      <c r="I48">
        <v>3.22</v>
      </c>
      <c r="J48">
        <v>3.18</v>
      </c>
      <c r="K48">
        <v>6.04</v>
      </c>
      <c r="L48">
        <v>5.69</v>
      </c>
      <c r="M48">
        <v>3.86</v>
      </c>
      <c r="N48">
        <v>3.85</v>
      </c>
      <c r="Q48">
        <v>1</v>
      </c>
      <c r="R48">
        <v>0.1</v>
      </c>
      <c r="S48">
        <v>0.8</v>
      </c>
      <c r="T48">
        <v>8</v>
      </c>
      <c r="U48">
        <f>100*(Table1[[#This Row],[LR]]-Table1[[#This Row],[LR]])/Table1[[#This Row],[LR]]</f>
        <v>0</v>
      </c>
      <c r="V48">
        <f>100*(Table1[[#This Row],[LR]]-Table1[[#This Row],[LR-RF-FIXED]])/Table1[[#This Row],[LR]]</f>
        <v>-184.6394984326019</v>
      </c>
      <c r="W48">
        <f>100*(Table1[[#This Row],[LR]]-Table1[[#This Row],[LR-ARF-FIXED]])/Table1[[#This Row],[LR]]</f>
        <v>-84.326018808777434</v>
      </c>
      <c r="X48">
        <f>100*(Table1[[#This Row],[LR]]-Table1[[#This Row],[LR-RF-LEARN-10]])/Table1[[#This Row],[LR]]</f>
        <v>-20.689655172413797</v>
      </c>
      <c r="Y48">
        <f>100*(Table1[[#This Row],[LR]]-Table1[[#This Row],[LR-ARF-LEARN-10]])/Table1[[#This Row],[LR]]</f>
        <v>-0.94043887147336203</v>
      </c>
      <c r="Z48">
        <f>100*(Table1[[#This Row],[NN]]-Table1[[#This Row],[NN]])/Table1[[#This Row],[NN]]</f>
        <v>0</v>
      </c>
      <c r="AA48">
        <f>100*(Table1[[#This Row],[NN]]-Table1[[#This Row],[NN-RF-FIXED]])/Table1[[#This Row],[NN]]</f>
        <v>-89.937106918238996</v>
      </c>
      <c r="AB48">
        <f>100*(Table1[[#This Row],[NN]]-Table1[[#This Row],[NN-ARF-FIXED]])/Table1[[#This Row],[NN]]</f>
        <v>-78.930817610062903</v>
      </c>
      <c r="AC48">
        <f>100*(Table1[[#This Row],[NN]]-Table1[[#This Row],[NN-RF-LEARN-10]])/Table1[[#This Row],[NN]]</f>
        <v>-21.383647798742128</v>
      </c>
      <c r="AD48">
        <f>100*(Table1[[#This Row],[NN]]-Table1[[#This Row],[NN-ARF-LEARN-10]])/Table1[[#This Row],[NN]]</f>
        <v>-21.069182389937104</v>
      </c>
    </row>
    <row r="49" spans="1:30" x14ac:dyDescent="0.25">
      <c r="A49">
        <v>1</v>
      </c>
      <c r="B49">
        <v>0.1</v>
      </c>
      <c r="C49">
        <v>0.9</v>
      </c>
      <c r="D49">
        <v>4</v>
      </c>
      <c r="E49">
        <v>2.84</v>
      </c>
      <c r="F49">
        <v>8.17</v>
      </c>
      <c r="G49">
        <v>4.51</v>
      </c>
      <c r="H49">
        <v>3.42</v>
      </c>
      <c r="I49">
        <v>2.92</v>
      </c>
      <c r="J49">
        <v>2.93</v>
      </c>
      <c r="K49">
        <v>5.43</v>
      </c>
      <c r="L49">
        <v>4.95</v>
      </c>
      <c r="M49">
        <v>3.51</v>
      </c>
      <c r="N49">
        <v>3.5</v>
      </c>
      <c r="Q49">
        <v>1</v>
      </c>
      <c r="R49">
        <v>0.1</v>
      </c>
      <c r="S49">
        <v>0.9</v>
      </c>
      <c r="T49">
        <v>4</v>
      </c>
      <c r="U49">
        <f>100*(Table1[[#This Row],[LR]]-Table1[[#This Row],[LR]])/Table1[[#This Row],[LR]]</f>
        <v>0</v>
      </c>
      <c r="V49">
        <f>100*(Table1[[#This Row],[LR]]-Table1[[#This Row],[LR-RF-FIXED]])/Table1[[#This Row],[LR]]</f>
        <v>-187.67605633802819</v>
      </c>
      <c r="W49">
        <f>100*(Table1[[#This Row],[LR]]-Table1[[#This Row],[LR-ARF-FIXED]])/Table1[[#This Row],[LR]]</f>
        <v>-58.802816901408455</v>
      </c>
      <c r="X49">
        <f>100*(Table1[[#This Row],[LR]]-Table1[[#This Row],[LR-RF-LEARN-10]])/Table1[[#This Row],[LR]]</f>
        <v>-20.422535211267608</v>
      </c>
      <c r="Y49">
        <f>100*(Table1[[#This Row],[LR]]-Table1[[#This Row],[LR-ARF-LEARN-10]])/Table1[[#This Row],[LR]]</f>
        <v>-2.8169014084507067</v>
      </c>
      <c r="Z49">
        <f>100*(Table1[[#This Row],[NN]]-Table1[[#This Row],[NN]])/Table1[[#This Row],[NN]]</f>
        <v>0</v>
      </c>
      <c r="AA49">
        <f>100*(Table1[[#This Row],[NN]]-Table1[[#This Row],[NN-RF-FIXED]])/Table1[[#This Row],[NN]]</f>
        <v>-85.324232081911234</v>
      </c>
      <c r="AB49">
        <f>100*(Table1[[#This Row],[NN]]-Table1[[#This Row],[NN-ARF-FIXED]])/Table1[[#This Row],[NN]]</f>
        <v>-68.941979522184297</v>
      </c>
      <c r="AC49">
        <f>100*(Table1[[#This Row],[NN]]-Table1[[#This Row],[NN-RF-LEARN-10]])/Table1[[#This Row],[NN]]</f>
        <v>-19.7952218430034</v>
      </c>
      <c r="AD49">
        <f>100*(Table1[[#This Row],[NN]]-Table1[[#This Row],[NN-ARF-LEARN-10]])/Table1[[#This Row],[NN]]</f>
        <v>-19.453924914675763</v>
      </c>
    </row>
    <row r="50" spans="1:30" x14ac:dyDescent="0.25">
      <c r="A50">
        <v>1</v>
      </c>
      <c r="B50">
        <v>0.1</v>
      </c>
      <c r="C50">
        <v>0.9</v>
      </c>
      <c r="D50">
        <v>8</v>
      </c>
      <c r="E50">
        <v>3.08</v>
      </c>
      <c r="F50">
        <v>9</v>
      </c>
      <c r="G50">
        <v>5.73</v>
      </c>
      <c r="H50">
        <v>3.78</v>
      </c>
      <c r="I50">
        <v>3.17</v>
      </c>
      <c r="J50">
        <v>3.09</v>
      </c>
      <c r="K50">
        <v>5.93</v>
      </c>
      <c r="L50">
        <v>5.66</v>
      </c>
      <c r="M50">
        <v>3.81</v>
      </c>
      <c r="N50">
        <v>3.8</v>
      </c>
      <c r="Q50">
        <v>1</v>
      </c>
      <c r="R50">
        <v>0.1</v>
      </c>
      <c r="S50">
        <v>0.9</v>
      </c>
      <c r="T50">
        <v>8</v>
      </c>
      <c r="U50">
        <f>100*(Table1[[#This Row],[LR]]-Table1[[#This Row],[LR]])/Table1[[#This Row],[LR]]</f>
        <v>0</v>
      </c>
      <c r="V50">
        <f>100*(Table1[[#This Row],[LR]]-Table1[[#This Row],[LR-RF-FIXED]])/Table1[[#This Row],[LR]]</f>
        <v>-192.20779220779221</v>
      </c>
      <c r="W50">
        <f>100*(Table1[[#This Row],[LR]]-Table1[[#This Row],[LR-ARF-FIXED]])/Table1[[#This Row],[LR]]</f>
        <v>-86.038961038961062</v>
      </c>
      <c r="X50">
        <f>100*(Table1[[#This Row],[LR]]-Table1[[#This Row],[LR-RF-LEARN-10]])/Table1[[#This Row],[LR]]</f>
        <v>-22.727272727272716</v>
      </c>
      <c r="Y50">
        <f>100*(Table1[[#This Row],[LR]]-Table1[[#This Row],[LR-ARF-LEARN-10]])/Table1[[#This Row],[LR]]</f>
        <v>-2.9220779220779174</v>
      </c>
      <c r="Z50">
        <f>100*(Table1[[#This Row],[NN]]-Table1[[#This Row],[NN]])/Table1[[#This Row],[NN]]</f>
        <v>0</v>
      </c>
      <c r="AA50">
        <f>100*(Table1[[#This Row],[NN]]-Table1[[#This Row],[NN-RF-FIXED]])/Table1[[#This Row],[NN]]</f>
        <v>-91.909385113268613</v>
      </c>
      <c r="AB50">
        <f>100*(Table1[[#This Row],[NN]]-Table1[[#This Row],[NN-ARF-FIXED]])/Table1[[#This Row],[NN]]</f>
        <v>-83.171521035598715</v>
      </c>
      <c r="AC50">
        <f>100*(Table1[[#This Row],[NN]]-Table1[[#This Row],[NN-RF-LEARN-10]])/Table1[[#This Row],[NN]]</f>
        <v>-23.300970873786415</v>
      </c>
      <c r="AD50">
        <f>100*(Table1[[#This Row],[NN]]-Table1[[#This Row],[NN-ARF-LEARN-10]])/Table1[[#This Row],[NN]]</f>
        <v>-22.977346278317153</v>
      </c>
    </row>
    <row r="51" spans="1:30" x14ac:dyDescent="0.25">
      <c r="A51">
        <v>1</v>
      </c>
      <c r="B51">
        <v>0.1</v>
      </c>
      <c r="C51">
        <v>1</v>
      </c>
      <c r="D51">
        <v>4</v>
      </c>
      <c r="E51">
        <v>2.83</v>
      </c>
      <c r="F51">
        <v>8.75</v>
      </c>
      <c r="G51">
        <v>4.68</v>
      </c>
      <c r="H51">
        <v>3.4</v>
      </c>
      <c r="I51">
        <v>2.93</v>
      </c>
      <c r="J51">
        <v>2.92</v>
      </c>
      <c r="K51">
        <v>5.6</v>
      </c>
      <c r="L51">
        <v>4.92</v>
      </c>
      <c r="M51">
        <v>3.5</v>
      </c>
      <c r="N51">
        <v>3.47</v>
      </c>
      <c r="Q51">
        <v>1</v>
      </c>
      <c r="R51">
        <v>0.1</v>
      </c>
      <c r="S51">
        <v>1</v>
      </c>
      <c r="T51">
        <v>4</v>
      </c>
      <c r="U51">
        <f>100*(Table1[[#This Row],[LR]]-Table1[[#This Row],[LR]])/Table1[[#This Row],[LR]]</f>
        <v>0</v>
      </c>
      <c r="V51">
        <f>100*(Table1[[#This Row],[LR]]-Table1[[#This Row],[LR-RF-FIXED]])/Table1[[#This Row],[LR]]</f>
        <v>-209.18727915194347</v>
      </c>
      <c r="W51">
        <f>100*(Table1[[#This Row],[LR]]-Table1[[#This Row],[LR-ARF-FIXED]])/Table1[[#This Row],[LR]]</f>
        <v>-65.371024734982313</v>
      </c>
      <c r="X51">
        <f>100*(Table1[[#This Row],[LR]]-Table1[[#This Row],[LR-RF-LEARN-10]])/Table1[[#This Row],[LR]]</f>
        <v>-20.141342756183739</v>
      </c>
      <c r="Y51">
        <f>100*(Table1[[#This Row],[LR]]-Table1[[#This Row],[LR-ARF-LEARN-10]])/Table1[[#This Row],[LR]]</f>
        <v>-3.5335689045936425</v>
      </c>
      <c r="Z51">
        <f>100*(Table1[[#This Row],[NN]]-Table1[[#This Row],[NN]])/Table1[[#This Row],[NN]]</f>
        <v>0</v>
      </c>
      <c r="AA51">
        <f>100*(Table1[[#This Row],[NN]]-Table1[[#This Row],[NN-RF-FIXED]])/Table1[[#This Row],[NN]]</f>
        <v>-91.780821917808225</v>
      </c>
      <c r="AB51">
        <f>100*(Table1[[#This Row],[NN]]-Table1[[#This Row],[NN-ARF-FIXED]])/Table1[[#This Row],[NN]]</f>
        <v>-68.493150684931507</v>
      </c>
      <c r="AC51">
        <f>100*(Table1[[#This Row],[NN]]-Table1[[#This Row],[NN-RF-LEARN-10]])/Table1[[#This Row],[NN]]</f>
        <v>-19.863013698630141</v>
      </c>
      <c r="AD51">
        <f>100*(Table1[[#This Row],[NN]]-Table1[[#This Row],[NN-ARF-LEARN-10]])/Table1[[#This Row],[NN]]</f>
        <v>-18.835616438356176</v>
      </c>
    </row>
    <row r="52" spans="1:30" x14ac:dyDescent="0.25">
      <c r="A52">
        <v>1</v>
      </c>
      <c r="B52">
        <v>0.1</v>
      </c>
      <c r="C52">
        <v>1</v>
      </c>
      <c r="D52">
        <v>8</v>
      </c>
      <c r="E52">
        <v>3</v>
      </c>
      <c r="F52">
        <v>9.0299999999999994</v>
      </c>
      <c r="G52">
        <v>5.6</v>
      </c>
      <c r="H52">
        <v>3.71</v>
      </c>
      <c r="I52">
        <v>3.13</v>
      </c>
      <c r="J52">
        <v>3.03</v>
      </c>
      <c r="K52">
        <v>5.84</v>
      </c>
      <c r="L52">
        <v>5.66</v>
      </c>
      <c r="M52">
        <v>3.75</v>
      </c>
      <c r="N52">
        <v>3.76</v>
      </c>
      <c r="Q52">
        <v>1</v>
      </c>
      <c r="R52">
        <v>0.1</v>
      </c>
      <c r="S52">
        <v>1</v>
      </c>
      <c r="T52">
        <v>8</v>
      </c>
      <c r="U52">
        <f>100*(Table1[[#This Row],[LR]]-Table1[[#This Row],[LR]])/Table1[[#This Row],[LR]]</f>
        <v>0</v>
      </c>
      <c r="V52">
        <f>100*(Table1[[#This Row],[LR]]-Table1[[#This Row],[LR-RF-FIXED]])/Table1[[#This Row],[LR]]</f>
        <v>-200.99999999999997</v>
      </c>
      <c r="W52">
        <f>100*(Table1[[#This Row],[LR]]-Table1[[#This Row],[LR-ARF-FIXED]])/Table1[[#This Row],[LR]]</f>
        <v>-86.666666666666643</v>
      </c>
      <c r="X52">
        <f>100*(Table1[[#This Row],[LR]]-Table1[[#This Row],[LR-RF-LEARN-10]])/Table1[[#This Row],[LR]]</f>
        <v>-23.666666666666668</v>
      </c>
      <c r="Y52">
        <f>100*(Table1[[#This Row],[LR]]-Table1[[#This Row],[LR-ARF-LEARN-10]])/Table1[[#This Row],[LR]]</f>
        <v>-4.3333333333333295</v>
      </c>
      <c r="Z52">
        <f>100*(Table1[[#This Row],[NN]]-Table1[[#This Row],[NN]])/Table1[[#This Row],[NN]]</f>
        <v>0</v>
      </c>
      <c r="AA52">
        <f>100*(Table1[[#This Row],[NN]]-Table1[[#This Row],[NN-RF-FIXED]])/Table1[[#This Row],[NN]]</f>
        <v>-92.739273927392745</v>
      </c>
      <c r="AB52">
        <f>100*(Table1[[#This Row],[NN]]-Table1[[#This Row],[NN-ARF-FIXED]])/Table1[[#This Row],[NN]]</f>
        <v>-86.79867986798682</v>
      </c>
      <c r="AC52">
        <f>100*(Table1[[#This Row],[NN]]-Table1[[#This Row],[NN-RF-LEARN-10]])/Table1[[#This Row],[NN]]</f>
        <v>-23.762376237623769</v>
      </c>
      <c r="AD52">
        <f>100*(Table1[[#This Row],[NN]]-Table1[[#This Row],[NN-ARF-LEARN-10]])/Table1[[#This Row],[NN]]</f>
        <v>-24.092409240924095</v>
      </c>
    </row>
    <row r="53" spans="1:30" x14ac:dyDescent="0.25">
      <c r="A53">
        <v>1</v>
      </c>
      <c r="B53">
        <v>0.2</v>
      </c>
      <c r="C53">
        <v>0.05</v>
      </c>
      <c r="D53">
        <v>4</v>
      </c>
      <c r="E53">
        <v>8.9600000000000009</v>
      </c>
      <c r="F53">
        <v>11.57</v>
      </c>
      <c r="G53">
        <v>7.29</v>
      </c>
      <c r="H53">
        <v>6.06</v>
      </c>
      <c r="I53">
        <v>4.1100000000000003</v>
      </c>
      <c r="J53">
        <v>9.35</v>
      </c>
      <c r="K53">
        <v>7.61</v>
      </c>
      <c r="L53">
        <v>7.7</v>
      </c>
      <c r="M53">
        <v>4.97</v>
      </c>
      <c r="N53">
        <v>5.23</v>
      </c>
      <c r="Q53">
        <v>1</v>
      </c>
      <c r="R53">
        <v>0.2</v>
      </c>
      <c r="S53">
        <v>0.05</v>
      </c>
      <c r="T53">
        <v>4</v>
      </c>
      <c r="U53">
        <f>100*(Table1[[#This Row],[LR]]-Table1[[#This Row],[LR]])/Table1[[#This Row],[LR]]</f>
        <v>0</v>
      </c>
      <c r="V53">
        <f>100*(Table1[[#This Row],[LR]]-Table1[[#This Row],[LR-RF-FIXED]])/Table1[[#This Row],[LR]]</f>
        <v>-29.129464285714278</v>
      </c>
      <c r="W53">
        <f>100*(Table1[[#This Row],[LR]]-Table1[[#This Row],[LR-ARF-FIXED]])/Table1[[#This Row],[LR]]</f>
        <v>18.638392857142865</v>
      </c>
      <c r="X53">
        <f>100*(Table1[[#This Row],[LR]]-Table1[[#This Row],[LR-RF-LEARN-10]])/Table1[[#This Row],[LR]]</f>
        <v>32.366071428571438</v>
      </c>
      <c r="Y53">
        <f>100*(Table1[[#This Row],[LR]]-Table1[[#This Row],[LR-ARF-LEARN-10]])/Table1[[#This Row],[LR]]</f>
        <v>54.129464285714285</v>
      </c>
      <c r="Z53">
        <f>100*(Table1[[#This Row],[NN]]-Table1[[#This Row],[NN]])/Table1[[#This Row],[NN]]</f>
        <v>0</v>
      </c>
      <c r="AA53">
        <f>100*(Table1[[#This Row],[NN]]-Table1[[#This Row],[NN-RF-FIXED]])/Table1[[#This Row],[NN]]</f>
        <v>18.609625668449194</v>
      </c>
      <c r="AB53">
        <f>100*(Table1[[#This Row],[NN]]-Table1[[#This Row],[NN-ARF-FIXED]])/Table1[[#This Row],[NN]]</f>
        <v>17.647058823529406</v>
      </c>
      <c r="AC53">
        <f>100*(Table1[[#This Row],[NN]]-Table1[[#This Row],[NN-RF-LEARN-10]])/Table1[[#This Row],[NN]]</f>
        <v>46.844919786096256</v>
      </c>
      <c r="AD53">
        <f>100*(Table1[[#This Row],[NN]]-Table1[[#This Row],[NN-ARF-LEARN-10]])/Table1[[#This Row],[NN]]</f>
        <v>44.064171122994651</v>
      </c>
    </row>
    <row r="54" spans="1:30" x14ac:dyDescent="0.25">
      <c r="A54">
        <v>1</v>
      </c>
      <c r="B54">
        <v>0.2</v>
      </c>
      <c r="C54">
        <v>0.05</v>
      </c>
      <c r="D54">
        <v>8</v>
      </c>
      <c r="E54">
        <v>21.91</v>
      </c>
      <c r="F54">
        <v>14.49</v>
      </c>
      <c r="G54">
        <v>12.83</v>
      </c>
      <c r="H54">
        <v>15.61</v>
      </c>
      <c r="I54">
        <v>11.93</v>
      </c>
      <c r="J54">
        <v>20.76</v>
      </c>
      <c r="K54">
        <v>12.9</v>
      </c>
      <c r="L54">
        <v>13.29</v>
      </c>
      <c r="M54">
        <v>12.83</v>
      </c>
      <c r="N54">
        <v>11.95</v>
      </c>
      <c r="Q54">
        <v>1</v>
      </c>
      <c r="R54">
        <v>0.2</v>
      </c>
      <c r="S54">
        <v>0.05</v>
      </c>
      <c r="T54">
        <v>8</v>
      </c>
      <c r="U54">
        <f>100*(Table1[[#This Row],[LR]]-Table1[[#This Row],[LR]])/Table1[[#This Row],[LR]]</f>
        <v>0</v>
      </c>
      <c r="V54">
        <f>100*(Table1[[#This Row],[LR]]-Table1[[#This Row],[LR-RF-FIXED]])/Table1[[#This Row],[LR]]</f>
        <v>33.865814696485621</v>
      </c>
      <c r="W54">
        <f>100*(Table1[[#This Row],[LR]]-Table1[[#This Row],[LR-ARF-FIXED]])/Table1[[#This Row],[LR]]</f>
        <v>41.442263806481058</v>
      </c>
      <c r="X54">
        <f>100*(Table1[[#This Row],[LR]]-Table1[[#This Row],[LR-RF-LEARN-10]])/Table1[[#This Row],[LR]]</f>
        <v>28.753993610223649</v>
      </c>
      <c r="Y54">
        <f>100*(Table1[[#This Row],[LR]]-Table1[[#This Row],[LR-ARF-LEARN-10]])/Table1[[#This Row],[LR]]</f>
        <v>45.549977179370153</v>
      </c>
      <c r="Z54">
        <f>100*(Table1[[#This Row],[NN]]-Table1[[#This Row],[NN]])/Table1[[#This Row],[NN]]</f>
        <v>0</v>
      </c>
      <c r="AA54">
        <f>100*(Table1[[#This Row],[NN]]-Table1[[#This Row],[NN-RF-FIXED]])/Table1[[#This Row],[NN]]</f>
        <v>37.861271676300582</v>
      </c>
      <c r="AB54">
        <f>100*(Table1[[#This Row],[NN]]-Table1[[#This Row],[NN-ARF-FIXED]])/Table1[[#This Row],[NN]]</f>
        <v>35.982658959537581</v>
      </c>
      <c r="AC54">
        <f>100*(Table1[[#This Row],[NN]]-Table1[[#This Row],[NN-RF-LEARN-10]])/Table1[[#This Row],[NN]]</f>
        <v>38.198458574181117</v>
      </c>
      <c r="AD54">
        <f>100*(Table1[[#This Row],[NN]]-Table1[[#This Row],[NN-ARF-LEARN-10]])/Table1[[#This Row],[NN]]</f>
        <v>42.437379576107908</v>
      </c>
    </row>
    <row r="55" spans="1:30" x14ac:dyDescent="0.25">
      <c r="A55">
        <v>1</v>
      </c>
      <c r="B55">
        <v>0.2</v>
      </c>
      <c r="C55">
        <v>0.1</v>
      </c>
      <c r="D55">
        <v>4</v>
      </c>
      <c r="E55">
        <v>7.47</v>
      </c>
      <c r="F55">
        <v>10.73</v>
      </c>
      <c r="G55">
        <v>7.53</v>
      </c>
      <c r="H55">
        <v>5.7</v>
      </c>
      <c r="I55">
        <v>3.92</v>
      </c>
      <c r="J55">
        <v>7.37</v>
      </c>
      <c r="K55">
        <v>7.5</v>
      </c>
      <c r="L55">
        <v>7.29</v>
      </c>
      <c r="M55">
        <v>4.7699999999999996</v>
      </c>
      <c r="N55">
        <v>4.88</v>
      </c>
      <c r="Q55">
        <v>1</v>
      </c>
      <c r="R55">
        <v>0.2</v>
      </c>
      <c r="S55">
        <v>0.1</v>
      </c>
      <c r="T55">
        <v>4</v>
      </c>
      <c r="U55">
        <f>100*(Table1[[#This Row],[LR]]-Table1[[#This Row],[LR]])/Table1[[#This Row],[LR]]</f>
        <v>0</v>
      </c>
      <c r="V55">
        <f>100*(Table1[[#This Row],[LR]]-Table1[[#This Row],[LR-RF-FIXED]])/Table1[[#This Row],[LR]]</f>
        <v>-43.641231593038832</v>
      </c>
      <c r="W55">
        <f>100*(Table1[[#This Row],[LR]]-Table1[[#This Row],[LR-ARF-FIXED]])/Table1[[#This Row],[LR]]</f>
        <v>-0.80321285140562915</v>
      </c>
      <c r="X55">
        <f>100*(Table1[[#This Row],[LR]]-Table1[[#This Row],[LR-RF-LEARN-10]])/Table1[[#This Row],[LR]]</f>
        <v>23.694779116465856</v>
      </c>
      <c r="Y55">
        <f>100*(Table1[[#This Row],[LR]]-Table1[[#This Row],[LR-ARF-LEARN-10]])/Table1[[#This Row],[LR]]</f>
        <v>47.523427041499332</v>
      </c>
      <c r="Z55">
        <f>100*(Table1[[#This Row],[NN]]-Table1[[#This Row],[NN]])/Table1[[#This Row],[NN]]</f>
        <v>0</v>
      </c>
      <c r="AA55">
        <f>100*(Table1[[#This Row],[NN]]-Table1[[#This Row],[NN-RF-FIXED]])/Table1[[#This Row],[NN]]</f>
        <v>-1.7639077340569864</v>
      </c>
      <c r="AB55">
        <f>100*(Table1[[#This Row],[NN]]-Table1[[#This Row],[NN-ARF-FIXED]])/Table1[[#This Row],[NN]]</f>
        <v>1.0854816824966089</v>
      </c>
      <c r="AC55">
        <f>100*(Table1[[#This Row],[NN]]-Table1[[#This Row],[NN-RF-LEARN-10]])/Table1[[#This Row],[NN]]</f>
        <v>35.27815468113976</v>
      </c>
      <c r="AD55">
        <f>100*(Table1[[#This Row],[NN]]-Table1[[#This Row],[NN-ARF-LEARN-10]])/Table1[[#This Row],[NN]]</f>
        <v>33.785617367706926</v>
      </c>
    </row>
    <row r="56" spans="1:30" x14ac:dyDescent="0.25">
      <c r="A56">
        <v>1</v>
      </c>
      <c r="B56">
        <v>0.2</v>
      </c>
      <c r="C56">
        <v>0.1</v>
      </c>
      <c r="D56">
        <v>8</v>
      </c>
      <c r="E56">
        <v>14.31</v>
      </c>
      <c r="F56">
        <v>13.2</v>
      </c>
      <c r="G56">
        <v>10.38</v>
      </c>
      <c r="H56">
        <v>12.57</v>
      </c>
      <c r="I56">
        <v>8.14</v>
      </c>
      <c r="J56">
        <v>13.7</v>
      </c>
      <c r="K56">
        <v>11.13</v>
      </c>
      <c r="L56">
        <v>10.94</v>
      </c>
      <c r="M56">
        <v>9.77</v>
      </c>
      <c r="N56">
        <v>9.2200000000000006</v>
      </c>
      <c r="Q56">
        <v>1</v>
      </c>
      <c r="R56">
        <v>0.2</v>
      </c>
      <c r="S56">
        <v>0.1</v>
      </c>
      <c r="T56">
        <v>8</v>
      </c>
      <c r="U56">
        <f>100*(Table1[[#This Row],[LR]]-Table1[[#This Row],[LR]])/Table1[[#This Row],[LR]]</f>
        <v>0</v>
      </c>
      <c r="V56">
        <f>100*(Table1[[#This Row],[LR]]-Table1[[#This Row],[LR-RF-FIXED]])/Table1[[#This Row],[LR]]</f>
        <v>7.7568134171907834</v>
      </c>
      <c r="W56">
        <f>100*(Table1[[#This Row],[LR]]-Table1[[#This Row],[LR-ARF-FIXED]])/Table1[[#This Row],[LR]]</f>
        <v>27.463312368972744</v>
      </c>
      <c r="X56">
        <f>100*(Table1[[#This Row],[LR]]-Table1[[#This Row],[LR-RF-LEARN-10]])/Table1[[#This Row],[LR]]</f>
        <v>12.159329140461217</v>
      </c>
      <c r="Y56">
        <f>100*(Table1[[#This Row],[LR]]-Table1[[#This Row],[LR-ARF-LEARN-10]])/Table1[[#This Row],[LR]]</f>
        <v>43.116701607267643</v>
      </c>
      <c r="Z56">
        <f>100*(Table1[[#This Row],[NN]]-Table1[[#This Row],[NN]])/Table1[[#This Row],[NN]]</f>
        <v>0</v>
      </c>
      <c r="AA56">
        <f>100*(Table1[[#This Row],[NN]]-Table1[[#This Row],[NN-RF-FIXED]])/Table1[[#This Row],[NN]]</f>
        <v>18.759124087591228</v>
      </c>
      <c r="AB56">
        <f>100*(Table1[[#This Row],[NN]]-Table1[[#This Row],[NN-ARF-FIXED]])/Table1[[#This Row],[NN]]</f>
        <v>20.145985401459853</v>
      </c>
      <c r="AC56">
        <f>100*(Table1[[#This Row],[NN]]-Table1[[#This Row],[NN-RF-LEARN-10]])/Table1[[#This Row],[NN]]</f>
        <v>28.686131386861316</v>
      </c>
      <c r="AD56">
        <f>100*(Table1[[#This Row],[NN]]-Table1[[#This Row],[NN-ARF-LEARN-10]])/Table1[[#This Row],[NN]]</f>
        <v>32.700729927007295</v>
      </c>
    </row>
    <row r="57" spans="1:30" x14ac:dyDescent="0.25">
      <c r="A57">
        <v>1</v>
      </c>
      <c r="B57">
        <v>0.2</v>
      </c>
      <c r="C57">
        <v>0.2</v>
      </c>
      <c r="D57">
        <v>4</v>
      </c>
      <c r="E57">
        <v>5.87</v>
      </c>
      <c r="F57">
        <v>10.18</v>
      </c>
      <c r="G57">
        <v>7.32</v>
      </c>
      <c r="H57">
        <v>5.03</v>
      </c>
      <c r="I57">
        <v>3.72</v>
      </c>
      <c r="J57">
        <v>5.68</v>
      </c>
      <c r="K57">
        <v>6.9</v>
      </c>
      <c r="L57">
        <v>6.57</v>
      </c>
      <c r="M57">
        <v>4.37</v>
      </c>
      <c r="N57">
        <v>4.51</v>
      </c>
      <c r="Q57">
        <v>1</v>
      </c>
      <c r="R57">
        <v>0.2</v>
      </c>
      <c r="S57">
        <v>0.2</v>
      </c>
      <c r="T57">
        <v>4</v>
      </c>
      <c r="U57">
        <f>100*(Table1[[#This Row],[LR]]-Table1[[#This Row],[LR]])/Table1[[#This Row],[LR]]</f>
        <v>0</v>
      </c>
      <c r="V57">
        <f>100*(Table1[[#This Row],[LR]]-Table1[[#This Row],[LR-RF-FIXED]])/Table1[[#This Row],[LR]]</f>
        <v>-73.424190800681416</v>
      </c>
      <c r="W57">
        <f>100*(Table1[[#This Row],[LR]]-Table1[[#This Row],[LR-ARF-FIXED]])/Table1[[#This Row],[LR]]</f>
        <v>-24.701873935264057</v>
      </c>
      <c r="X57">
        <f>100*(Table1[[#This Row],[LR]]-Table1[[#This Row],[LR-RF-LEARN-10]])/Table1[[#This Row],[LR]]</f>
        <v>14.31005110732538</v>
      </c>
      <c r="Y57">
        <f>100*(Table1[[#This Row],[LR]]-Table1[[#This Row],[LR-ARF-LEARN-10]])/Table1[[#This Row],[LR]]</f>
        <v>36.626916524701876</v>
      </c>
      <c r="Z57">
        <f>100*(Table1[[#This Row],[NN]]-Table1[[#This Row],[NN]])/Table1[[#This Row],[NN]]</f>
        <v>0</v>
      </c>
      <c r="AA57">
        <f>100*(Table1[[#This Row],[NN]]-Table1[[#This Row],[NN-RF-FIXED]])/Table1[[#This Row],[NN]]</f>
        <v>-21.478873239436631</v>
      </c>
      <c r="AB57">
        <f>100*(Table1[[#This Row],[NN]]-Table1[[#This Row],[NN-ARF-FIXED]])/Table1[[#This Row],[NN]]</f>
        <v>-15.669014084507053</v>
      </c>
      <c r="AC57">
        <f>100*(Table1[[#This Row],[NN]]-Table1[[#This Row],[NN-RF-LEARN-10]])/Table1[[#This Row],[NN]]</f>
        <v>23.063380281690137</v>
      </c>
      <c r="AD57">
        <f>100*(Table1[[#This Row],[NN]]-Table1[[#This Row],[NN-ARF-LEARN-10]])/Table1[[#This Row],[NN]]</f>
        <v>20.598591549295776</v>
      </c>
    </row>
    <row r="58" spans="1:30" x14ac:dyDescent="0.25">
      <c r="A58">
        <v>1</v>
      </c>
      <c r="B58">
        <v>0.2</v>
      </c>
      <c r="C58">
        <v>0.2</v>
      </c>
      <c r="D58">
        <v>8</v>
      </c>
      <c r="E58">
        <v>8.6999999999999993</v>
      </c>
      <c r="F58">
        <v>11.93</v>
      </c>
      <c r="G58">
        <v>8.59</v>
      </c>
      <c r="H58">
        <v>9.09</v>
      </c>
      <c r="I58">
        <v>5.46</v>
      </c>
      <c r="J58">
        <v>8.3000000000000007</v>
      </c>
      <c r="K58">
        <v>9.35</v>
      </c>
      <c r="L58">
        <v>8.76</v>
      </c>
      <c r="M58">
        <v>6.96</v>
      </c>
      <c r="N58">
        <v>6.68</v>
      </c>
      <c r="Q58">
        <v>1</v>
      </c>
      <c r="R58">
        <v>0.2</v>
      </c>
      <c r="S58">
        <v>0.2</v>
      </c>
      <c r="T58">
        <v>8</v>
      </c>
      <c r="U58">
        <f>100*(Table1[[#This Row],[LR]]-Table1[[#This Row],[LR]])/Table1[[#This Row],[LR]]</f>
        <v>0</v>
      </c>
      <c r="V58">
        <f>100*(Table1[[#This Row],[LR]]-Table1[[#This Row],[LR-RF-FIXED]])/Table1[[#This Row],[LR]]</f>
        <v>-37.126436781609208</v>
      </c>
      <c r="W58">
        <f>100*(Table1[[#This Row],[LR]]-Table1[[#This Row],[LR-ARF-FIXED]])/Table1[[#This Row],[LR]]</f>
        <v>1.2643678160919476</v>
      </c>
      <c r="X58">
        <f>100*(Table1[[#This Row],[LR]]-Table1[[#This Row],[LR-RF-LEARN-10]])/Table1[[#This Row],[LR]]</f>
        <v>-4.4827586206896619</v>
      </c>
      <c r="Y58">
        <f>100*(Table1[[#This Row],[LR]]-Table1[[#This Row],[LR-ARF-LEARN-10]])/Table1[[#This Row],[LR]]</f>
        <v>37.241379310344826</v>
      </c>
      <c r="Z58">
        <f>100*(Table1[[#This Row],[NN]]-Table1[[#This Row],[NN]])/Table1[[#This Row],[NN]]</f>
        <v>0</v>
      </c>
      <c r="AA58">
        <f>100*(Table1[[#This Row],[NN]]-Table1[[#This Row],[NN-RF-FIXED]])/Table1[[#This Row],[NN]]</f>
        <v>-12.650602409638539</v>
      </c>
      <c r="AB58">
        <f>100*(Table1[[#This Row],[NN]]-Table1[[#This Row],[NN-ARF-FIXED]])/Table1[[#This Row],[NN]]</f>
        <v>-5.5421686746987833</v>
      </c>
      <c r="AC58">
        <f>100*(Table1[[#This Row],[NN]]-Table1[[#This Row],[NN-RF-LEARN-10]])/Table1[[#This Row],[NN]]</f>
        <v>16.144578313253021</v>
      </c>
      <c r="AD58">
        <f>100*(Table1[[#This Row],[NN]]-Table1[[#This Row],[NN-ARF-LEARN-10]])/Table1[[#This Row],[NN]]</f>
        <v>19.518072289156638</v>
      </c>
    </row>
    <row r="59" spans="1:30" x14ac:dyDescent="0.25">
      <c r="A59">
        <v>1</v>
      </c>
      <c r="B59">
        <v>0.2</v>
      </c>
      <c r="C59">
        <v>0.3</v>
      </c>
      <c r="D59">
        <v>4</v>
      </c>
      <c r="E59">
        <v>5.21</v>
      </c>
      <c r="F59">
        <v>10.38</v>
      </c>
      <c r="G59">
        <v>7.17</v>
      </c>
      <c r="H59">
        <v>5.27</v>
      </c>
      <c r="I59">
        <v>3.79</v>
      </c>
      <c r="J59">
        <v>5.03</v>
      </c>
      <c r="K59">
        <v>8.27</v>
      </c>
      <c r="L59">
        <v>6.67</v>
      </c>
      <c r="M59">
        <v>4.5999999999999996</v>
      </c>
      <c r="N59">
        <v>4.5599999999999996</v>
      </c>
      <c r="Q59">
        <v>1</v>
      </c>
      <c r="R59">
        <v>0.2</v>
      </c>
      <c r="S59">
        <v>0.3</v>
      </c>
      <c r="T59">
        <v>4</v>
      </c>
      <c r="U59">
        <f>100*(Table1[[#This Row],[LR]]-Table1[[#This Row],[LR]])/Table1[[#This Row],[LR]]</f>
        <v>0</v>
      </c>
      <c r="V59">
        <f>100*(Table1[[#This Row],[LR]]-Table1[[#This Row],[LR-RF-FIXED]])/Table1[[#This Row],[LR]]</f>
        <v>-99.232245681381983</v>
      </c>
      <c r="W59">
        <f>100*(Table1[[#This Row],[LR]]-Table1[[#This Row],[LR-ARF-FIXED]])/Table1[[#This Row],[LR]]</f>
        <v>-37.619961612284072</v>
      </c>
      <c r="X59">
        <f>100*(Table1[[#This Row],[LR]]-Table1[[#This Row],[LR-RF-LEARN-10]])/Table1[[#This Row],[LR]]</f>
        <v>-1.1516314779270558</v>
      </c>
      <c r="Y59">
        <f>100*(Table1[[#This Row],[LR]]-Table1[[#This Row],[LR-ARF-LEARN-10]])/Table1[[#This Row],[LR]]</f>
        <v>27.255278310940501</v>
      </c>
      <c r="Z59">
        <f>100*(Table1[[#This Row],[NN]]-Table1[[#This Row],[NN]])/Table1[[#This Row],[NN]]</f>
        <v>0</v>
      </c>
      <c r="AA59">
        <f>100*(Table1[[#This Row],[NN]]-Table1[[#This Row],[NN-RF-FIXED]])/Table1[[#This Row],[NN]]</f>
        <v>-64.41351888667991</v>
      </c>
      <c r="AB59">
        <f>100*(Table1[[#This Row],[NN]]-Table1[[#This Row],[NN-ARF-FIXED]])/Table1[[#This Row],[NN]]</f>
        <v>-32.604373757455264</v>
      </c>
      <c r="AC59">
        <f>100*(Table1[[#This Row],[NN]]-Table1[[#This Row],[NN-RF-LEARN-10]])/Table1[[#This Row],[NN]]</f>
        <v>8.5487077534791354</v>
      </c>
      <c r="AD59">
        <f>100*(Table1[[#This Row],[NN]]-Table1[[#This Row],[NN-ARF-LEARN-10]])/Table1[[#This Row],[NN]]</f>
        <v>9.3439363817097529</v>
      </c>
    </row>
    <row r="60" spans="1:30" x14ac:dyDescent="0.25">
      <c r="A60">
        <v>1</v>
      </c>
      <c r="B60">
        <v>0.2</v>
      </c>
      <c r="C60">
        <v>0.3</v>
      </c>
      <c r="D60">
        <v>8</v>
      </c>
      <c r="E60">
        <v>6.63</v>
      </c>
      <c r="F60">
        <v>10.88</v>
      </c>
      <c r="G60">
        <v>7.86</v>
      </c>
      <c r="H60">
        <v>7.12</v>
      </c>
      <c r="I60">
        <v>4.57</v>
      </c>
      <c r="J60">
        <v>6.28</v>
      </c>
      <c r="K60">
        <v>8.1</v>
      </c>
      <c r="L60">
        <v>7.56</v>
      </c>
      <c r="M60">
        <v>5.77</v>
      </c>
      <c r="N60">
        <v>5.54</v>
      </c>
      <c r="Q60">
        <v>1</v>
      </c>
      <c r="R60">
        <v>0.2</v>
      </c>
      <c r="S60">
        <v>0.3</v>
      </c>
      <c r="T60">
        <v>8</v>
      </c>
      <c r="U60">
        <f>100*(Table1[[#This Row],[LR]]-Table1[[#This Row],[LR]])/Table1[[#This Row],[LR]]</f>
        <v>0</v>
      </c>
      <c r="V60">
        <f>100*(Table1[[#This Row],[LR]]-Table1[[#This Row],[LR-RF-FIXED]])/Table1[[#This Row],[LR]]</f>
        <v>-64.102564102564116</v>
      </c>
      <c r="W60">
        <f>100*(Table1[[#This Row],[LR]]-Table1[[#This Row],[LR-ARF-FIXED]])/Table1[[#This Row],[LR]]</f>
        <v>-18.552036199095028</v>
      </c>
      <c r="X60">
        <f>100*(Table1[[#This Row],[LR]]-Table1[[#This Row],[LR-RF-LEARN-10]])/Table1[[#This Row],[LR]]</f>
        <v>-7.3906485671191584</v>
      </c>
      <c r="Y60">
        <f>100*(Table1[[#This Row],[LR]]-Table1[[#This Row],[LR-ARF-LEARN-10]])/Table1[[#This Row],[LR]]</f>
        <v>31.070889894419302</v>
      </c>
      <c r="Z60">
        <f>100*(Table1[[#This Row],[NN]]-Table1[[#This Row],[NN]])/Table1[[#This Row],[NN]]</f>
        <v>0</v>
      </c>
      <c r="AA60">
        <f>100*(Table1[[#This Row],[NN]]-Table1[[#This Row],[NN-RF-FIXED]])/Table1[[#This Row],[NN]]</f>
        <v>-28.980891719745212</v>
      </c>
      <c r="AB60">
        <f>100*(Table1[[#This Row],[NN]]-Table1[[#This Row],[NN-ARF-FIXED]])/Table1[[#This Row],[NN]]</f>
        <v>-20.38216560509553</v>
      </c>
      <c r="AC60">
        <f>100*(Table1[[#This Row],[NN]]-Table1[[#This Row],[NN-RF-LEARN-10]])/Table1[[#This Row],[NN]]</f>
        <v>8.1210191082802652</v>
      </c>
      <c r="AD60">
        <f>100*(Table1[[#This Row],[NN]]-Table1[[#This Row],[NN-ARF-LEARN-10]])/Table1[[#This Row],[NN]]</f>
        <v>11.783439490445865</v>
      </c>
    </row>
    <row r="61" spans="1:30" x14ac:dyDescent="0.25">
      <c r="A61">
        <v>1</v>
      </c>
      <c r="B61">
        <v>0.2</v>
      </c>
      <c r="C61">
        <v>0.4</v>
      </c>
      <c r="D61">
        <v>8</v>
      </c>
      <c r="E61">
        <v>5.29</v>
      </c>
      <c r="F61">
        <v>10.210000000000001</v>
      </c>
      <c r="G61">
        <v>7.54</v>
      </c>
      <c r="H61">
        <v>5.91</v>
      </c>
      <c r="I61">
        <v>4.16</v>
      </c>
      <c r="J61">
        <v>5.03</v>
      </c>
      <c r="K61">
        <v>7.3</v>
      </c>
      <c r="L61">
        <v>6.93</v>
      </c>
      <c r="M61">
        <v>5.08</v>
      </c>
      <c r="N61">
        <v>4.92</v>
      </c>
      <c r="Q61">
        <v>1</v>
      </c>
      <c r="R61">
        <v>0.2</v>
      </c>
      <c r="S61">
        <v>0.4</v>
      </c>
      <c r="T61">
        <v>8</v>
      </c>
      <c r="U61">
        <f>100*(Table1[[#This Row],[LR]]-Table1[[#This Row],[LR]])/Table1[[#This Row],[LR]]</f>
        <v>0</v>
      </c>
      <c r="V61">
        <f>100*(Table1[[#This Row],[LR]]-Table1[[#This Row],[LR-RF-FIXED]])/Table1[[#This Row],[LR]]</f>
        <v>-93.005671077504729</v>
      </c>
      <c r="W61">
        <f>100*(Table1[[#This Row],[LR]]-Table1[[#This Row],[LR-ARF-FIXED]])/Table1[[#This Row],[LR]]</f>
        <v>-42.533081285444233</v>
      </c>
      <c r="X61">
        <f>100*(Table1[[#This Row],[LR]]-Table1[[#This Row],[LR-RF-LEARN-10]])/Table1[[#This Row],[LR]]</f>
        <v>-11.720226843100191</v>
      </c>
      <c r="Y61">
        <f>100*(Table1[[#This Row],[LR]]-Table1[[#This Row],[LR-ARF-LEARN-10]])/Table1[[#This Row],[LR]]</f>
        <v>21.361058601134214</v>
      </c>
      <c r="Z61">
        <f>100*(Table1[[#This Row],[NN]]-Table1[[#This Row],[NN]])/Table1[[#This Row],[NN]]</f>
        <v>0</v>
      </c>
      <c r="AA61">
        <f>100*(Table1[[#This Row],[NN]]-Table1[[#This Row],[NN-RF-FIXED]])/Table1[[#This Row],[NN]]</f>
        <v>-45.129224652087458</v>
      </c>
      <c r="AB61">
        <f>100*(Table1[[#This Row],[NN]]-Table1[[#This Row],[NN-ARF-FIXED]])/Table1[[#This Row],[NN]]</f>
        <v>-37.773359840954264</v>
      </c>
      <c r="AC61">
        <f>100*(Table1[[#This Row],[NN]]-Table1[[#This Row],[NN-RF-LEARN-10]])/Table1[[#This Row],[NN]]</f>
        <v>-0.99403578528826675</v>
      </c>
      <c r="AD61">
        <f>100*(Table1[[#This Row],[NN]]-Table1[[#This Row],[NN-ARF-LEARN-10]])/Table1[[#This Row],[NN]]</f>
        <v>2.186878727634201</v>
      </c>
    </row>
    <row r="62" spans="1:30" x14ac:dyDescent="0.25">
      <c r="A62">
        <v>1</v>
      </c>
      <c r="B62">
        <v>0.2</v>
      </c>
      <c r="C62">
        <v>0.5</v>
      </c>
      <c r="D62">
        <v>8</v>
      </c>
      <c r="E62">
        <v>4.5999999999999996</v>
      </c>
      <c r="F62">
        <v>9.67</v>
      </c>
      <c r="G62">
        <v>7.35</v>
      </c>
      <c r="H62">
        <v>5.19</v>
      </c>
      <c r="I62">
        <v>3.94</v>
      </c>
      <c r="J62">
        <v>4.38</v>
      </c>
      <c r="K62">
        <v>6.69</v>
      </c>
      <c r="L62">
        <v>6.56</v>
      </c>
      <c r="M62">
        <v>4.72</v>
      </c>
      <c r="N62">
        <v>4.57</v>
      </c>
      <c r="Q62">
        <v>1</v>
      </c>
      <c r="R62">
        <v>0.2</v>
      </c>
      <c r="S62">
        <v>0.5</v>
      </c>
      <c r="T62">
        <v>8</v>
      </c>
      <c r="U62">
        <f>100*(Table1[[#This Row],[LR]]-Table1[[#This Row],[LR]])/Table1[[#This Row],[LR]]</f>
        <v>0</v>
      </c>
      <c r="V62">
        <f>100*(Table1[[#This Row],[LR]]-Table1[[#This Row],[LR-RF-FIXED]])/Table1[[#This Row],[LR]]</f>
        <v>-110.21739130434783</v>
      </c>
      <c r="W62">
        <f>100*(Table1[[#This Row],[LR]]-Table1[[#This Row],[LR-ARF-FIXED]])/Table1[[#This Row],[LR]]</f>
        <v>-59.782608695652179</v>
      </c>
      <c r="X62">
        <f>100*(Table1[[#This Row],[LR]]-Table1[[#This Row],[LR-RF-LEARN-10]])/Table1[[#This Row],[LR]]</f>
        <v>-12.826086956521756</v>
      </c>
      <c r="Y62">
        <f>100*(Table1[[#This Row],[LR]]-Table1[[#This Row],[LR-ARF-LEARN-10]])/Table1[[#This Row],[LR]]</f>
        <v>14.347826086956516</v>
      </c>
      <c r="Z62">
        <f>100*(Table1[[#This Row],[NN]]-Table1[[#This Row],[NN]])/Table1[[#This Row],[NN]]</f>
        <v>0</v>
      </c>
      <c r="AA62">
        <f>100*(Table1[[#This Row],[NN]]-Table1[[#This Row],[NN-RF-FIXED]])/Table1[[#This Row],[NN]]</f>
        <v>-52.739726027397275</v>
      </c>
      <c r="AB62">
        <f>100*(Table1[[#This Row],[NN]]-Table1[[#This Row],[NN-ARF-FIXED]])/Table1[[#This Row],[NN]]</f>
        <v>-49.771689497716892</v>
      </c>
      <c r="AC62">
        <f>100*(Table1[[#This Row],[NN]]-Table1[[#This Row],[NN-RF-LEARN-10]])/Table1[[#This Row],[NN]]</f>
        <v>-7.7625570776255675</v>
      </c>
      <c r="AD62">
        <f>100*(Table1[[#This Row],[NN]]-Table1[[#This Row],[NN-ARF-LEARN-10]])/Table1[[#This Row],[NN]]</f>
        <v>-4.3378995433790042</v>
      </c>
    </row>
    <row r="63" spans="1:30" x14ac:dyDescent="0.25">
      <c r="A63">
        <v>1</v>
      </c>
      <c r="B63">
        <v>0.2</v>
      </c>
      <c r="C63">
        <v>0.6</v>
      </c>
      <c r="D63">
        <v>8</v>
      </c>
      <c r="E63">
        <v>4.13</v>
      </c>
      <c r="F63">
        <v>9.25</v>
      </c>
      <c r="G63">
        <v>7.22</v>
      </c>
      <c r="H63">
        <v>4.72</v>
      </c>
      <c r="I63">
        <v>3.78</v>
      </c>
      <c r="J63">
        <v>3.95</v>
      </c>
      <c r="K63">
        <v>6.23</v>
      </c>
      <c r="L63">
        <v>6.3</v>
      </c>
      <c r="M63">
        <v>4.46</v>
      </c>
      <c r="N63">
        <v>4.3499999999999996</v>
      </c>
      <c r="Q63">
        <v>1</v>
      </c>
      <c r="R63">
        <v>0.2</v>
      </c>
      <c r="S63">
        <v>0.6</v>
      </c>
      <c r="T63">
        <v>8</v>
      </c>
      <c r="U63">
        <f>100*(Table1[[#This Row],[LR]]-Table1[[#This Row],[LR]])/Table1[[#This Row],[LR]]</f>
        <v>0</v>
      </c>
      <c r="V63">
        <f>100*(Table1[[#This Row],[LR]]-Table1[[#This Row],[LR-RF-FIXED]])/Table1[[#This Row],[LR]]</f>
        <v>-123.97094430992736</v>
      </c>
      <c r="W63">
        <f>100*(Table1[[#This Row],[LR]]-Table1[[#This Row],[LR-ARF-FIXED]])/Table1[[#This Row],[LR]]</f>
        <v>-74.818401937046005</v>
      </c>
      <c r="X63">
        <f>100*(Table1[[#This Row],[LR]]-Table1[[#This Row],[LR-RF-LEARN-10]])/Table1[[#This Row],[LR]]</f>
        <v>-14.285714285714283</v>
      </c>
      <c r="Y63">
        <f>100*(Table1[[#This Row],[LR]]-Table1[[#This Row],[LR-ARF-LEARN-10]])/Table1[[#This Row],[LR]]</f>
        <v>8.474576271186443</v>
      </c>
      <c r="Z63">
        <f>100*(Table1[[#This Row],[NN]]-Table1[[#This Row],[NN]])/Table1[[#This Row],[NN]]</f>
        <v>0</v>
      </c>
      <c r="AA63">
        <f>100*(Table1[[#This Row],[NN]]-Table1[[#This Row],[NN-RF-FIXED]])/Table1[[#This Row],[NN]]</f>
        <v>-57.721518987341774</v>
      </c>
      <c r="AB63">
        <f>100*(Table1[[#This Row],[NN]]-Table1[[#This Row],[NN-ARF-FIXED]])/Table1[[#This Row],[NN]]</f>
        <v>-59.49367088607594</v>
      </c>
      <c r="AC63">
        <f>100*(Table1[[#This Row],[NN]]-Table1[[#This Row],[NN-RF-LEARN-10]])/Table1[[#This Row],[NN]]</f>
        <v>-12.911392405063285</v>
      </c>
      <c r="AD63">
        <f>100*(Table1[[#This Row],[NN]]-Table1[[#This Row],[NN-ARF-LEARN-10]])/Table1[[#This Row],[NN]]</f>
        <v>-10.126582278480997</v>
      </c>
    </row>
    <row r="64" spans="1:30" x14ac:dyDescent="0.25">
      <c r="A64">
        <v>1</v>
      </c>
      <c r="B64">
        <v>0.2</v>
      </c>
      <c r="C64">
        <v>0.7</v>
      </c>
      <c r="D64">
        <v>8</v>
      </c>
      <c r="E64">
        <v>3.86</v>
      </c>
      <c r="F64">
        <v>8.9700000000000006</v>
      </c>
      <c r="G64">
        <v>7.09</v>
      </c>
      <c r="H64">
        <v>4.4400000000000004</v>
      </c>
      <c r="I64">
        <v>3.7</v>
      </c>
      <c r="J64">
        <v>3.7</v>
      </c>
      <c r="K64">
        <v>5.96</v>
      </c>
      <c r="L64">
        <v>6.13</v>
      </c>
      <c r="M64">
        <v>4.33</v>
      </c>
      <c r="N64">
        <v>4.2300000000000004</v>
      </c>
      <c r="Q64">
        <v>1</v>
      </c>
      <c r="R64">
        <v>0.2</v>
      </c>
      <c r="S64">
        <v>0.7</v>
      </c>
      <c r="T64">
        <v>8</v>
      </c>
      <c r="U64">
        <f>100*(Table1[[#This Row],[LR]]-Table1[[#This Row],[LR]])/Table1[[#This Row],[LR]]</f>
        <v>0</v>
      </c>
      <c r="V64">
        <f>100*(Table1[[#This Row],[LR]]-Table1[[#This Row],[LR-RF-FIXED]])/Table1[[#This Row],[LR]]</f>
        <v>-132.38341968911919</v>
      </c>
      <c r="W64">
        <f>100*(Table1[[#This Row],[LR]]-Table1[[#This Row],[LR-ARF-FIXED]])/Table1[[#This Row],[LR]]</f>
        <v>-83.678756476683944</v>
      </c>
      <c r="X64">
        <f>100*(Table1[[#This Row],[LR]]-Table1[[#This Row],[LR-RF-LEARN-10]])/Table1[[#This Row],[LR]]</f>
        <v>-15.025906735751308</v>
      </c>
      <c r="Y64">
        <f>100*(Table1[[#This Row],[LR]]-Table1[[#This Row],[LR-ARF-LEARN-10]])/Table1[[#This Row],[LR]]</f>
        <v>4.1450777202072464</v>
      </c>
      <c r="Z64">
        <f>100*(Table1[[#This Row],[NN]]-Table1[[#This Row],[NN]])/Table1[[#This Row],[NN]]</f>
        <v>0</v>
      </c>
      <c r="AA64">
        <f>100*(Table1[[#This Row],[NN]]-Table1[[#This Row],[NN-RF-FIXED]])/Table1[[#This Row],[NN]]</f>
        <v>-61.081081081081074</v>
      </c>
      <c r="AB64">
        <f>100*(Table1[[#This Row],[NN]]-Table1[[#This Row],[NN-ARF-FIXED]])/Table1[[#This Row],[NN]]</f>
        <v>-65.675675675675663</v>
      </c>
      <c r="AC64">
        <f>100*(Table1[[#This Row],[NN]]-Table1[[#This Row],[NN-RF-LEARN-10]])/Table1[[#This Row],[NN]]</f>
        <v>-17.027027027027021</v>
      </c>
      <c r="AD64">
        <f>100*(Table1[[#This Row],[NN]]-Table1[[#This Row],[NN-ARF-LEARN-10]])/Table1[[#This Row],[NN]]</f>
        <v>-14.324324324324332</v>
      </c>
    </row>
    <row r="65" spans="1:30" x14ac:dyDescent="0.25">
      <c r="A65">
        <v>1</v>
      </c>
      <c r="B65">
        <v>0.2</v>
      </c>
      <c r="C65">
        <v>0.8</v>
      </c>
      <c r="D65">
        <v>8</v>
      </c>
      <c r="E65">
        <v>3.64</v>
      </c>
      <c r="F65">
        <v>8.7100000000000009</v>
      </c>
      <c r="G65">
        <v>6.98</v>
      </c>
      <c r="H65">
        <v>4.26</v>
      </c>
      <c r="I65">
        <v>3.6</v>
      </c>
      <c r="J65">
        <v>3.51</v>
      </c>
      <c r="K65">
        <v>5.75</v>
      </c>
      <c r="L65">
        <v>6</v>
      </c>
      <c r="M65">
        <v>4.21</v>
      </c>
      <c r="N65">
        <v>4.13</v>
      </c>
      <c r="Q65">
        <v>1</v>
      </c>
      <c r="R65">
        <v>0.2</v>
      </c>
      <c r="S65">
        <v>0.8</v>
      </c>
      <c r="T65">
        <v>8</v>
      </c>
      <c r="U65">
        <f>100*(Table1[[#This Row],[LR]]-Table1[[#This Row],[LR]])/Table1[[#This Row],[LR]]</f>
        <v>0</v>
      </c>
      <c r="V65">
        <f>100*(Table1[[#This Row],[LR]]-Table1[[#This Row],[LR-RF-FIXED]])/Table1[[#This Row],[LR]]</f>
        <v>-139.28571428571428</v>
      </c>
      <c r="W65">
        <f>100*(Table1[[#This Row],[LR]]-Table1[[#This Row],[LR-ARF-FIXED]])/Table1[[#This Row],[LR]]</f>
        <v>-91.758241758241766</v>
      </c>
      <c r="X65">
        <f>100*(Table1[[#This Row],[LR]]-Table1[[#This Row],[LR-RF-LEARN-10]])/Table1[[#This Row],[LR]]</f>
        <v>-17.032967032967022</v>
      </c>
      <c r="Y65">
        <f>100*(Table1[[#This Row],[LR]]-Table1[[#This Row],[LR-ARF-LEARN-10]])/Table1[[#This Row],[LR]]</f>
        <v>1.0989010989010999</v>
      </c>
      <c r="Z65">
        <f>100*(Table1[[#This Row],[NN]]-Table1[[#This Row],[NN]])/Table1[[#This Row],[NN]]</f>
        <v>0</v>
      </c>
      <c r="AA65">
        <f>100*(Table1[[#This Row],[NN]]-Table1[[#This Row],[NN-RF-FIXED]])/Table1[[#This Row],[NN]]</f>
        <v>-63.817663817663828</v>
      </c>
      <c r="AB65">
        <f>100*(Table1[[#This Row],[NN]]-Table1[[#This Row],[NN-ARF-FIXED]])/Table1[[#This Row],[NN]]</f>
        <v>-70.940170940170958</v>
      </c>
      <c r="AC65">
        <f>100*(Table1[[#This Row],[NN]]-Table1[[#This Row],[NN-RF-LEARN-10]])/Table1[[#This Row],[NN]]</f>
        <v>-19.943019943019948</v>
      </c>
      <c r="AD65">
        <f>100*(Table1[[#This Row],[NN]]-Table1[[#This Row],[NN-ARF-LEARN-10]])/Table1[[#This Row],[NN]]</f>
        <v>-17.663817663817667</v>
      </c>
    </row>
    <row r="66" spans="1:30" x14ac:dyDescent="0.25">
      <c r="A66">
        <v>1</v>
      </c>
      <c r="B66">
        <v>0.2</v>
      </c>
      <c r="C66">
        <v>0.9</v>
      </c>
      <c r="D66">
        <v>4</v>
      </c>
      <c r="E66">
        <v>2.91</v>
      </c>
      <c r="F66">
        <v>8.6300000000000008</v>
      </c>
      <c r="G66">
        <v>5.25</v>
      </c>
      <c r="H66">
        <v>3.61</v>
      </c>
      <c r="I66">
        <v>3.11</v>
      </c>
      <c r="J66">
        <v>2.98</v>
      </c>
      <c r="K66">
        <v>5.67</v>
      </c>
      <c r="L66">
        <v>5.7</v>
      </c>
      <c r="M66">
        <v>3.67</v>
      </c>
      <c r="N66">
        <v>3.73</v>
      </c>
      <c r="Q66">
        <v>1</v>
      </c>
      <c r="R66">
        <v>0.2</v>
      </c>
      <c r="S66">
        <v>0.9</v>
      </c>
      <c r="T66">
        <v>4</v>
      </c>
      <c r="U66">
        <f>100*(Table1[[#This Row],[LR]]-Table1[[#This Row],[LR]])/Table1[[#This Row],[LR]]</f>
        <v>0</v>
      </c>
      <c r="V66">
        <f>100*(Table1[[#This Row],[LR]]-Table1[[#This Row],[LR-RF-FIXED]])/Table1[[#This Row],[LR]]</f>
        <v>-196.56357388316155</v>
      </c>
      <c r="W66">
        <f>100*(Table1[[#This Row],[LR]]-Table1[[#This Row],[LR-ARF-FIXED]])/Table1[[#This Row],[LR]]</f>
        <v>-80.412371134020617</v>
      </c>
      <c r="X66">
        <f>100*(Table1[[#This Row],[LR]]-Table1[[#This Row],[LR-RF-LEARN-10]])/Table1[[#This Row],[LR]]</f>
        <v>-24.054982817869405</v>
      </c>
      <c r="Y66">
        <f>100*(Table1[[#This Row],[LR]]-Table1[[#This Row],[LR-ARF-LEARN-10]])/Table1[[#This Row],[LR]]</f>
        <v>-6.8728522336769657</v>
      </c>
      <c r="Z66">
        <f>100*(Table1[[#This Row],[NN]]-Table1[[#This Row],[NN]])/Table1[[#This Row],[NN]]</f>
        <v>0</v>
      </c>
      <c r="AA66">
        <f>100*(Table1[[#This Row],[NN]]-Table1[[#This Row],[NN-RF-FIXED]])/Table1[[#This Row],[NN]]</f>
        <v>-90.268456375838923</v>
      </c>
      <c r="AB66">
        <f>100*(Table1[[#This Row],[NN]]-Table1[[#This Row],[NN-ARF-FIXED]])/Table1[[#This Row],[NN]]</f>
        <v>-91.275167785234899</v>
      </c>
      <c r="AC66">
        <f>100*(Table1[[#This Row],[NN]]-Table1[[#This Row],[NN-RF-LEARN-10]])/Table1[[#This Row],[NN]]</f>
        <v>-23.154362416107382</v>
      </c>
      <c r="AD66">
        <f>100*(Table1[[#This Row],[NN]]-Table1[[#This Row],[NN-ARF-LEARN-10]])/Table1[[#This Row],[NN]]</f>
        <v>-25.167785234899331</v>
      </c>
    </row>
    <row r="67" spans="1:30" x14ac:dyDescent="0.25">
      <c r="A67">
        <v>1</v>
      </c>
      <c r="B67">
        <v>0.2</v>
      </c>
      <c r="C67">
        <v>0.9</v>
      </c>
      <c r="D67">
        <v>8</v>
      </c>
      <c r="E67">
        <v>3.43</v>
      </c>
      <c r="F67">
        <v>8.5500000000000007</v>
      </c>
      <c r="G67">
        <v>6.84</v>
      </c>
      <c r="H67">
        <v>4.13</v>
      </c>
      <c r="I67">
        <v>3.54</v>
      </c>
      <c r="J67">
        <v>3.34</v>
      </c>
      <c r="K67">
        <v>5.63</v>
      </c>
      <c r="L67">
        <v>5.91</v>
      </c>
      <c r="M67">
        <v>4.1100000000000003</v>
      </c>
      <c r="N67">
        <v>4.05</v>
      </c>
      <c r="Q67">
        <v>1</v>
      </c>
      <c r="R67">
        <v>0.2</v>
      </c>
      <c r="S67">
        <v>0.9</v>
      </c>
      <c r="T67">
        <v>8</v>
      </c>
      <c r="U67">
        <f>100*(Table1[[#This Row],[LR]]-Table1[[#This Row],[LR]])/Table1[[#This Row],[LR]]</f>
        <v>0</v>
      </c>
      <c r="V67">
        <f>100*(Table1[[#This Row],[LR]]-Table1[[#This Row],[LR-RF-FIXED]])/Table1[[#This Row],[LR]]</f>
        <v>-149.2711370262391</v>
      </c>
      <c r="W67">
        <f>100*(Table1[[#This Row],[LR]]-Table1[[#This Row],[LR-ARF-FIXED]])/Table1[[#This Row],[LR]]</f>
        <v>-99.416909620991234</v>
      </c>
      <c r="X67">
        <f>100*(Table1[[#This Row],[LR]]-Table1[[#This Row],[LR-RF-LEARN-10]])/Table1[[#This Row],[LR]]</f>
        <v>-20.408163265306115</v>
      </c>
      <c r="Y67">
        <f>100*(Table1[[#This Row],[LR]]-Table1[[#This Row],[LR-ARF-LEARN-10]])/Table1[[#This Row],[LR]]</f>
        <v>-3.2069970845481013</v>
      </c>
      <c r="Z67">
        <f>100*(Table1[[#This Row],[NN]]-Table1[[#This Row],[NN]])/Table1[[#This Row],[NN]]</f>
        <v>0</v>
      </c>
      <c r="AA67">
        <f>100*(Table1[[#This Row],[NN]]-Table1[[#This Row],[NN-RF-FIXED]])/Table1[[#This Row],[NN]]</f>
        <v>-68.562874251497007</v>
      </c>
      <c r="AB67">
        <f>100*(Table1[[#This Row],[NN]]-Table1[[#This Row],[NN-ARF-FIXED]])/Table1[[#This Row],[NN]]</f>
        <v>-76.946107784431135</v>
      </c>
      <c r="AC67">
        <f>100*(Table1[[#This Row],[NN]]-Table1[[#This Row],[NN-RF-LEARN-10]])/Table1[[#This Row],[NN]]</f>
        <v>-23.053892215568876</v>
      </c>
      <c r="AD67">
        <f>100*(Table1[[#This Row],[NN]]-Table1[[#This Row],[NN-ARF-LEARN-10]])/Table1[[#This Row],[NN]]</f>
        <v>-21.257485029940121</v>
      </c>
    </row>
    <row r="68" spans="1:30" x14ac:dyDescent="0.25">
      <c r="A68">
        <v>1</v>
      </c>
      <c r="B68">
        <v>0.2</v>
      </c>
      <c r="C68">
        <v>1</v>
      </c>
      <c r="D68">
        <v>4</v>
      </c>
      <c r="E68">
        <v>3.06</v>
      </c>
      <c r="F68">
        <v>9.4700000000000006</v>
      </c>
      <c r="G68">
        <v>5.63</v>
      </c>
      <c r="H68">
        <v>3.81</v>
      </c>
      <c r="I68">
        <v>3.13</v>
      </c>
      <c r="J68">
        <v>3.07</v>
      </c>
      <c r="K68">
        <v>6.1</v>
      </c>
      <c r="L68">
        <v>5.86</v>
      </c>
      <c r="M68">
        <v>3.85</v>
      </c>
      <c r="N68">
        <v>3.81</v>
      </c>
      <c r="Q68">
        <v>1</v>
      </c>
      <c r="R68">
        <v>0.2</v>
      </c>
      <c r="S68">
        <v>1</v>
      </c>
      <c r="T68">
        <v>4</v>
      </c>
      <c r="U68">
        <f>100*(Table1[[#This Row],[LR]]-Table1[[#This Row],[LR]])/Table1[[#This Row],[LR]]</f>
        <v>0</v>
      </c>
      <c r="V68">
        <f>100*(Table1[[#This Row],[LR]]-Table1[[#This Row],[LR-RF-FIXED]])/Table1[[#This Row],[LR]]</f>
        <v>-209.47712418300654</v>
      </c>
      <c r="W68">
        <f>100*(Table1[[#This Row],[LR]]-Table1[[#This Row],[LR-ARF-FIXED]])/Table1[[#This Row],[LR]]</f>
        <v>-83.986928104575156</v>
      </c>
      <c r="X68">
        <f>100*(Table1[[#This Row],[LR]]-Table1[[#This Row],[LR-RF-LEARN-10]])/Table1[[#This Row],[LR]]</f>
        <v>-24.509803921568626</v>
      </c>
      <c r="Y68">
        <f>100*(Table1[[#This Row],[LR]]-Table1[[#This Row],[LR-ARF-LEARN-10]])/Table1[[#This Row],[LR]]</f>
        <v>-2.2875816993463998</v>
      </c>
      <c r="Z68">
        <f>100*(Table1[[#This Row],[NN]]-Table1[[#This Row],[NN]])/Table1[[#This Row],[NN]]</f>
        <v>0</v>
      </c>
      <c r="AA68">
        <f>100*(Table1[[#This Row],[NN]]-Table1[[#This Row],[NN-RF-FIXED]])/Table1[[#This Row],[NN]]</f>
        <v>-98.697068403908801</v>
      </c>
      <c r="AB68">
        <f>100*(Table1[[#This Row],[NN]]-Table1[[#This Row],[NN-ARF-FIXED]])/Table1[[#This Row],[NN]]</f>
        <v>-90.879478827361581</v>
      </c>
      <c r="AC68">
        <f>100*(Table1[[#This Row],[NN]]-Table1[[#This Row],[NN-RF-LEARN-10]])/Table1[[#This Row],[NN]]</f>
        <v>-25.407166123778513</v>
      </c>
      <c r="AD68">
        <f>100*(Table1[[#This Row],[NN]]-Table1[[#This Row],[NN-ARF-LEARN-10]])/Table1[[#This Row],[NN]]</f>
        <v>-24.104234527687307</v>
      </c>
    </row>
    <row r="69" spans="1:30" x14ac:dyDescent="0.25">
      <c r="A69">
        <v>1</v>
      </c>
      <c r="B69">
        <v>0.2</v>
      </c>
      <c r="C69">
        <v>1</v>
      </c>
      <c r="D69">
        <v>8</v>
      </c>
      <c r="E69">
        <v>3.34</v>
      </c>
      <c r="F69">
        <v>8.39</v>
      </c>
      <c r="G69">
        <v>6.71</v>
      </c>
      <c r="H69">
        <v>4.0599999999999996</v>
      </c>
      <c r="I69">
        <v>3.51</v>
      </c>
      <c r="J69">
        <v>3.26</v>
      </c>
      <c r="K69">
        <v>5.51</v>
      </c>
      <c r="L69">
        <v>5.87</v>
      </c>
      <c r="M69">
        <v>4.05</v>
      </c>
      <c r="N69">
        <v>4.0199999999999996</v>
      </c>
      <c r="Q69">
        <v>1</v>
      </c>
      <c r="R69">
        <v>0.2</v>
      </c>
      <c r="S69">
        <v>1</v>
      </c>
      <c r="T69">
        <v>8</v>
      </c>
      <c r="U69">
        <f>100*(Table1[[#This Row],[LR]]-Table1[[#This Row],[LR]])/Table1[[#This Row],[LR]]</f>
        <v>0</v>
      </c>
      <c r="V69">
        <f>100*(Table1[[#This Row],[LR]]-Table1[[#This Row],[LR-RF-FIXED]])/Table1[[#This Row],[LR]]</f>
        <v>-151.19760479041918</v>
      </c>
      <c r="W69">
        <f>100*(Table1[[#This Row],[LR]]-Table1[[#This Row],[LR-ARF-FIXED]])/Table1[[#This Row],[LR]]</f>
        <v>-100.89820359281437</v>
      </c>
      <c r="X69">
        <f>100*(Table1[[#This Row],[LR]]-Table1[[#This Row],[LR-RF-LEARN-10]])/Table1[[#This Row],[LR]]</f>
        <v>-21.556886227544904</v>
      </c>
      <c r="Y69">
        <f>100*(Table1[[#This Row],[LR]]-Table1[[#This Row],[LR-ARF-LEARN-10]])/Table1[[#This Row],[LR]]</f>
        <v>-5.0898203592814353</v>
      </c>
      <c r="Z69">
        <f>100*(Table1[[#This Row],[NN]]-Table1[[#This Row],[NN]])/Table1[[#This Row],[NN]]</f>
        <v>0</v>
      </c>
      <c r="AA69">
        <f>100*(Table1[[#This Row],[NN]]-Table1[[#This Row],[NN-RF-FIXED]])/Table1[[#This Row],[NN]]</f>
        <v>-69.018404907975466</v>
      </c>
      <c r="AB69">
        <f>100*(Table1[[#This Row],[NN]]-Table1[[#This Row],[NN-ARF-FIXED]])/Table1[[#This Row],[NN]]</f>
        <v>-80.061349693251557</v>
      </c>
      <c r="AC69">
        <f>100*(Table1[[#This Row],[NN]]-Table1[[#This Row],[NN-RF-LEARN-10]])/Table1[[#This Row],[NN]]</f>
        <v>-24.233128834355831</v>
      </c>
      <c r="AD69">
        <f>100*(Table1[[#This Row],[NN]]-Table1[[#This Row],[NN-ARF-LEARN-10]])/Table1[[#This Row],[NN]]</f>
        <v>-23.312883435582815</v>
      </c>
    </row>
    <row r="70" spans="1:30" x14ac:dyDescent="0.25">
      <c r="A70">
        <v>4</v>
      </c>
      <c r="B70">
        <v>0.01</v>
      </c>
      <c r="C70">
        <v>0.05</v>
      </c>
      <c r="D70">
        <v>4</v>
      </c>
      <c r="E70">
        <v>9.26</v>
      </c>
      <c r="F70">
        <v>11.47</v>
      </c>
      <c r="G70">
        <v>9.58</v>
      </c>
      <c r="H70">
        <v>9.2799999999999994</v>
      </c>
      <c r="I70">
        <v>8.31</v>
      </c>
      <c r="J70">
        <v>9.58</v>
      </c>
      <c r="K70">
        <v>10.06</v>
      </c>
      <c r="L70">
        <v>8.86</v>
      </c>
      <c r="M70">
        <v>9.0299999999999994</v>
      </c>
      <c r="N70">
        <v>8.8699999999999992</v>
      </c>
      <c r="Q70">
        <v>4</v>
      </c>
      <c r="R70">
        <v>0.01</v>
      </c>
      <c r="S70">
        <v>0.05</v>
      </c>
      <c r="T70">
        <v>4</v>
      </c>
      <c r="U70">
        <f>100*(Table1[[#This Row],[LR]]-Table1[[#This Row],[LR]])/Table1[[#This Row],[LR]]</f>
        <v>0</v>
      </c>
      <c r="V70">
        <f>100*(Table1[[#This Row],[LR]]-Table1[[#This Row],[LR-RF-FIXED]])/Table1[[#This Row],[LR]]</f>
        <v>-23.866090712742992</v>
      </c>
      <c r="W70">
        <f>100*(Table1[[#This Row],[LR]]-Table1[[#This Row],[LR-ARF-FIXED]])/Table1[[#This Row],[LR]]</f>
        <v>-3.4557235421166337</v>
      </c>
      <c r="X70">
        <f>100*(Table1[[#This Row],[LR]]-Table1[[#This Row],[LR-RF-LEARN-10]])/Table1[[#This Row],[LR]]</f>
        <v>-0.21598272138228483</v>
      </c>
      <c r="Y70">
        <f>100*(Table1[[#This Row],[LR]]-Table1[[#This Row],[LR-ARF-LEARN-10]])/Table1[[#This Row],[LR]]</f>
        <v>10.259179265658739</v>
      </c>
      <c r="Z70">
        <f>100*(Table1[[#This Row],[NN]]-Table1[[#This Row],[NN]])/Table1[[#This Row],[NN]]</f>
        <v>0</v>
      </c>
      <c r="AA70">
        <f>100*(Table1[[#This Row],[NN]]-Table1[[#This Row],[NN-RF-FIXED]])/Table1[[#This Row],[NN]]</f>
        <v>-5.0104384133611735</v>
      </c>
      <c r="AB70">
        <f>100*(Table1[[#This Row],[NN]]-Table1[[#This Row],[NN-ARF-FIXED]])/Table1[[#This Row],[NN]]</f>
        <v>7.5156576200417593</v>
      </c>
      <c r="AC70">
        <f>100*(Table1[[#This Row],[NN]]-Table1[[#This Row],[NN-RF-LEARN-10]])/Table1[[#This Row],[NN]]</f>
        <v>5.7411273486430137</v>
      </c>
      <c r="AD70">
        <f>100*(Table1[[#This Row],[NN]]-Table1[[#This Row],[NN-ARF-LEARN-10]])/Table1[[#This Row],[NN]]</f>
        <v>7.4112734864300718</v>
      </c>
    </row>
    <row r="71" spans="1:30" x14ac:dyDescent="0.25">
      <c r="A71">
        <v>4</v>
      </c>
      <c r="B71">
        <v>0.01</v>
      </c>
      <c r="C71">
        <v>0.05</v>
      </c>
      <c r="D71">
        <v>8</v>
      </c>
      <c r="E71">
        <v>10.83</v>
      </c>
      <c r="F71">
        <v>12.85</v>
      </c>
      <c r="G71">
        <v>10.34</v>
      </c>
      <c r="H71">
        <v>9.8800000000000008</v>
      </c>
      <c r="I71">
        <v>8.57</v>
      </c>
      <c r="J71">
        <v>10.86</v>
      </c>
      <c r="K71">
        <v>11.22</v>
      </c>
      <c r="L71">
        <v>9.48</v>
      </c>
      <c r="M71">
        <v>9.4499999999999993</v>
      </c>
      <c r="N71">
        <v>9.2100000000000009</v>
      </c>
      <c r="Q71">
        <v>4</v>
      </c>
      <c r="R71">
        <v>0.01</v>
      </c>
      <c r="S71">
        <v>0.05</v>
      </c>
      <c r="T71">
        <v>8</v>
      </c>
      <c r="U71">
        <f>100*(Table1[[#This Row],[LR]]-Table1[[#This Row],[LR]])/Table1[[#This Row],[LR]]</f>
        <v>0</v>
      </c>
      <c r="V71">
        <f>100*(Table1[[#This Row],[LR]]-Table1[[#This Row],[LR-RF-FIXED]])/Table1[[#This Row],[LR]]</f>
        <v>-18.651892890120031</v>
      </c>
      <c r="W71">
        <f>100*(Table1[[#This Row],[LR]]-Table1[[#This Row],[LR-ARF-FIXED]])/Table1[[#This Row],[LR]]</f>
        <v>4.5244690674053576</v>
      </c>
      <c r="X71">
        <f>100*(Table1[[#This Row],[LR]]-Table1[[#This Row],[LR-RF-LEARN-10]])/Table1[[#This Row],[LR]]</f>
        <v>8.771929824561397</v>
      </c>
      <c r="Y71">
        <f>100*(Table1[[#This Row],[LR]]-Table1[[#This Row],[LR-ARF-LEARN-10]])/Table1[[#This Row],[LR]]</f>
        <v>20.867959372114495</v>
      </c>
      <c r="Z71">
        <f>100*(Table1[[#This Row],[NN]]-Table1[[#This Row],[NN]])/Table1[[#This Row],[NN]]</f>
        <v>0</v>
      </c>
      <c r="AA71">
        <f>100*(Table1[[#This Row],[NN]]-Table1[[#This Row],[NN-RF-FIXED]])/Table1[[#This Row],[NN]]</f>
        <v>-3.3149171270718343</v>
      </c>
      <c r="AB71">
        <f>100*(Table1[[#This Row],[NN]]-Table1[[#This Row],[NN-ARF-FIXED]])/Table1[[#This Row],[NN]]</f>
        <v>12.707182320441978</v>
      </c>
      <c r="AC71">
        <f>100*(Table1[[#This Row],[NN]]-Table1[[#This Row],[NN-RF-LEARN-10]])/Table1[[#This Row],[NN]]</f>
        <v>12.983425414364641</v>
      </c>
      <c r="AD71">
        <f>100*(Table1[[#This Row],[NN]]-Table1[[#This Row],[NN-ARF-LEARN-10]])/Table1[[#This Row],[NN]]</f>
        <v>15.193370165745844</v>
      </c>
    </row>
    <row r="72" spans="1:30" x14ac:dyDescent="0.25">
      <c r="A72">
        <v>4</v>
      </c>
      <c r="B72">
        <v>0.01</v>
      </c>
      <c r="C72">
        <v>0.1</v>
      </c>
      <c r="D72">
        <v>4</v>
      </c>
      <c r="E72">
        <v>8.51</v>
      </c>
      <c r="F72">
        <v>10.52</v>
      </c>
      <c r="G72">
        <v>9.4</v>
      </c>
      <c r="H72">
        <v>8.82</v>
      </c>
      <c r="I72">
        <v>8.1999999999999993</v>
      </c>
      <c r="J72">
        <v>8.74</v>
      </c>
      <c r="K72">
        <v>9.36</v>
      </c>
      <c r="L72">
        <v>8.5500000000000007</v>
      </c>
      <c r="M72">
        <v>8.7200000000000006</v>
      </c>
      <c r="N72">
        <v>8.66</v>
      </c>
      <c r="Q72">
        <v>4</v>
      </c>
      <c r="R72">
        <v>0.01</v>
      </c>
      <c r="S72">
        <v>0.1</v>
      </c>
      <c r="T72">
        <v>4</v>
      </c>
      <c r="U72">
        <f>100*(Table1[[#This Row],[LR]]-Table1[[#This Row],[LR]])/Table1[[#This Row],[LR]]</f>
        <v>0</v>
      </c>
      <c r="V72">
        <f>100*(Table1[[#This Row],[LR]]-Table1[[#This Row],[LR-RF-FIXED]])/Table1[[#This Row],[LR]]</f>
        <v>-23.6192714453584</v>
      </c>
      <c r="W72">
        <f>100*(Table1[[#This Row],[LR]]-Table1[[#This Row],[LR-ARF-FIXED]])/Table1[[#This Row],[LR]]</f>
        <v>-10.458284371327856</v>
      </c>
      <c r="X72">
        <f>100*(Table1[[#This Row],[LR]]-Table1[[#This Row],[LR-RF-LEARN-10]])/Table1[[#This Row],[LR]]</f>
        <v>-3.6427732079906052</v>
      </c>
      <c r="Y72">
        <f>100*(Table1[[#This Row],[LR]]-Table1[[#This Row],[LR-ARF-LEARN-10]])/Table1[[#This Row],[LR]]</f>
        <v>3.6427732079906052</v>
      </c>
      <c r="Z72">
        <f>100*(Table1[[#This Row],[NN]]-Table1[[#This Row],[NN]])/Table1[[#This Row],[NN]]</f>
        <v>0</v>
      </c>
      <c r="AA72">
        <f>100*(Table1[[#This Row],[NN]]-Table1[[#This Row],[NN-RF-FIXED]])/Table1[[#This Row],[NN]]</f>
        <v>-7.0938215102974738</v>
      </c>
      <c r="AB72">
        <f>100*(Table1[[#This Row],[NN]]-Table1[[#This Row],[NN-ARF-FIXED]])/Table1[[#This Row],[NN]]</f>
        <v>2.173913043478255</v>
      </c>
      <c r="AC72">
        <f>100*(Table1[[#This Row],[NN]]-Table1[[#This Row],[NN-RF-LEARN-10]])/Table1[[#This Row],[NN]]</f>
        <v>0.22883295194507522</v>
      </c>
      <c r="AD72">
        <f>100*(Table1[[#This Row],[NN]]-Table1[[#This Row],[NN-ARF-LEARN-10]])/Table1[[#This Row],[NN]]</f>
        <v>0.91533180778032119</v>
      </c>
    </row>
    <row r="73" spans="1:30" x14ac:dyDescent="0.25">
      <c r="A73">
        <v>4</v>
      </c>
      <c r="B73">
        <v>0.01</v>
      </c>
      <c r="C73">
        <v>0.1</v>
      </c>
      <c r="D73">
        <v>8</v>
      </c>
      <c r="E73">
        <v>8.99</v>
      </c>
      <c r="F73">
        <v>11.77</v>
      </c>
      <c r="G73">
        <v>10.119999999999999</v>
      </c>
      <c r="H73">
        <v>9.41</v>
      </c>
      <c r="I73">
        <v>8.35</v>
      </c>
      <c r="J73">
        <v>9.14</v>
      </c>
      <c r="K73">
        <v>10.17</v>
      </c>
      <c r="L73">
        <v>8.9700000000000006</v>
      </c>
      <c r="M73">
        <v>9.1300000000000008</v>
      </c>
      <c r="N73">
        <v>8.9600000000000009</v>
      </c>
      <c r="Q73">
        <v>4</v>
      </c>
      <c r="R73">
        <v>0.01</v>
      </c>
      <c r="S73">
        <v>0.1</v>
      </c>
      <c r="T73">
        <v>8</v>
      </c>
      <c r="U73">
        <f>100*(Table1[[#This Row],[LR]]-Table1[[#This Row],[LR]])/Table1[[#This Row],[LR]]</f>
        <v>0</v>
      </c>
      <c r="V73">
        <f>100*(Table1[[#This Row],[LR]]-Table1[[#This Row],[LR-RF-FIXED]])/Table1[[#This Row],[LR]]</f>
        <v>-30.923248053392651</v>
      </c>
      <c r="W73">
        <f>100*(Table1[[#This Row],[LR]]-Table1[[#This Row],[LR-ARF-FIXED]])/Table1[[#This Row],[LR]]</f>
        <v>-12.569521690767509</v>
      </c>
      <c r="X73">
        <f>100*(Table1[[#This Row],[LR]]-Table1[[#This Row],[LR-RF-LEARN-10]])/Table1[[#This Row],[LR]]</f>
        <v>-4.6718576195773069</v>
      </c>
      <c r="Y73">
        <f>100*(Table1[[#This Row],[LR]]-Table1[[#This Row],[LR-ARF-LEARN-10]])/Table1[[#This Row],[LR]]</f>
        <v>7.1190211345939991</v>
      </c>
      <c r="Z73">
        <f>100*(Table1[[#This Row],[NN]]-Table1[[#This Row],[NN]])/Table1[[#This Row],[NN]]</f>
        <v>0</v>
      </c>
      <c r="AA73">
        <f>100*(Table1[[#This Row],[NN]]-Table1[[#This Row],[NN-RF-FIXED]])/Table1[[#This Row],[NN]]</f>
        <v>-11.269146608315092</v>
      </c>
      <c r="AB73">
        <f>100*(Table1[[#This Row],[NN]]-Table1[[#This Row],[NN-ARF-FIXED]])/Table1[[#This Row],[NN]]</f>
        <v>1.8599562363238502</v>
      </c>
      <c r="AC73">
        <f>100*(Table1[[#This Row],[NN]]-Table1[[#This Row],[NN-RF-LEARN-10]])/Table1[[#This Row],[NN]]</f>
        <v>0.1094091903719889</v>
      </c>
      <c r="AD73">
        <f>100*(Table1[[#This Row],[NN]]-Table1[[#This Row],[NN-ARF-LEARN-10]])/Table1[[#This Row],[NN]]</f>
        <v>1.9693654266958391</v>
      </c>
    </row>
    <row r="74" spans="1:30" x14ac:dyDescent="0.25">
      <c r="A74">
        <v>4</v>
      </c>
      <c r="B74">
        <v>0.01</v>
      </c>
      <c r="C74">
        <v>0.2</v>
      </c>
      <c r="D74">
        <v>4</v>
      </c>
      <c r="E74">
        <v>8.1</v>
      </c>
      <c r="F74">
        <v>9.64</v>
      </c>
      <c r="G74">
        <v>9.23</v>
      </c>
      <c r="H74">
        <v>8.56</v>
      </c>
      <c r="I74">
        <v>8.1199999999999992</v>
      </c>
      <c r="J74">
        <v>8.3800000000000008</v>
      </c>
      <c r="K74">
        <v>8.83</v>
      </c>
      <c r="L74">
        <v>8.36</v>
      </c>
      <c r="M74">
        <v>8.5299999999999994</v>
      </c>
      <c r="N74">
        <v>8.52</v>
      </c>
      <c r="Q74">
        <v>4</v>
      </c>
      <c r="R74">
        <v>0.01</v>
      </c>
      <c r="S74">
        <v>0.2</v>
      </c>
      <c r="T74">
        <v>4</v>
      </c>
      <c r="U74">
        <f>100*(Table1[[#This Row],[LR]]-Table1[[#This Row],[LR]])/Table1[[#This Row],[LR]]</f>
        <v>0</v>
      </c>
      <c r="V74">
        <f>100*(Table1[[#This Row],[LR]]-Table1[[#This Row],[LR-RF-FIXED]])/Table1[[#This Row],[LR]]</f>
        <v>-19.012345679012356</v>
      </c>
      <c r="W74">
        <f>100*(Table1[[#This Row],[LR]]-Table1[[#This Row],[LR-ARF-FIXED]])/Table1[[#This Row],[LR]]</f>
        <v>-13.950617283950628</v>
      </c>
      <c r="X74">
        <f>100*(Table1[[#This Row],[LR]]-Table1[[#This Row],[LR-RF-LEARN-10]])/Table1[[#This Row],[LR]]</f>
        <v>-5.6790123456790234</v>
      </c>
      <c r="Y74">
        <f>100*(Table1[[#This Row],[LR]]-Table1[[#This Row],[LR-ARF-LEARN-10]])/Table1[[#This Row],[LR]]</f>
        <v>-0.24691358024690832</v>
      </c>
      <c r="Z74">
        <f>100*(Table1[[#This Row],[NN]]-Table1[[#This Row],[NN]])/Table1[[#This Row],[NN]]</f>
        <v>0</v>
      </c>
      <c r="AA74">
        <f>100*(Table1[[#This Row],[NN]]-Table1[[#This Row],[NN-RF-FIXED]])/Table1[[#This Row],[NN]]</f>
        <v>-5.3699284009546453</v>
      </c>
      <c r="AB74">
        <f>100*(Table1[[#This Row],[NN]]-Table1[[#This Row],[NN-ARF-FIXED]])/Table1[[#This Row],[NN]]</f>
        <v>0.23866348448688959</v>
      </c>
      <c r="AC74">
        <f>100*(Table1[[#This Row],[NN]]-Table1[[#This Row],[NN-RF-LEARN-10]])/Table1[[#This Row],[NN]]</f>
        <v>-1.7899761336515343</v>
      </c>
      <c r="AD74">
        <f>100*(Table1[[#This Row],[NN]]-Table1[[#This Row],[NN-ARF-LEARN-10]])/Table1[[#This Row],[NN]]</f>
        <v>-1.6706443914080999</v>
      </c>
    </row>
    <row r="75" spans="1:30" x14ac:dyDescent="0.25">
      <c r="A75">
        <v>4</v>
      </c>
      <c r="B75">
        <v>0.01</v>
      </c>
      <c r="C75">
        <v>0.2</v>
      </c>
      <c r="D75">
        <v>8</v>
      </c>
      <c r="E75">
        <v>8.24</v>
      </c>
      <c r="F75">
        <v>10.88</v>
      </c>
      <c r="G75">
        <v>10.02</v>
      </c>
      <c r="H75">
        <v>8.9499999999999993</v>
      </c>
      <c r="I75">
        <v>8.24</v>
      </c>
      <c r="J75">
        <v>8.48</v>
      </c>
      <c r="K75">
        <v>9.5</v>
      </c>
      <c r="L75">
        <v>8.65</v>
      </c>
      <c r="M75">
        <v>8.84</v>
      </c>
      <c r="N75">
        <v>8.75</v>
      </c>
      <c r="Q75">
        <v>4</v>
      </c>
      <c r="R75">
        <v>0.01</v>
      </c>
      <c r="S75">
        <v>0.2</v>
      </c>
      <c r="T75">
        <v>8</v>
      </c>
      <c r="U75">
        <f>100*(Table1[[#This Row],[LR]]-Table1[[#This Row],[LR]])/Table1[[#This Row],[LR]]</f>
        <v>0</v>
      </c>
      <c r="V75">
        <f>100*(Table1[[#This Row],[LR]]-Table1[[#This Row],[LR-RF-FIXED]])/Table1[[#This Row],[LR]]</f>
        <v>-32.038834951456316</v>
      </c>
      <c r="W75">
        <f>100*(Table1[[#This Row],[LR]]-Table1[[#This Row],[LR-ARF-FIXED]])/Table1[[#This Row],[LR]]</f>
        <v>-21.601941747572809</v>
      </c>
      <c r="X75">
        <f>100*(Table1[[#This Row],[LR]]-Table1[[#This Row],[LR-RF-LEARN-10]])/Table1[[#This Row],[LR]]</f>
        <v>-8.6165048543689213</v>
      </c>
      <c r="Y75">
        <f>100*(Table1[[#This Row],[LR]]-Table1[[#This Row],[LR-ARF-LEARN-10]])/Table1[[#This Row],[LR]]</f>
        <v>0</v>
      </c>
      <c r="Z75">
        <f>100*(Table1[[#This Row],[NN]]-Table1[[#This Row],[NN]])/Table1[[#This Row],[NN]]</f>
        <v>0</v>
      </c>
      <c r="AA75">
        <f>100*(Table1[[#This Row],[NN]]-Table1[[#This Row],[NN-RF-FIXED]])/Table1[[#This Row],[NN]]</f>
        <v>-12.028301886792446</v>
      </c>
      <c r="AB75">
        <f>100*(Table1[[#This Row],[NN]]-Table1[[#This Row],[NN-ARF-FIXED]])/Table1[[#This Row],[NN]]</f>
        <v>-2.0047169811320744</v>
      </c>
      <c r="AC75">
        <f>100*(Table1[[#This Row],[NN]]-Table1[[#This Row],[NN-RF-LEARN-10]])/Table1[[#This Row],[NN]]</f>
        <v>-4.2452830188679176</v>
      </c>
      <c r="AD75">
        <f>100*(Table1[[#This Row],[NN]]-Table1[[#This Row],[NN-ARF-LEARN-10]])/Table1[[#This Row],[NN]]</f>
        <v>-3.1839622641509382</v>
      </c>
    </row>
    <row r="76" spans="1:30" x14ac:dyDescent="0.25">
      <c r="A76">
        <v>4</v>
      </c>
      <c r="B76">
        <v>0.01</v>
      </c>
      <c r="C76">
        <v>0.3</v>
      </c>
      <c r="D76">
        <v>4</v>
      </c>
      <c r="E76">
        <v>8.0399999999999991</v>
      </c>
      <c r="F76">
        <v>9.5</v>
      </c>
      <c r="G76">
        <v>9.24</v>
      </c>
      <c r="H76">
        <v>8.42</v>
      </c>
      <c r="I76">
        <v>8.1</v>
      </c>
      <c r="J76">
        <v>8.34</v>
      </c>
      <c r="K76">
        <v>8.73</v>
      </c>
      <c r="L76">
        <v>8.32</v>
      </c>
      <c r="M76">
        <v>8.41</v>
      </c>
      <c r="N76">
        <v>8.44</v>
      </c>
      <c r="Q76">
        <v>4</v>
      </c>
      <c r="R76">
        <v>0.01</v>
      </c>
      <c r="S76">
        <v>0.3</v>
      </c>
      <c r="T76">
        <v>4</v>
      </c>
      <c r="U76">
        <f>100*(Table1[[#This Row],[LR]]-Table1[[#This Row],[LR]])/Table1[[#This Row],[LR]]</f>
        <v>0</v>
      </c>
      <c r="V76">
        <f>100*(Table1[[#This Row],[LR]]-Table1[[#This Row],[LR-RF-FIXED]])/Table1[[#This Row],[LR]]</f>
        <v>-18.159203980099516</v>
      </c>
      <c r="W76">
        <f>100*(Table1[[#This Row],[LR]]-Table1[[#This Row],[LR-ARF-FIXED]])/Table1[[#This Row],[LR]]</f>
        <v>-14.925373134328375</v>
      </c>
      <c r="X76">
        <f>100*(Table1[[#This Row],[LR]]-Table1[[#This Row],[LR-RF-LEARN-10]])/Table1[[#This Row],[LR]]</f>
        <v>-4.7263681592039903</v>
      </c>
      <c r="Y76">
        <f>100*(Table1[[#This Row],[LR]]-Table1[[#This Row],[LR-ARF-LEARN-10]])/Table1[[#This Row],[LR]]</f>
        <v>-0.74626865671642417</v>
      </c>
      <c r="Z76">
        <f>100*(Table1[[#This Row],[NN]]-Table1[[#This Row],[NN]])/Table1[[#This Row],[NN]]</f>
        <v>0</v>
      </c>
      <c r="AA76">
        <f>100*(Table1[[#This Row],[NN]]-Table1[[#This Row],[NN-RF-FIXED]])/Table1[[#This Row],[NN]]</f>
        <v>-4.6762589928057618</v>
      </c>
      <c r="AB76">
        <f>100*(Table1[[#This Row],[NN]]-Table1[[#This Row],[NN-ARF-FIXED]])/Table1[[#This Row],[NN]]</f>
        <v>0.23980815347721313</v>
      </c>
      <c r="AC76">
        <f>100*(Table1[[#This Row],[NN]]-Table1[[#This Row],[NN-RF-LEARN-10]])/Table1[[#This Row],[NN]]</f>
        <v>-0.83932853717026723</v>
      </c>
      <c r="AD76">
        <f>100*(Table1[[#This Row],[NN]]-Table1[[#This Row],[NN-ARF-LEARN-10]])/Table1[[#This Row],[NN]]</f>
        <v>-1.1990407673860868</v>
      </c>
    </row>
    <row r="77" spans="1:30" x14ac:dyDescent="0.25">
      <c r="A77">
        <v>4</v>
      </c>
      <c r="B77">
        <v>0.01</v>
      </c>
      <c r="C77">
        <v>0.3</v>
      </c>
      <c r="D77">
        <v>8</v>
      </c>
      <c r="E77">
        <v>8.1</v>
      </c>
      <c r="F77">
        <v>10.44</v>
      </c>
      <c r="G77">
        <v>10.01</v>
      </c>
      <c r="H77">
        <v>8.76</v>
      </c>
      <c r="I77">
        <v>8.17</v>
      </c>
      <c r="J77">
        <v>8.36</v>
      </c>
      <c r="K77">
        <v>9.14</v>
      </c>
      <c r="L77">
        <v>8.48</v>
      </c>
      <c r="M77">
        <v>8.67</v>
      </c>
      <c r="N77">
        <v>8.61</v>
      </c>
      <c r="Q77">
        <v>4</v>
      </c>
      <c r="R77">
        <v>0.01</v>
      </c>
      <c r="S77">
        <v>0.3</v>
      </c>
      <c r="T77">
        <v>8</v>
      </c>
      <c r="U77">
        <f>100*(Table1[[#This Row],[LR]]-Table1[[#This Row],[LR]])/Table1[[#This Row],[LR]]</f>
        <v>0</v>
      </c>
      <c r="V77">
        <f>100*(Table1[[#This Row],[LR]]-Table1[[#This Row],[LR-RF-FIXED]])/Table1[[#This Row],[LR]]</f>
        <v>-28.888888888888889</v>
      </c>
      <c r="W77">
        <f>100*(Table1[[#This Row],[LR]]-Table1[[#This Row],[LR-ARF-FIXED]])/Table1[[#This Row],[LR]]</f>
        <v>-23.580246913580247</v>
      </c>
      <c r="X77">
        <f>100*(Table1[[#This Row],[LR]]-Table1[[#This Row],[LR-RF-LEARN-10]])/Table1[[#This Row],[LR]]</f>
        <v>-8.1481481481481506</v>
      </c>
      <c r="Y77">
        <f>100*(Table1[[#This Row],[LR]]-Table1[[#This Row],[LR-ARF-LEARN-10]])/Table1[[#This Row],[LR]]</f>
        <v>-0.86419753086420104</v>
      </c>
      <c r="Z77">
        <f>100*(Table1[[#This Row],[NN]]-Table1[[#This Row],[NN]])/Table1[[#This Row],[NN]]</f>
        <v>0</v>
      </c>
      <c r="AA77">
        <f>100*(Table1[[#This Row],[NN]]-Table1[[#This Row],[NN-RF-FIXED]])/Table1[[#This Row],[NN]]</f>
        <v>-9.3301435406698712</v>
      </c>
      <c r="AB77">
        <f>100*(Table1[[#This Row],[NN]]-Table1[[#This Row],[NN-ARF-FIXED]])/Table1[[#This Row],[NN]]</f>
        <v>-1.4354066985646052</v>
      </c>
      <c r="AC77">
        <f>100*(Table1[[#This Row],[NN]]-Table1[[#This Row],[NN-RF-LEARN-10]])/Table1[[#This Row],[NN]]</f>
        <v>-3.7081339712918724</v>
      </c>
      <c r="AD77">
        <f>100*(Table1[[#This Row],[NN]]-Table1[[#This Row],[NN-ARF-LEARN-10]])/Table1[[#This Row],[NN]]</f>
        <v>-2.9904306220095696</v>
      </c>
    </row>
    <row r="78" spans="1:30" x14ac:dyDescent="0.25">
      <c r="A78">
        <v>4</v>
      </c>
      <c r="B78">
        <v>0.01</v>
      </c>
      <c r="C78">
        <v>0.4</v>
      </c>
      <c r="D78">
        <v>8</v>
      </c>
      <c r="E78">
        <v>8.0500000000000007</v>
      </c>
      <c r="F78">
        <v>10.25</v>
      </c>
      <c r="G78">
        <v>10.01</v>
      </c>
      <c r="H78">
        <v>8.66</v>
      </c>
      <c r="I78">
        <v>8.15</v>
      </c>
      <c r="J78">
        <v>8.34</v>
      </c>
      <c r="K78">
        <v>8.9700000000000006</v>
      </c>
      <c r="L78">
        <v>8.41</v>
      </c>
      <c r="M78">
        <v>8.6</v>
      </c>
      <c r="N78">
        <v>8.57</v>
      </c>
      <c r="Q78">
        <v>4</v>
      </c>
      <c r="R78">
        <v>0.01</v>
      </c>
      <c r="S78">
        <v>0.4</v>
      </c>
      <c r="T78">
        <v>8</v>
      </c>
      <c r="U78">
        <f>100*(Table1[[#This Row],[LR]]-Table1[[#This Row],[LR]])/Table1[[#This Row],[LR]]</f>
        <v>0</v>
      </c>
      <c r="V78">
        <f>100*(Table1[[#This Row],[LR]]-Table1[[#This Row],[LR-RF-FIXED]])/Table1[[#This Row],[LR]]</f>
        <v>-27.32919254658384</v>
      </c>
      <c r="W78">
        <f>100*(Table1[[#This Row],[LR]]-Table1[[#This Row],[LR-ARF-FIXED]])/Table1[[#This Row],[LR]]</f>
        <v>-24.347826086956509</v>
      </c>
      <c r="X78">
        <f>100*(Table1[[#This Row],[LR]]-Table1[[#This Row],[LR-RF-LEARN-10]])/Table1[[#This Row],[LR]]</f>
        <v>-7.5776397515527876</v>
      </c>
      <c r="Y78">
        <f>100*(Table1[[#This Row],[LR]]-Table1[[#This Row],[LR-ARF-LEARN-10]])/Table1[[#This Row],[LR]]</f>
        <v>-1.242236024844716</v>
      </c>
      <c r="Z78">
        <f>100*(Table1[[#This Row],[NN]]-Table1[[#This Row],[NN]])/Table1[[#This Row],[NN]]</f>
        <v>0</v>
      </c>
      <c r="AA78">
        <f>100*(Table1[[#This Row],[NN]]-Table1[[#This Row],[NN-RF-FIXED]])/Table1[[#This Row],[NN]]</f>
        <v>-7.553956834532384</v>
      </c>
      <c r="AB78">
        <f>100*(Table1[[#This Row],[NN]]-Table1[[#This Row],[NN-ARF-FIXED]])/Table1[[#This Row],[NN]]</f>
        <v>-0.83932853717026723</v>
      </c>
      <c r="AC78">
        <f>100*(Table1[[#This Row],[NN]]-Table1[[#This Row],[NN-RF-LEARN-10]])/Table1[[#This Row],[NN]]</f>
        <v>-3.1175059952038344</v>
      </c>
      <c r="AD78">
        <f>100*(Table1[[#This Row],[NN]]-Table1[[#This Row],[NN-ARF-LEARN-10]])/Table1[[#This Row],[NN]]</f>
        <v>-2.7577937649880147</v>
      </c>
    </row>
    <row r="79" spans="1:30" x14ac:dyDescent="0.25">
      <c r="A79">
        <v>4</v>
      </c>
      <c r="B79">
        <v>0.01</v>
      </c>
      <c r="C79">
        <v>0.5</v>
      </c>
      <c r="D79">
        <v>8</v>
      </c>
      <c r="E79">
        <v>8.0299999999999994</v>
      </c>
      <c r="F79">
        <v>10.15</v>
      </c>
      <c r="G79">
        <v>10.02</v>
      </c>
      <c r="H79">
        <v>8.58</v>
      </c>
      <c r="I79">
        <v>8.14</v>
      </c>
      <c r="J79">
        <v>8.32</v>
      </c>
      <c r="K79">
        <v>8.91</v>
      </c>
      <c r="L79">
        <v>8.3699999999999992</v>
      </c>
      <c r="M79">
        <v>8.56</v>
      </c>
      <c r="N79">
        <v>8.5500000000000007</v>
      </c>
      <c r="Q79">
        <v>4</v>
      </c>
      <c r="R79">
        <v>0.01</v>
      </c>
      <c r="S79">
        <v>0.5</v>
      </c>
      <c r="T79">
        <v>8</v>
      </c>
      <c r="U79">
        <f>100*(Table1[[#This Row],[LR]]-Table1[[#This Row],[LR]])/Table1[[#This Row],[LR]]</f>
        <v>0</v>
      </c>
      <c r="V79">
        <f>100*(Table1[[#This Row],[LR]]-Table1[[#This Row],[LR-RF-FIXED]])/Table1[[#This Row],[LR]]</f>
        <v>-26.400996264009979</v>
      </c>
      <c r="W79">
        <f>100*(Table1[[#This Row],[LR]]-Table1[[#This Row],[LR-ARF-FIXED]])/Table1[[#This Row],[LR]]</f>
        <v>-24.782067247820677</v>
      </c>
      <c r="X79">
        <f>100*(Table1[[#This Row],[LR]]-Table1[[#This Row],[LR-RF-LEARN-10]])/Table1[[#This Row],[LR]]</f>
        <v>-6.8493150684931603</v>
      </c>
      <c r="Y79">
        <f>100*(Table1[[#This Row],[LR]]-Table1[[#This Row],[LR-ARF-LEARN-10]])/Table1[[#This Row],[LR]]</f>
        <v>-1.3698630136986454</v>
      </c>
      <c r="Z79">
        <f>100*(Table1[[#This Row],[NN]]-Table1[[#This Row],[NN]])/Table1[[#This Row],[NN]]</f>
        <v>0</v>
      </c>
      <c r="AA79">
        <f>100*(Table1[[#This Row],[NN]]-Table1[[#This Row],[NN-RF-FIXED]])/Table1[[#This Row],[NN]]</f>
        <v>-7.0913461538461515</v>
      </c>
      <c r="AB79">
        <f>100*(Table1[[#This Row],[NN]]-Table1[[#This Row],[NN-ARF-FIXED]])/Table1[[#This Row],[NN]]</f>
        <v>-0.60096153846152567</v>
      </c>
      <c r="AC79">
        <f>100*(Table1[[#This Row],[NN]]-Table1[[#This Row],[NN-RF-LEARN-10]])/Table1[[#This Row],[NN]]</f>
        <v>-2.8846153846153872</v>
      </c>
      <c r="AD79">
        <f>100*(Table1[[#This Row],[NN]]-Table1[[#This Row],[NN-ARF-LEARN-10]])/Table1[[#This Row],[NN]]</f>
        <v>-2.764423076923082</v>
      </c>
    </row>
    <row r="80" spans="1:30" x14ac:dyDescent="0.25">
      <c r="A80">
        <v>4</v>
      </c>
      <c r="B80">
        <v>0.01</v>
      </c>
      <c r="C80">
        <v>0.6</v>
      </c>
      <c r="D80">
        <v>8</v>
      </c>
      <c r="E80">
        <v>8.02</v>
      </c>
      <c r="F80">
        <v>10.08</v>
      </c>
      <c r="G80">
        <v>10.039999999999999</v>
      </c>
      <c r="H80">
        <v>8.56</v>
      </c>
      <c r="I80">
        <v>8.1199999999999992</v>
      </c>
      <c r="J80">
        <v>8.31</v>
      </c>
      <c r="K80">
        <v>8.84</v>
      </c>
      <c r="L80">
        <v>8.33</v>
      </c>
      <c r="M80">
        <v>8.52</v>
      </c>
      <c r="N80">
        <v>8.5</v>
      </c>
      <c r="Q80">
        <v>4</v>
      </c>
      <c r="R80">
        <v>0.01</v>
      </c>
      <c r="S80">
        <v>0.6</v>
      </c>
      <c r="T80">
        <v>8</v>
      </c>
      <c r="U80">
        <f>100*(Table1[[#This Row],[LR]]-Table1[[#This Row],[LR]])/Table1[[#This Row],[LR]]</f>
        <v>0</v>
      </c>
      <c r="V80">
        <f>100*(Table1[[#This Row],[LR]]-Table1[[#This Row],[LR-RF-FIXED]])/Table1[[#This Row],[LR]]</f>
        <v>-25.68578553615961</v>
      </c>
      <c r="W80">
        <f>100*(Table1[[#This Row],[LR]]-Table1[[#This Row],[LR-ARF-FIXED]])/Table1[[#This Row],[LR]]</f>
        <v>-25.187032418952612</v>
      </c>
      <c r="X80">
        <f>100*(Table1[[#This Row],[LR]]-Table1[[#This Row],[LR-RF-LEARN-10]])/Table1[[#This Row],[LR]]</f>
        <v>-6.7331670822942762</v>
      </c>
      <c r="Y80">
        <f>100*(Table1[[#This Row],[LR]]-Table1[[#This Row],[LR-ARF-LEARN-10]])/Table1[[#This Row],[LR]]</f>
        <v>-1.246882793017452</v>
      </c>
      <c r="Z80">
        <f>100*(Table1[[#This Row],[NN]]-Table1[[#This Row],[NN]])/Table1[[#This Row],[NN]]</f>
        <v>0</v>
      </c>
      <c r="AA80">
        <f>100*(Table1[[#This Row],[NN]]-Table1[[#This Row],[NN-RF-FIXED]])/Table1[[#This Row],[NN]]</f>
        <v>-6.3778580024067306</v>
      </c>
      <c r="AB80">
        <f>100*(Table1[[#This Row],[NN]]-Table1[[#This Row],[NN-ARF-FIXED]])/Table1[[#This Row],[NN]]</f>
        <v>-0.24067388688326802</v>
      </c>
      <c r="AC80">
        <f>100*(Table1[[#This Row],[NN]]-Table1[[#This Row],[NN-RF-LEARN-10]])/Table1[[#This Row],[NN]]</f>
        <v>-2.5270758122743571</v>
      </c>
      <c r="AD80">
        <f>100*(Table1[[#This Row],[NN]]-Table1[[#This Row],[NN-ARF-LEARN-10]])/Table1[[#This Row],[NN]]</f>
        <v>-2.2864019253910888</v>
      </c>
    </row>
    <row r="81" spans="1:30" x14ac:dyDescent="0.25">
      <c r="A81">
        <v>4</v>
      </c>
      <c r="B81">
        <v>0.01</v>
      </c>
      <c r="C81">
        <v>0.7</v>
      </c>
      <c r="D81">
        <v>8</v>
      </c>
      <c r="E81">
        <v>8</v>
      </c>
      <c r="F81">
        <v>10.11</v>
      </c>
      <c r="G81">
        <v>10.119999999999999</v>
      </c>
      <c r="H81">
        <v>8.49</v>
      </c>
      <c r="I81">
        <v>8.1199999999999992</v>
      </c>
      <c r="J81">
        <v>8.3000000000000007</v>
      </c>
      <c r="K81">
        <v>8.7899999999999991</v>
      </c>
      <c r="L81">
        <v>8.3000000000000007</v>
      </c>
      <c r="M81">
        <v>8.48</v>
      </c>
      <c r="N81">
        <v>8.4700000000000006</v>
      </c>
      <c r="Q81">
        <v>4</v>
      </c>
      <c r="R81">
        <v>0.01</v>
      </c>
      <c r="S81">
        <v>0.7</v>
      </c>
      <c r="T81">
        <v>8</v>
      </c>
      <c r="U81">
        <f>100*(Table1[[#This Row],[LR]]-Table1[[#This Row],[LR]])/Table1[[#This Row],[LR]]</f>
        <v>0</v>
      </c>
      <c r="V81">
        <f>100*(Table1[[#This Row],[LR]]-Table1[[#This Row],[LR-RF-FIXED]])/Table1[[#This Row],[LR]]</f>
        <v>-26.374999999999993</v>
      </c>
      <c r="W81">
        <f>100*(Table1[[#This Row],[LR]]-Table1[[#This Row],[LR-ARF-FIXED]])/Table1[[#This Row],[LR]]</f>
        <v>-26.499999999999989</v>
      </c>
      <c r="X81">
        <f>100*(Table1[[#This Row],[LR]]-Table1[[#This Row],[LR-RF-LEARN-10]])/Table1[[#This Row],[LR]]</f>
        <v>-6.1250000000000027</v>
      </c>
      <c r="Y81">
        <f>100*(Table1[[#This Row],[LR]]-Table1[[#This Row],[LR-ARF-LEARN-10]])/Table1[[#This Row],[LR]]</f>
        <v>-1.4999999999999902</v>
      </c>
      <c r="Z81">
        <f>100*(Table1[[#This Row],[NN]]-Table1[[#This Row],[NN]])/Table1[[#This Row],[NN]]</f>
        <v>0</v>
      </c>
      <c r="AA81">
        <f>100*(Table1[[#This Row],[NN]]-Table1[[#This Row],[NN-RF-FIXED]])/Table1[[#This Row],[NN]]</f>
        <v>-5.9036144578313063</v>
      </c>
      <c r="AB81">
        <f>100*(Table1[[#This Row],[NN]]-Table1[[#This Row],[NN-ARF-FIXED]])/Table1[[#This Row],[NN]]</f>
        <v>0</v>
      </c>
      <c r="AC81">
        <f>100*(Table1[[#This Row],[NN]]-Table1[[#This Row],[NN-RF-LEARN-10]])/Table1[[#This Row],[NN]]</f>
        <v>-2.168674698795177</v>
      </c>
      <c r="AD81">
        <f>100*(Table1[[#This Row],[NN]]-Table1[[#This Row],[NN-ARF-LEARN-10]])/Table1[[#This Row],[NN]]</f>
        <v>-2.0481927710843362</v>
      </c>
    </row>
    <row r="82" spans="1:30" x14ac:dyDescent="0.25">
      <c r="A82">
        <v>4</v>
      </c>
      <c r="B82">
        <v>0.01</v>
      </c>
      <c r="C82">
        <v>0.8</v>
      </c>
      <c r="D82">
        <v>8</v>
      </c>
      <c r="E82">
        <v>7.99</v>
      </c>
      <c r="F82">
        <v>10.01</v>
      </c>
      <c r="G82">
        <v>10.08</v>
      </c>
      <c r="H82">
        <v>8.49</v>
      </c>
      <c r="I82">
        <v>8.1199999999999992</v>
      </c>
      <c r="J82">
        <v>8.3000000000000007</v>
      </c>
      <c r="K82">
        <v>8.74</v>
      </c>
      <c r="L82">
        <v>8.3000000000000007</v>
      </c>
      <c r="M82">
        <v>8.5</v>
      </c>
      <c r="N82">
        <v>8.49</v>
      </c>
      <c r="Q82">
        <v>4</v>
      </c>
      <c r="R82">
        <v>0.01</v>
      </c>
      <c r="S82">
        <v>0.8</v>
      </c>
      <c r="T82">
        <v>8</v>
      </c>
      <c r="U82">
        <f>100*(Table1[[#This Row],[LR]]-Table1[[#This Row],[LR]])/Table1[[#This Row],[LR]]</f>
        <v>0</v>
      </c>
      <c r="V82">
        <f>100*(Table1[[#This Row],[LR]]-Table1[[#This Row],[LR-RF-FIXED]])/Table1[[#This Row],[LR]]</f>
        <v>-25.281602002503121</v>
      </c>
      <c r="W82">
        <f>100*(Table1[[#This Row],[LR]]-Table1[[#This Row],[LR-ARF-FIXED]])/Table1[[#This Row],[LR]]</f>
        <v>-26.15769712140175</v>
      </c>
      <c r="X82">
        <f>100*(Table1[[#This Row],[LR]]-Table1[[#This Row],[LR-RF-LEARN-10]])/Table1[[#This Row],[LR]]</f>
        <v>-6.2578222778473087</v>
      </c>
      <c r="Y82">
        <f>100*(Table1[[#This Row],[LR]]-Table1[[#This Row],[LR-ARF-LEARN-10]])/Table1[[#This Row],[LR]]</f>
        <v>-1.627033792240288</v>
      </c>
      <c r="Z82">
        <f>100*(Table1[[#This Row],[NN]]-Table1[[#This Row],[NN]])/Table1[[#This Row],[NN]]</f>
        <v>0</v>
      </c>
      <c r="AA82">
        <f>100*(Table1[[#This Row],[NN]]-Table1[[#This Row],[NN-RF-FIXED]])/Table1[[#This Row],[NN]]</f>
        <v>-5.3012048192771024</v>
      </c>
      <c r="AB82">
        <f>100*(Table1[[#This Row],[NN]]-Table1[[#This Row],[NN-ARF-FIXED]])/Table1[[#This Row],[NN]]</f>
        <v>0</v>
      </c>
      <c r="AC82">
        <f>100*(Table1[[#This Row],[NN]]-Table1[[#This Row],[NN-RF-LEARN-10]])/Table1[[#This Row],[NN]]</f>
        <v>-2.4096385542168588</v>
      </c>
      <c r="AD82">
        <f>100*(Table1[[#This Row],[NN]]-Table1[[#This Row],[NN-ARF-LEARN-10]])/Table1[[#This Row],[NN]]</f>
        <v>-2.2891566265060179</v>
      </c>
    </row>
    <row r="83" spans="1:30" x14ac:dyDescent="0.25">
      <c r="A83">
        <v>4</v>
      </c>
      <c r="B83">
        <v>0.01</v>
      </c>
      <c r="C83">
        <v>0.9</v>
      </c>
      <c r="D83">
        <v>4</v>
      </c>
      <c r="E83">
        <v>7.99</v>
      </c>
      <c r="F83">
        <v>9.36</v>
      </c>
      <c r="G83">
        <v>9.4600000000000009</v>
      </c>
      <c r="H83">
        <v>8.26</v>
      </c>
      <c r="I83">
        <v>8.07</v>
      </c>
      <c r="J83">
        <v>8.2899999999999991</v>
      </c>
      <c r="K83">
        <v>8.48</v>
      </c>
      <c r="L83">
        <v>8.2100000000000009</v>
      </c>
      <c r="M83">
        <v>8.2799999999999994</v>
      </c>
      <c r="N83">
        <v>8.35</v>
      </c>
      <c r="Q83">
        <v>4</v>
      </c>
      <c r="R83">
        <v>0.01</v>
      </c>
      <c r="S83">
        <v>0.9</v>
      </c>
      <c r="T83">
        <v>4</v>
      </c>
      <c r="U83">
        <f>100*(Table1[[#This Row],[LR]]-Table1[[#This Row],[LR]])/Table1[[#This Row],[LR]]</f>
        <v>0</v>
      </c>
      <c r="V83">
        <f>100*(Table1[[#This Row],[LR]]-Table1[[#This Row],[LR-RF-FIXED]])/Table1[[#This Row],[LR]]</f>
        <v>-17.146433041301616</v>
      </c>
      <c r="W83">
        <f>100*(Table1[[#This Row],[LR]]-Table1[[#This Row],[LR-ARF-FIXED]])/Table1[[#This Row],[LR]]</f>
        <v>-18.397997496871096</v>
      </c>
      <c r="X83">
        <f>100*(Table1[[#This Row],[LR]]-Table1[[#This Row],[LR-RF-LEARN-10]])/Table1[[#This Row],[LR]]</f>
        <v>-3.3792240300375416</v>
      </c>
      <c r="Y83">
        <f>100*(Table1[[#This Row],[LR]]-Table1[[#This Row],[LR-ARF-LEARN-10]])/Table1[[#This Row],[LR]]</f>
        <v>-1.0012515644555704</v>
      </c>
      <c r="Z83">
        <f>100*(Table1[[#This Row],[NN]]-Table1[[#This Row],[NN]])/Table1[[#This Row],[NN]]</f>
        <v>0</v>
      </c>
      <c r="AA83">
        <f>100*(Table1[[#This Row],[NN]]-Table1[[#This Row],[NN-RF-FIXED]])/Table1[[#This Row],[NN]]</f>
        <v>-2.2919179734620179</v>
      </c>
      <c r="AB83">
        <f>100*(Table1[[#This Row],[NN]]-Table1[[#This Row],[NN-ARF-FIXED]])/Table1[[#This Row],[NN]]</f>
        <v>0.96501809408924366</v>
      </c>
      <c r="AC83">
        <f>100*(Table1[[#This Row],[NN]]-Table1[[#This Row],[NN-RF-LEARN-10]])/Table1[[#This Row],[NN]]</f>
        <v>0.12062726176115546</v>
      </c>
      <c r="AD83">
        <f>100*(Table1[[#This Row],[NN]]-Table1[[#This Row],[NN-ARF-LEARN-10]])/Table1[[#This Row],[NN]]</f>
        <v>-0.72376357056695417</v>
      </c>
    </row>
    <row r="84" spans="1:30" x14ac:dyDescent="0.25">
      <c r="A84">
        <v>4</v>
      </c>
      <c r="B84">
        <v>0.01</v>
      </c>
      <c r="C84">
        <v>0.9</v>
      </c>
      <c r="D84">
        <v>8</v>
      </c>
      <c r="E84">
        <v>7.99</v>
      </c>
      <c r="F84">
        <v>10.07</v>
      </c>
      <c r="G84">
        <v>10.19</v>
      </c>
      <c r="H84">
        <v>8.4600000000000009</v>
      </c>
      <c r="I84">
        <v>8.1</v>
      </c>
      <c r="J84">
        <v>8.3000000000000007</v>
      </c>
      <c r="K84">
        <v>8.7100000000000009</v>
      </c>
      <c r="L84">
        <v>8.2799999999999994</v>
      </c>
      <c r="M84">
        <v>8.4700000000000006</v>
      </c>
      <c r="N84">
        <v>8.48</v>
      </c>
      <c r="Q84">
        <v>4</v>
      </c>
      <c r="R84">
        <v>0.01</v>
      </c>
      <c r="S84">
        <v>0.9</v>
      </c>
      <c r="T84">
        <v>8</v>
      </c>
      <c r="U84">
        <f>100*(Table1[[#This Row],[LR]]-Table1[[#This Row],[LR]])/Table1[[#This Row],[LR]]</f>
        <v>0</v>
      </c>
      <c r="V84">
        <f>100*(Table1[[#This Row],[LR]]-Table1[[#This Row],[LR-RF-FIXED]])/Table1[[#This Row],[LR]]</f>
        <v>-26.032540675844807</v>
      </c>
      <c r="W84">
        <f>100*(Table1[[#This Row],[LR]]-Table1[[#This Row],[LR-ARF-FIXED]])/Table1[[#This Row],[LR]]</f>
        <v>-27.534418022528154</v>
      </c>
      <c r="X84">
        <f>100*(Table1[[#This Row],[LR]]-Table1[[#This Row],[LR-RF-LEARN-10]])/Table1[[#This Row],[LR]]</f>
        <v>-5.8823529411764781</v>
      </c>
      <c r="Y84">
        <f>100*(Table1[[#This Row],[LR]]-Table1[[#This Row],[LR-ARF-LEARN-10]])/Table1[[#This Row],[LR]]</f>
        <v>-1.3767209011264008</v>
      </c>
      <c r="Z84">
        <f>100*(Table1[[#This Row],[NN]]-Table1[[#This Row],[NN]])/Table1[[#This Row],[NN]]</f>
        <v>0</v>
      </c>
      <c r="AA84">
        <f>100*(Table1[[#This Row],[NN]]-Table1[[#This Row],[NN-RF-FIXED]])/Table1[[#This Row],[NN]]</f>
        <v>-4.9397590361445793</v>
      </c>
      <c r="AB84">
        <f>100*(Table1[[#This Row],[NN]]-Table1[[#This Row],[NN-ARF-FIXED]])/Table1[[#This Row],[NN]]</f>
        <v>0.24096385542170298</v>
      </c>
      <c r="AC84">
        <f>100*(Table1[[#This Row],[NN]]-Table1[[#This Row],[NN-RF-LEARN-10]])/Table1[[#This Row],[NN]]</f>
        <v>-2.0481927710843362</v>
      </c>
      <c r="AD84">
        <f>100*(Table1[[#This Row],[NN]]-Table1[[#This Row],[NN-ARF-LEARN-10]])/Table1[[#This Row],[NN]]</f>
        <v>-2.168674698795177</v>
      </c>
    </row>
    <row r="85" spans="1:30" x14ac:dyDescent="0.25">
      <c r="A85">
        <v>4</v>
      </c>
      <c r="B85">
        <v>0.01</v>
      </c>
      <c r="C85">
        <v>1</v>
      </c>
      <c r="D85">
        <v>4</v>
      </c>
      <c r="E85">
        <v>7.98</v>
      </c>
      <c r="F85">
        <v>9.0500000000000007</v>
      </c>
      <c r="G85">
        <v>9.18</v>
      </c>
      <c r="H85">
        <v>8.23</v>
      </c>
      <c r="I85">
        <v>8.06</v>
      </c>
      <c r="J85">
        <v>8.2899999999999991</v>
      </c>
      <c r="K85">
        <v>8.4499999999999993</v>
      </c>
      <c r="L85">
        <v>8.1999999999999993</v>
      </c>
      <c r="M85">
        <v>8.26</v>
      </c>
      <c r="N85">
        <v>8.32</v>
      </c>
      <c r="Q85">
        <v>4</v>
      </c>
      <c r="R85">
        <v>0.01</v>
      </c>
      <c r="S85">
        <v>1</v>
      </c>
      <c r="T85">
        <v>4</v>
      </c>
      <c r="U85">
        <f>100*(Table1[[#This Row],[LR]]-Table1[[#This Row],[LR]])/Table1[[#This Row],[LR]]</f>
        <v>0</v>
      </c>
      <c r="V85">
        <f>100*(Table1[[#This Row],[LR]]-Table1[[#This Row],[LR-RF-FIXED]])/Table1[[#This Row],[LR]]</f>
        <v>-13.408521303258148</v>
      </c>
      <c r="W85">
        <f>100*(Table1[[#This Row],[LR]]-Table1[[#This Row],[LR-ARF-FIXED]])/Table1[[#This Row],[LR]]</f>
        <v>-15.037593984962397</v>
      </c>
      <c r="X85">
        <f>100*(Table1[[#This Row],[LR]]-Table1[[#This Row],[LR-RF-LEARN-10]])/Table1[[#This Row],[LR]]</f>
        <v>-3.132832080200501</v>
      </c>
      <c r="Y85">
        <f>100*(Table1[[#This Row],[LR]]-Table1[[#This Row],[LR-ARF-LEARN-10]])/Table1[[#This Row],[LR]]</f>
        <v>-1.0025062656641612</v>
      </c>
      <c r="Z85">
        <f>100*(Table1[[#This Row],[NN]]-Table1[[#This Row],[NN]])/Table1[[#This Row],[NN]]</f>
        <v>0</v>
      </c>
      <c r="AA85">
        <f>100*(Table1[[#This Row],[NN]]-Table1[[#This Row],[NN-RF-FIXED]])/Table1[[#This Row],[NN]]</f>
        <v>-1.9300361881785302</v>
      </c>
      <c r="AB85">
        <f>100*(Table1[[#This Row],[NN]]-Table1[[#This Row],[NN-ARF-FIXED]])/Table1[[#This Row],[NN]]</f>
        <v>1.0856453558504207</v>
      </c>
      <c r="AC85">
        <f>100*(Table1[[#This Row],[NN]]-Table1[[#This Row],[NN-RF-LEARN-10]])/Table1[[#This Row],[NN]]</f>
        <v>0.36188178528346637</v>
      </c>
      <c r="AD85">
        <f>100*(Table1[[#This Row],[NN]]-Table1[[#This Row],[NN-ARF-LEARN-10]])/Table1[[#This Row],[NN]]</f>
        <v>-0.3618817852834878</v>
      </c>
    </row>
    <row r="86" spans="1:30" x14ac:dyDescent="0.25">
      <c r="A86">
        <v>4</v>
      </c>
      <c r="B86">
        <v>0.01</v>
      </c>
      <c r="C86">
        <v>1</v>
      </c>
      <c r="D86">
        <v>8</v>
      </c>
      <c r="E86">
        <v>7.99</v>
      </c>
      <c r="F86">
        <v>10.050000000000001</v>
      </c>
      <c r="G86">
        <v>10.210000000000001</v>
      </c>
      <c r="H86">
        <v>8.44</v>
      </c>
      <c r="I86">
        <v>8.1</v>
      </c>
      <c r="J86">
        <v>8.2899999999999991</v>
      </c>
      <c r="K86">
        <v>8.69</v>
      </c>
      <c r="L86">
        <v>8.26</v>
      </c>
      <c r="M86">
        <v>8.43</v>
      </c>
      <c r="N86">
        <v>8.4499999999999993</v>
      </c>
      <c r="Q86">
        <v>4</v>
      </c>
      <c r="R86">
        <v>0.01</v>
      </c>
      <c r="S86">
        <v>1</v>
      </c>
      <c r="T86">
        <v>8</v>
      </c>
      <c r="U86">
        <f>100*(Table1[[#This Row],[LR]]-Table1[[#This Row],[LR]])/Table1[[#This Row],[LR]]</f>
        <v>0</v>
      </c>
      <c r="V86">
        <f>100*(Table1[[#This Row],[LR]]-Table1[[#This Row],[LR-RF-FIXED]])/Table1[[#This Row],[LR]]</f>
        <v>-25.782227784730921</v>
      </c>
      <c r="W86">
        <f>100*(Table1[[#This Row],[LR]]-Table1[[#This Row],[LR-ARF-FIXED]])/Table1[[#This Row],[LR]]</f>
        <v>-27.784730913642058</v>
      </c>
      <c r="X86">
        <f>100*(Table1[[#This Row],[LR]]-Table1[[#This Row],[LR-RF-LEARN-10]])/Table1[[#This Row],[LR]]</f>
        <v>-5.6320400500625691</v>
      </c>
      <c r="Y86">
        <f>100*(Table1[[#This Row],[LR]]-Table1[[#This Row],[LR-ARF-LEARN-10]])/Table1[[#This Row],[LR]]</f>
        <v>-1.3767209011264008</v>
      </c>
      <c r="Z86">
        <f>100*(Table1[[#This Row],[NN]]-Table1[[#This Row],[NN]])/Table1[[#This Row],[NN]]</f>
        <v>0</v>
      </c>
      <c r="AA86">
        <f>100*(Table1[[#This Row],[NN]]-Table1[[#This Row],[NN-RF-FIXED]])/Table1[[#This Row],[NN]]</f>
        <v>-4.8250904704463258</v>
      </c>
      <c r="AB86">
        <f>100*(Table1[[#This Row],[NN]]-Table1[[#This Row],[NN-ARF-FIXED]])/Table1[[#This Row],[NN]]</f>
        <v>0.36188178528346637</v>
      </c>
      <c r="AC86">
        <f>100*(Table1[[#This Row],[NN]]-Table1[[#This Row],[NN-RF-LEARN-10]])/Table1[[#This Row],[NN]]</f>
        <v>-1.6887816646562193</v>
      </c>
      <c r="AD86">
        <f>100*(Table1[[#This Row],[NN]]-Table1[[#This Row],[NN-ARF-LEARN-10]])/Table1[[#This Row],[NN]]</f>
        <v>-1.9300361881785302</v>
      </c>
    </row>
    <row r="87" spans="1:30" x14ac:dyDescent="0.25">
      <c r="A87">
        <v>4</v>
      </c>
      <c r="B87">
        <v>0.05</v>
      </c>
      <c r="C87">
        <v>0.05</v>
      </c>
      <c r="D87">
        <v>4</v>
      </c>
      <c r="E87">
        <v>10.51</v>
      </c>
      <c r="F87">
        <v>13.1</v>
      </c>
      <c r="G87">
        <v>10.75</v>
      </c>
      <c r="H87">
        <v>10.06</v>
      </c>
      <c r="I87">
        <v>8.69</v>
      </c>
      <c r="J87">
        <v>11</v>
      </c>
      <c r="K87">
        <v>12.08</v>
      </c>
      <c r="L87">
        <v>9.9700000000000006</v>
      </c>
      <c r="M87">
        <v>9.81</v>
      </c>
      <c r="N87">
        <v>9.48</v>
      </c>
      <c r="Q87">
        <v>4</v>
      </c>
      <c r="R87">
        <v>0.05</v>
      </c>
      <c r="S87">
        <v>0.05</v>
      </c>
      <c r="T87">
        <v>4</v>
      </c>
      <c r="U87">
        <f>100*(Table1[[#This Row],[LR]]-Table1[[#This Row],[LR]])/Table1[[#This Row],[LR]]</f>
        <v>0</v>
      </c>
      <c r="V87">
        <f>100*(Table1[[#This Row],[LR]]-Table1[[#This Row],[LR-RF-FIXED]])/Table1[[#This Row],[LR]]</f>
        <v>-24.643196955280686</v>
      </c>
      <c r="W87">
        <f>100*(Table1[[#This Row],[LR]]-Table1[[#This Row],[LR-ARF-FIXED]])/Table1[[#This Row],[LR]]</f>
        <v>-2.2835394862036176</v>
      </c>
      <c r="X87">
        <f>100*(Table1[[#This Row],[LR]]-Table1[[#This Row],[LR-RF-LEARN-10]])/Table1[[#This Row],[LR]]</f>
        <v>4.2816365366317726</v>
      </c>
      <c r="Y87">
        <f>100*(Table1[[#This Row],[LR]]-Table1[[#This Row],[LR-ARF-LEARN-10]])/Table1[[#This Row],[LR]]</f>
        <v>17.316841103710754</v>
      </c>
      <c r="Z87">
        <f>100*(Table1[[#This Row],[NN]]-Table1[[#This Row],[NN]])/Table1[[#This Row],[NN]]</f>
        <v>0</v>
      </c>
      <c r="AA87">
        <f>100*(Table1[[#This Row],[NN]]-Table1[[#This Row],[NN-RF-FIXED]])/Table1[[#This Row],[NN]]</f>
        <v>-9.8181818181818183</v>
      </c>
      <c r="AB87">
        <f>100*(Table1[[#This Row],[NN]]-Table1[[#This Row],[NN-ARF-FIXED]])/Table1[[#This Row],[NN]]</f>
        <v>9.363636363636358</v>
      </c>
      <c r="AC87">
        <f>100*(Table1[[#This Row],[NN]]-Table1[[#This Row],[NN-RF-LEARN-10]])/Table1[[#This Row],[NN]]</f>
        <v>10.818181818181813</v>
      </c>
      <c r="AD87">
        <f>100*(Table1[[#This Row],[NN]]-Table1[[#This Row],[NN-ARF-LEARN-10]])/Table1[[#This Row],[NN]]</f>
        <v>13.818181818181813</v>
      </c>
    </row>
    <row r="88" spans="1:30" x14ac:dyDescent="0.25">
      <c r="A88">
        <v>4</v>
      </c>
      <c r="B88">
        <v>0.05</v>
      </c>
      <c r="C88">
        <v>0.05</v>
      </c>
      <c r="D88">
        <v>8</v>
      </c>
      <c r="E88">
        <v>15.81</v>
      </c>
      <c r="F88">
        <v>14.49</v>
      </c>
      <c r="G88">
        <v>12.46</v>
      </c>
      <c r="H88">
        <v>11.52</v>
      </c>
      <c r="I88">
        <v>10.199999999999999</v>
      </c>
      <c r="J88">
        <v>15.54</v>
      </c>
      <c r="K88">
        <v>14.17</v>
      </c>
      <c r="L88">
        <v>11.72</v>
      </c>
      <c r="M88">
        <v>10.97</v>
      </c>
      <c r="N88">
        <v>10.39</v>
      </c>
      <c r="Q88">
        <v>4</v>
      </c>
      <c r="R88">
        <v>0.05</v>
      </c>
      <c r="S88">
        <v>0.05</v>
      </c>
      <c r="T88">
        <v>8</v>
      </c>
      <c r="U88">
        <f>100*(Table1[[#This Row],[LR]]-Table1[[#This Row],[LR]])/Table1[[#This Row],[LR]]</f>
        <v>0</v>
      </c>
      <c r="V88">
        <f>100*(Table1[[#This Row],[LR]]-Table1[[#This Row],[LR-RF-FIXED]])/Table1[[#This Row],[LR]]</f>
        <v>8.3491461100569282</v>
      </c>
      <c r="W88">
        <f>100*(Table1[[#This Row],[LR]]-Table1[[#This Row],[LR-ARF-FIXED]])/Table1[[#This Row],[LR]]</f>
        <v>21.189120809614163</v>
      </c>
      <c r="X88">
        <f>100*(Table1[[#This Row],[LR]]-Table1[[#This Row],[LR-RF-LEARN-10]])/Table1[[#This Row],[LR]]</f>
        <v>27.134724857685015</v>
      </c>
      <c r="Y88">
        <f>100*(Table1[[#This Row],[LR]]-Table1[[#This Row],[LR-ARF-LEARN-10]])/Table1[[#This Row],[LR]]</f>
        <v>35.483870967741943</v>
      </c>
      <c r="Z88">
        <f>100*(Table1[[#This Row],[NN]]-Table1[[#This Row],[NN]])/Table1[[#This Row],[NN]]</f>
        <v>0</v>
      </c>
      <c r="AA88">
        <f>100*(Table1[[#This Row],[NN]]-Table1[[#This Row],[NN-RF-FIXED]])/Table1[[#This Row],[NN]]</f>
        <v>8.8159588159588118</v>
      </c>
      <c r="AB88">
        <f>100*(Table1[[#This Row],[NN]]-Table1[[#This Row],[NN-ARF-FIXED]])/Table1[[#This Row],[NN]]</f>
        <v>24.581724581724572</v>
      </c>
      <c r="AC88">
        <f>100*(Table1[[#This Row],[NN]]-Table1[[#This Row],[NN-RF-LEARN-10]])/Table1[[#This Row],[NN]]</f>
        <v>29.407979407979397</v>
      </c>
      <c r="AD88">
        <f>100*(Table1[[#This Row],[NN]]-Table1[[#This Row],[NN-ARF-LEARN-10]])/Table1[[#This Row],[NN]]</f>
        <v>33.140283140283138</v>
      </c>
    </row>
    <row r="89" spans="1:30" x14ac:dyDescent="0.25">
      <c r="A89">
        <v>4</v>
      </c>
      <c r="B89">
        <v>0.05</v>
      </c>
      <c r="C89">
        <v>0.1</v>
      </c>
      <c r="D89">
        <v>4</v>
      </c>
      <c r="E89">
        <v>9.7200000000000006</v>
      </c>
      <c r="F89">
        <v>13.02</v>
      </c>
      <c r="G89">
        <v>10.64</v>
      </c>
      <c r="H89">
        <v>10.07</v>
      </c>
      <c r="I89">
        <v>8.65</v>
      </c>
      <c r="J89">
        <v>9.86</v>
      </c>
      <c r="K89">
        <v>11.26</v>
      </c>
      <c r="L89">
        <v>9.58</v>
      </c>
      <c r="M89">
        <v>9.59</v>
      </c>
      <c r="N89">
        <v>9.33</v>
      </c>
      <c r="Q89">
        <v>4</v>
      </c>
      <c r="R89">
        <v>0.05</v>
      </c>
      <c r="S89">
        <v>0.1</v>
      </c>
      <c r="T89">
        <v>4</v>
      </c>
      <c r="U89">
        <f>100*(Table1[[#This Row],[LR]]-Table1[[#This Row],[LR]])/Table1[[#This Row],[LR]]</f>
        <v>0</v>
      </c>
      <c r="V89">
        <f>100*(Table1[[#This Row],[LR]]-Table1[[#This Row],[LR-RF-FIXED]])/Table1[[#This Row],[LR]]</f>
        <v>-33.950617283950606</v>
      </c>
      <c r="W89">
        <f>100*(Table1[[#This Row],[LR]]-Table1[[#This Row],[LR-ARF-FIXED]])/Table1[[#This Row],[LR]]</f>
        <v>-9.4650205761316872</v>
      </c>
      <c r="X89">
        <f>100*(Table1[[#This Row],[LR]]-Table1[[#This Row],[LR-RF-LEARN-10]])/Table1[[#This Row],[LR]]</f>
        <v>-3.6008230452674859</v>
      </c>
      <c r="Y89">
        <f>100*(Table1[[#This Row],[LR]]-Table1[[#This Row],[LR-ARF-LEARN-10]])/Table1[[#This Row],[LR]]</f>
        <v>11.0082304526749</v>
      </c>
      <c r="Z89">
        <f>100*(Table1[[#This Row],[NN]]-Table1[[#This Row],[NN]])/Table1[[#This Row],[NN]]</f>
        <v>0</v>
      </c>
      <c r="AA89">
        <f>100*(Table1[[#This Row],[NN]]-Table1[[#This Row],[NN-RF-FIXED]])/Table1[[#This Row],[NN]]</f>
        <v>-14.19878296146045</v>
      </c>
      <c r="AB89">
        <f>100*(Table1[[#This Row],[NN]]-Table1[[#This Row],[NN-ARF-FIXED]])/Table1[[#This Row],[NN]]</f>
        <v>2.8397565922920829</v>
      </c>
      <c r="AC89">
        <f>100*(Table1[[#This Row],[NN]]-Table1[[#This Row],[NN-RF-LEARN-10]])/Table1[[#This Row],[NN]]</f>
        <v>2.7383367139959391</v>
      </c>
      <c r="AD89">
        <f>100*(Table1[[#This Row],[NN]]-Table1[[#This Row],[NN-ARF-LEARN-10]])/Table1[[#This Row],[NN]]</f>
        <v>5.3752535496957341</v>
      </c>
    </row>
    <row r="90" spans="1:30" x14ac:dyDescent="0.25">
      <c r="A90">
        <v>4</v>
      </c>
      <c r="B90">
        <v>0.05</v>
      </c>
      <c r="C90">
        <v>0.1</v>
      </c>
      <c r="D90">
        <v>8</v>
      </c>
      <c r="E90">
        <v>11.43</v>
      </c>
      <c r="F90">
        <v>13.85</v>
      </c>
      <c r="G90">
        <v>11.44</v>
      </c>
      <c r="H90">
        <v>10.57</v>
      </c>
      <c r="I90">
        <v>9.23</v>
      </c>
      <c r="J90">
        <v>11.34</v>
      </c>
      <c r="K90">
        <v>12.73</v>
      </c>
      <c r="L90">
        <v>10.76</v>
      </c>
      <c r="M90">
        <v>10.07</v>
      </c>
      <c r="N90">
        <v>9.69</v>
      </c>
      <c r="Q90">
        <v>4</v>
      </c>
      <c r="R90">
        <v>0.05</v>
      </c>
      <c r="S90">
        <v>0.1</v>
      </c>
      <c r="T90">
        <v>8</v>
      </c>
      <c r="U90">
        <f>100*(Table1[[#This Row],[LR]]-Table1[[#This Row],[LR]])/Table1[[#This Row],[LR]]</f>
        <v>0</v>
      </c>
      <c r="V90">
        <f>100*(Table1[[#This Row],[LR]]-Table1[[#This Row],[LR-RF-FIXED]])/Table1[[#This Row],[LR]]</f>
        <v>-21.172353455818023</v>
      </c>
      <c r="W90">
        <f>100*(Table1[[#This Row],[LR]]-Table1[[#This Row],[LR-ARF-FIXED]])/Table1[[#This Row],[LR]]</f>
        <v>-8.7489063867014757E-2</v>
      </c>
      <c r="X90">
        <f>100*(Table1[[#This Row],[LR]]-Table1[[#This Row],[LR-RF-LEARN-10]])/Table1[[#This Row],[LR]]</f>
        <v>7.524059492563425</v>
      </c>
      <c r="Y90">
        <f>100*(Table1[[#This Row],[LR]]-Table1[[#This Row],[LR-ARF-LEARN-10]])/Table1[[#This Row],[LR]]</f>
        <v>19.247594050743654</v>
      </c>
      <c r="Z90">
        <f>100*(Table1[[#This Row],[NN]]-Table1[[#This Row],[NN]])/Table1[[#This Row],[NN]]</f>
        <v>0</v>
      </c>
      <c r="AA90">
        <f>100*(Table1[[#This Row],[NN]]-Table1[[#This Row],[NN-RF-FIXED]])/Table1[[#This Row],[NN]]</f>
        <v>-12.257495590828929</v>
      </c>
      <c r="AB90">
        <f>100*(Table1[[#This Row],[NN]]-Table1[[#This Row],[NN-ARF-FIXED]])/Table1[[#This Row],[NN]]</f>
        <v>5.1146384479717817</v>
      </c>
      <c r="AC90">
        <f>100*(Table1[[#This Row],[NN]]-Table1[[#This Row],[NN-RF-LEARN-10]])/Table1[[#This Row],[NN]]</f>
        <v>11.199294532627862</v>
      </c>
      <c r="AD90">
        <f>100*(Table1[[#This Row],[NN]]-Table1[[#This Row],[NN-ARF-LEARN-10]])/Table1[[#This Row],[NN]]</f>
        <v>14.550264550264552</v>
      </c>
    </row>
    <row r="91" spans="1:30" x14ac:dyDescent="0.25">
      <c r="A91">
        <v>4</v>
      </c>
      <c r="B91">
        <v>0.05</v>
      </c>
      <c r="C91">
        <v>0.2</v>
      </c>
      <c r="D91">
        <v>4</v>
      </c>
      <c r="E91">
        <v>8.6</v>
      </c>
      <c r="F91">
        <v>12.63</v>
      </c>
      <c r="G91">
        <v>11.09</v>
      </c>
      <c r="H91">
        <v>9.6199999999999992</v>
      </c>
      <c r="I91">
        <v>8.4700000000000006</v>
      </c>
      <c r="J91">
        <v>8.75</v>
      </c>
      <c r="K91">
        <v>10.51</v>
      </c>
      <c r="L91">
        <v>9.2200000000000006</v>
      </c>
      <c r="M91">
        <v>9.3000000000000007</v>
      </c>
      <c r="N91">
        <v>9.09</v>
      </c>
      <c r="Q91">
        <v>4</v>
      </c>
      <c r="R91">
        <v>0.05</v>
      </c>
      <c r="S91">
        <v>0.2</v>
      </c>
      <c r="T91">
        <v>4</v>
      </c>
      <c r="U91">
        <f>100*(Table1[[#This Row],[LR]]-Table1[[#This Row],[LR]])/Table1[[#This Row],[LR]]</f>
        <v>0</v>
      </c>
      <c r="V91">
        <f>100*(Table1[[#This Row],[LR]]-Table1[[#This Row],[LR-RF-FIXED]])/Table1[[#This Row],[LR]]</f>
        <v>-46.860465116279087</v>
      </c>
      <c r="W91">
        <f>100*(Table1[[#This Row],[LR]]-Table1[[#This Row],[LR-ARF-FIXED]])/Table1[[#This Row],[LR]]</f>
        <v>-28.953488372093027</v>
      </c>
      <c r="X91">
        <f>100*(Table1[[#This Row],[LR]]-Table1[[#This Row],[LR-RF-LEARN-10]])/Table1[[#This Row],[LR]]</f>
        <v>-11.860465116279066</v>
      </c>
      <c r="Y91">
        <f>100*(Table1[[#This Row],[LR]]-Table1[[#This Row],[LR-ARF-LEARN-10]])/Table1[[#This Row],[LR]]</f>
        <v>1.5116279069767327</v>
      </c>
      <c r="Z91">
        <f>100*(Table1[[#This Row],[NN]]-Table1[[#This Row],[NN]])/Table1[[#This Row],[NN]]</f>
        <v>0</v>
      </c>
      <c r="AA91">
        <f>100*(Table1[[#This Row],[NN]]-Table1[[#This Row],[NN-RF-FIXED]])/Table1[[#This Row],[NN]]</f>
        <v>-20.11428571428571</v>
      </c>
      <c r="AB91">
        <f>100*(Table1[[#This Row],[NN]]-Table1[[#This Row],[NN-ARF-FIXED]])/Table1[[#This Row],[NN]]</f>
        <v>-5.371428571428579</v>
      </c>
      <c r="AC91">
        <f>100*(Table1[[#This Row],[NN]]-Table1[[#This Row],[NN-RF-LEARN-10]])/Table1[[#This Row],[NN]]</f>
        <v>-6.2857142857142936</v>
      </c>
      <c r="AD91">
        <f>100*(Table1[[#This Row],[NN]]-Table1[[#This Row],[NN-ARF-LEARN-10]])/Table1[[#This Row],[NN]]</f>
        <v>-3.8857142857142839</v>
      </c>
    </row>
    <row r="92" spans="1:30" x14ac:dyDescent="0.25">
      <c r="A92">
        <v>4</v>
      </c>
      <c r="B92">
        <v>0.05</v>
      </c>
      <c r="C92">
        <v>0.2</v>
      </c>
      <c r="D92">
        <v>8</v>
      </c>
      <c r="E92">
        <v>9.15</v>
      </c>
      <c r="F92">
        <v>13.13</v>
      </c>
      <c r="G92">
        <v>11.25</v>
      </c>
      <c r="H92">
        <v>10.15</v>
      </c>
      <c r="I92">
        <v>8.7799999999999994</v>
      </c>
      <c r="J92">
        <v>9.16</v>
      </c>
      <c r="K92">
        <v>11.39</v>
      </c>
      <c r="L92">
        <v>9.93</v>
      </c>
      <c r="M92">
        <v>9.69</v>
      </c>
      <c r="N92">
        <v>9.4</v>
      </c>
      <c r="Q92">
        <v>4</v>
      </c>
      <c r="R92">
        <v>0.05</v>
      </c>
      <c r="S92">
        <v>0.2</v>
      </c>
      <c r="T92">
        <v>8</v>
      </c>
      <c r="U92">
        <f>100*(Table1[[#This Row],[LR]]-Table1[[#This Row],[LR]])/Table1[[#This Row],[LR]]</f>
        <v>0</v>
      </c>
      <c r="V92">
        <f>100*(Table1[[#This Row],[LR]]-Table1[[#This Row],[LR-RF-FIXED]])/Table1[[#This Row],[LR]]</f>
        <v>-43.497267759562845</v>
      </c>
      <c r="W92">
        <f>100*(Table1[[#This Row],[LR]]-Table1[[#This Row],[LR-ARF-FIXED]])/Table1[[#This Row],[LR]]</f>
        <v>-22.950819672131143</v>
      </c>
      <c r="X92">
        <f>100*(Table1[[#This Row],[LR]]-Table1[[#This Row],[LR-RF-LEARN-10]])/Table1[[#This Row],[LR]]</f>
        <v>-10.928961748633879</v>
      </c>
      <c r="Y92">
        <f>100*(Table1[[#This Row],[LR]]-Table1[[#This Row],[LR-ARF-LEARN-10]])/Table1[[#This Row],[LR]]</f>
        <v>4.0437158469945462</v>
      </c>
      <c r="Z92">
        <f>100*(Table1[[#This Row],[NN]]-Table1[[#This Row],[NN]])/Table1[[#This Row],[NN]]</f>
        <v>0</v>
      </c>
      <c r="AA92">
        <f>100*(Table1[[#This Row],[NN]]-Table1[[#This Row],[NN-RF-FIXED]])/Table1[[#This Row],[NN]]</f>
        <v>-24.344978165938869</v>
      </c>
      <c r="AB92">
        <f>100*(Table1[[#This Row],[NN]]-Table1[[#This Row],[NN-ARF-FIXED]])/Table1[[#This Row],[NN]]</f>
        <v>-8.4061135371178999</v>
      </c>
      <c r="AC92">
        <f>100*(Table1[[#This Row],[NN]]-Table1[[#This Row],[NN-RF-LEARN-10]])/Table1[[#This Row],[NN]]</f>
        <v>-5.786026200873355</v>
      </c>
      <c r="AD92">
        <f>100*(Table1[[#This Row],[NN]]-Table1[[#This Row],[NN-ARF-LEARN-10]])/Table1[[#This Row],[NN]]</f>
        <v>-2.6200873362445436</v>
      </c>
    </row>
    <row r="93" spans="1:30" x14ac:dyDescent="0.25">
      <c r="A93">
        <v>4</v>
      </c>
      <c r="B93">
        <v>0.05</v>
      </c>
      <c r="C93">
        <v>0.3</v>
      </c>
      <c r="D93">
        <v>4</v>
      </c>
      <c r="E93">
        <v>8.23</v>
      </c>
      <c r="F93">
        <v>11.76</v>
      </c>
      <c r="G93">
        <v>10.77</v>
      </c>
      <c r="H93">
        <v>9.35</v>
      </c>
      <c r="I93">
        <v>8.3000000000000007</v>
      </c>
      <c r="J93">
        <v>8.4600000000000009</v>
      </c>
      <c r="K93">
        <v>9.9700000000000006</v>
      </c>
      <c r="L93">
        <v>8.81</v>
      </c>
      <c r="M93">
        <v>9.1300000000000008</v>
      </c>
      <c r="N93">
        <v>8.9499999999999993</v>
      </c>
      <c r="Q93">
        <v>4</v>
      </c>
      <c r="R93">
        <v>0.05</v>
      </c>
      <c r="S93">
        <v>0.3</v>
      </c>
      <c r="T93">
        <v>4</v>
      </c>
      <c r="U93">
        <f>100*(Table1[[#This Row],[LR]]-Table1[[#This Row],[LR]])/Table1[[#This Row],[LR]]</f>
        <v>0</v>
      </c>
      <c r="V93">
        <f>100*(Table1[[#This Row],[LR]]-Table1[[#This Row],[LR-RF-FIXED]])/Table1[[#This Row],[LR]]</f>
        <v>-42.891859052247867</v>
      </c>
      <c r="W93">
        <f>100*(Table1[[#This Row],[LR]]-Table1[[#This Row],[LR-ARF-FIXED]])/Table1[[#This Row],[LR]]</f>
        <v>-30.862697448359647</v>
      </c>
      <c r="X93">
        <f>100*(Table1[[#This Row],[LR]]-Table1[[#This Row],[LR-RF-LEARN-10]])/Table1[[#This Row],[LR]]</f>
        <v>-13.608748481166453</v>
      </c>
      <c r="Y93">
        <f>100*(Table1[[#This Row],[LR]]-Table1[[#This Row],[LR-ARF-LEARN-10]])/Table1[[#This Row],[LR]]</f>
        <v>-0.8505467800729074</v>
      </c>
      <c r="Z93">
        <f>100*(Table1[[#This Row],[NN]]-Table1[[#This Row],[NN]])/Table1[[#This Row],[NN]]</f>
        <v>0</v>
      </c>
      <c r="AA93">
        <f>100*(Table1[[#This Row],[NN]]-Table1[[#This Row],[NN-RF-FIXED]])/Table1[[#This Row],[NN]]</f>
        <v>-17.848699763593377</v>
      </c>
      <c r="AB93">
        <f>100*(Table1[[#This Row],[NN]]-Table1[[#This Row],[NN-ARF-FIXED]])/Table1[[#This Row],[NN]]</f>
        <v>-4.1371158392434939</v>
      </c>
      <c r="AC93">
        <f>100*(Table1[[#This Row],[NN]]-Table1[[#This Row],[NN-RF-LEARN-10]])/Table1[[#This Row],[NN]]</f>
        <v>-7.9196217494089822</v>
      </c>
      <c r="AD93">
        <f>100*(Table1[[#This Row],[NN]]-Table1[[#This Row],[NN-ARF-LEARN-10]])/Table1[[#This Row],[NN]]</f>
        <v>-5.7919621749408794</v>
      </c>
    </row>
    <row r="94" spans="1:30" x14ac:dyDescent="0.25">
      <c r="A94">
        <v>4</v>
      </c>
      <c r="B94">
        <v>0.05</v>
      </c>
      <c r="C94">
        <v>0.3</v>
      </c>
      <c r="D94">
        <v>8</v>
      </c>
      <c r="E94">
        <v>8.6199999999999992</v>
      </c>
      <c r="F94">
        <v>12.81</v>
      </c>
      <c r="G94">
        <v>11.46</v>
      </c>
      <c r="H94">
        <v>9.94</v>
      </c>
      <c r="I94">
        <v>8.64</v>
      </c>
      <c r="J94">
        <v>8.74</v>
      </c>
      <c r="K94">
        <v>10.88</v>
      </c>
      <c r="L94">
        <v>9.56</v>
      </c>
      <c r="M94">
        <v>9.5500000000000007</v>
      </c>
      <c r="N94">
        <v>9.2899999999999991</v>
      </c>
      <c r="Q94">
        <v>4</v>
      </c>
      <c r="R94">
        <v>0.05</v>
      </c>
      <c r="S94">
        <v>0.3</v>
      </c>
      <c r="T94">
        <v>8</v>
      </c>
      <c r="U94">
        <f>100*(Table1[[#This Row],[LR]]-Table1[[#This Row],[LR]])/Table1[[#This Row],[LR]]</f>
        <v>0</v>
      </c>
      <c r="V94">
        <f>100*(Table1[[#This Row],[LR]]-Table1[[#This Row],[LR-RF-FIXED]])/Table1[[#This Row],[LR]]</f>
        <v>-48.607888631090503</v>
      </c>
      <c r="W94">
        <f>100*(Table1[[#This Row],[LR]]-Table1[[#This Row],[LR-ARF-FIXED]])/Table1[[#This Row],[LR]]</f>
        <v>-32.946635730858489</v>
      </c>
      <c r="X94">
        <f>100*(Table1[[#This Row],[LR]]-Table1[[#This Row],[LR-RF-LEARN-10]])/Table1[[#This Row],[LR]]</f>
        <v>-15.313225058004646</v>
      </c>
      <c r="Y94">
        <f>100*(Table1[[#This Row],[LR]]-Table1[[#This Row],[LR-ARF-LEARN-10]])/Table1[[#This Row],[LR]]</f>
        <v>-0.23201856148493447</v>
      </c>
      <c r="Z94">
        <f>100*(Table1[[#This Row],[NN]]-Table1[[#This Row],[NN]])/Table1[[#This Row],[NN]]</f>
        <v>0</v>
      </c>
      <c r="AA94">
        <f>100*(Table1[[#This Row],[NN]]-Table1[[#This Row],[NN-RF-FIXED]])/Table1[[#This Row],[NN]]</f>
        <v>-24.485125858123574</v>
      </c>
      <c r="AB94">
        <f>100*(Table1[[#This Row],[NN]]-Table1[[#This Row],[NN-ARF-FIXED]])/Table1[[#This Row],[NN]]</f>
        <v>-9.382151029748286</v>
      </c>
      <c r="AC94">
        <f>100*(Table1[[#This Row],[NN]]-Table1[[#This Row],[NN-RF-LEARN-10]])/Table1[[#This Row],[NN]]</f>
        <v>-9.2677345537757496</v>
      </c>
      <c r="AD94">
        <f>100*(Table1[[#This Row],[NN]]-Table1[[#This Row],[NN-ARF-LEARN-10]])/Table1[[#This Row],[NN]]</f>
        <v>-6.29290617848969</v>
      </c>
    </row>
    <row r="95" spans="1:30" x14ac:dyDescent="0.25">
      <c r="A95">
        <v>4</v>
      </c>
      <c r="B95">
        <v>0.05</v>
      </c>
      <c r="C95">
        <v>0.4</v>
      </c>
      <c r="D95">
        <v>8</v>
      </c>
      <c r="E95">
        <v>8.32</v>
      </c>
      <c r="F95">
        <v>12.56</v>
      </c>
      <c r="G95">
        <v>11.65</v>
      </c>
      <c r="H95">
        <v>9.7799999999999994</v>
      </c>
      <c r="I95">
        <v>8.5299999999999994</v>
      </c>
      <c r="J95">
        <v>8.49</v>
      </c>
      <c r="K95">
        <v>10.5</v>
      </c>
      <c r="L95">
        <v>9.2799999999999994</v>
      </c>
      <c r="M95">
        <v>9.4499999999999993</v>
      </c>
      <c r="N95">
        <v>9.1999999999999993</v>
      </c>
      <c r="Q95">
        <v>4</v>
      </c>
      <c r="R95">
        <v>0.05</v>
      </c>
      <c r="S95">
        <v>0.4</v>
      </c>
      <c r="T95">
        <v>8</v>
      </c>
      <c r="U95">
        <f>100*(Table1[[#This Row],[LR]]-Table1[[#This Row],[LR]])/Table1[[#This Row],[LR]]</f>
        <v>0</v>
      </c>
      <c r="V95">
        <f>100*(Table1[[#This Row],[LR]]-Table1[[#This Row],[LR-RF-FIXED]])/Table1[[#This Row],[LR]]</f>
        <v>-50.96153846153846</v>
      </c>
      <c r="W95">
        <f>100*(Table1[[#This Row],[LR]]-Table1[[#This Row],[LR-ARF-FIXED]])/Table1[[#This Row],[LR]]</f>
        <v>-40.02403846153846</v>
      </c>
      <c r="X95">
        <f>100*(Table1[[#This Row],[LR]]-Table1[[#This Row],[LR-RF-LEARN-10]])/Table1[[#This Row],[LR]]</f>
        <v>-17.548076923076913</v>
      </c>
      <c r="Y95">
        <f>100*(Table1[[#This Row],[LR]]-Table1[[#This Row],[LR-ARF-LEARN-10]])/Table1[[#This Row],[LR]]</f>
        <v>-2.5240384615384501</v>
      </c>
      <c r="Z95">
        <f>100*(Table1[[#This Row],[NN]]-Table1[[#This Row],[NN]])/Table1[[#This Row],[NN]]</f>
        <v>0</v>
      </c>
      <c r="AA95">
        <f>100*(Table1[[#This Row],[NN]]-Table1[[#This Row],[NN-RF-FIXED]])/Table1[[#This Row],[NN]]</f>
        <v>-23.674911660777383</v>
      </c>
      <c r="AB95">
        <f>100*(Table1[[#This Row],[NN]]-Table1[[#This Row],[NN-ARF-FIXED]])/Table1[[#This Row],[NN]]</f>
        <v>-9.3050647820965739</v>
      </c>
      <c r="AC95">
        <f>100*(Table1[[#This Row],[NN]]-Table1[[#This Row],[NN-RF-LEARN-10]])/Table1[[#This Row],[NN]]</f>
        <v>-11.307420494699636</v>
      </c>
      <c r="AD95">
        <f>100*(Table1[[#This Row],[NN]]-Table1[[#This Row],[NN-ARF-LEARN-10]])/Table1[[#This Row],[NN]]</f>
        <v>-8.3627797408716038</v>
      </c>
    </row>
    <row r="96" spans="1:30" x14ac:dyDescent="0.25">
      <c r="A96">
        <v>4</v>
      </c>
      <c r="B96">
        <v>0.05</v>
      </c>
      <c r="C96">
        <v>0.5</v>
      </c>
      <c r="D96">
        <v>8</v>
      </c>
      <c r="E96">
        <v>8.2200000000000006</v>
      </c>
      <c r="F96">
        <v>12.44</v>
      </c>
      <c r="G96">
        <v>11.83</v>
      </c>
      <c r="H96">
        <v>9.67</v>
      </c>
      <c r="I96">
        <v>8.49</v>
      </c>
      <c r="J96">
        <v>8.43</v>
      </c>
      <c r="K96">
        <v>10.29</v>
      </c>
      <c r="L96">
        <v>9.1</v>
      </c>
      <c r="M96">
        <v>9.4</v>
      </c>
      <c r="N96">
        <v>9.16</v>
      </c>
      <c r="Q96">
        <v>4</v>
      </c>
      <c r="R96">
        <v>0.05</v>
      </c>
      <c r="S96">
        <v>0.5</v>
      </c>
      <c r="T96">
        <v>8</v>
      </c>
      <c r="U96">
        <f>100*(Table1[[#This Row],[LR]]-Table1[[#This Row],[LR]])/Table1[[#This Row],[LR]]</f>
        <v>0</v>
      </c>
      <c r="V96">
        <f>100*(Table1[[#This Row],[LR]]-Table1[[#This Row],[LR-RF-FIXED]])/Table1[[#This Row],[LR]]</f>
        <v>-51.33819951338198</v>
      </c>
      <c r="W96">
        <f>100*(Table1[[#This Row],[LR]]-Table1[[#This Row],[LR-ARF-FIXED]])/Table1[[#This Row],[LR]]</f>
        <v>-43.917274939172742</v>
      </c>
      <c r="X96">
        <f>100*(Table1[[#This Row],[LR]]-Table1[[#This Row],[LR-RF-LEARN-10]])/Table1[[#This Row],[LR]]</f>
        <v>-17.639902676399018</v>
      </c>
      <c r="Y96">
        <f>100*(Table1[[#This Row],[LR]]-Table1[[#This Row],[LR-ARF-LEARN-10]])/Table1[[#This Row],[LR]]</f>
        <v>-3.2846715328467098</v>
      </c>
      <c r="Z96">
        <f>100*(Table1[[#This Row],[NN]]-Table1[[#This Row],[NN]])/Table1[[#This Row],[NN]]</f>
        <v>0</v>
      </c>
      <c r="AA96">
        <f>100*(Table1[[#This Row],[NN]]-Table1[[#This Row],[NN-RF-FIXED]])/Table1[[#This Row],[NN]]</f>
        <v>-22.064056939501775</v>
      </c>
      <c r="AB96">
        <f>100*(Table1[[#This Row],[NN]]-Table1[[#This Row],[NN-ARF-FIXED]])/Table1[[#This Row],[NN]]</f>
        <v>-7.9478054567022545</v>
      </c>
      <c r="AC96">
        <f>100*(Table1[[#This Row],[NN]]-Table1[[#This Row],[NN-RF-LEARN-10]])/Table1[[#This Row],[NN]]</f>
        <v>-11.506524317912225</v>
      </c>
      <c r="AD96">
        <f>100*(Table1[[#This Row],[NN]]-Table1[[#This Row],[NN-ARF-LEARN-10]])/Table1[[#This Row],[NN]]</f>
        <v>-8.6595492289442522</v>
      </c>
    </row>
    <row r="97" spans="1:30" x14ac:dyDescent="0.25">
      <c r="A97">
        <v>4</v>
      </c>
      <c r="B97">
        <v>0.05</v>
      </c>
      <c r="C97">
        <v>0.6</v>
      </c>
      <c r="D97">
        <v>8</v>
      </c>
      <c r="E97">
        <v>8.18</v>
      </c>
      <c r="F97">
        <v>12.45</v>
      </c>
      <c r="G97">
        <v>12.07</v>
      </c>
      <c r="H97">
        <v>9.61</v>
      </c>
      <c r="I97">
        <v>8.4600000000000009</v>
      </c>
      <c r="J97">
        <v>8.4</v>
      </c>
      <c r="K97">
        <v>10.14</v>
      </c>
      <c r="L97">
        <v>8.9600000000000009</v>
      </c>
      <c r="M97">
        <v>9.3699999999999992</v>
      </c>
      <c r="N97">
        <v>9.1300000000000008</v>
      </c>
      <c r="Q97">
        <v>4</v>
      </c>
      <c r="R97">
        <v>0.05</v>
      </c>
      <c r="S97">
        <v>0.6</v>
      </c>
      <c r="T97">
        <v>8</v>
      </c>
      <c r="U97">
        <f>100*(Table1[[#This Row],[LR]]-Table1[[#This Row],[LR]])/Table1[[#This Row],[LR]]</f>
        <v>0</v>
      </c>
      <c r="V97">
        <f>100*(Table1[[#This Row],[LR]]-Table1[[#This Row],[LR-RF-FIXED]])/Table1[[#This Row],[LR]]</f>
        <v>-52.200488997555006</v>
      </c>
      <c r="W97">
        <f>100*(Table1[[#This Row],[LR]]-Table1[[#This Row],[LR-ARF-FIXED]])/Table1[[#This Row],[LR]]</f>
        <v>-47.555012224938885</v>
      </c>
      <c r="X97">
        <f>100*(Table1[[#This Row],[LR]]-Table1[[#This Row],[LR-RF-LEARN-10]])/Table1[[#This Row],[LR]]</f>
        <v>-17.481662591687037</v>
      </c>
      <c r="Y97">
        <f>100*(Table1[[#This Row],[LR]]-Table1[[#This Row],[LR-ARF-LEARN-10]])/Table1[[#This Row],[LR]]</f>
        <v>-3.4229828850855886</v>
      </c>
      <c r="Z97">
        <f>100*(Table1[[#This Row],[NN]]-Table1[[#This Row],[NN]])/Table1[[#This Row],[NN]]</f>
        <v>0</v>
      </c>
      <c r="AA97">
        <f>100*(Table1[[#This Row],[NN]]-Table1[[#This Row],[NN-RF-FIXED]])/Table1[[#This Row],[NN]]</f>
        <v>-20.714285714285715</v>
      </c>
      <c r="AB97">
        <f>100*(Table1[[#This Row],[NN]]-Table1[[#This Row],[NN-ARF-FIXED]])/Table1[[#This Row],[NN]]</f>
        <v>-6.6666666666666723</v>
      </c>
      <c r="AC97">
        <f>100*(Table1[[#This Row],[NN]]-Table1[[#This Row],[NN-RF-LEARN-10]])/Table1[[#This Row],[NN]]</f>
        <v>-11.547619047619033</v>
      </c>
      <c r="AD97">
        <f>100*(Table1[[#This Row],[NN]]-Table1[[#This Row],[NN-ARF-LEARN-10]])/Table1[[#This Row],[NN]]</f>
        <v>-8.6904761904761951</v>
      </c>
    </row>
    <row r="98" spans="1:30" x14ac:dyDescent="0.25">
      <c r="A98">
        <v>4</v>
      </c>
      <c r="B98">
        <v>0.05</v>
      </c>
      <c r="C98">
        <v>0.7</v>
      </c>
      <c r="D98">
        <v>8</v>
      </c>
      <c r="E98">
        <v>8.1300000000000008</v>
      </c>
      <c r="F98">
        <v>12.38</v>
      </c>
      <c r="G98">
        <v>12.19</v>
      </c>
      <c r="H98">
        <v>9.5500000000000007</v>
      </c>
      <c r="I98">
        <v>8.43</v>
      </c>
      <c r="J98">
        <v>8.3800000000000008</v>
      </c>
      <c r="K98">
        <v>10</v>
      </c>
      <c r="L98">
        <v>8.8699999999999992</v>
      </c>
      <c r="M98">
        <v>9.34</v>
      </c>
      <c r="N98">
        <v>9.1</v>
      </c>
      <c r="Q98">
        <v>4</v>
      </c>
      <c r="R98">
        <v>0.05</v>
      </c>
      <c r="S98">
        <v>0.7</v>
      </c>
      <c r="T98">
        <v>8</v>
      </c>
      <c r="U98">
        <f>100*(Table1[[#This Row],[LR]]-Table1[[#This Row],[LR]])/Table1[[#This Row],[LR]]</f>
        <v>0</v>
      </c>
      <c r="V98">
        <f>100*(Table1[[#This Row],[LR]]-Table1[[#This Row],[LR-RF-FIXED]])/Table1[[#This Row],[LR]]</f>
        <v>-52.275522755227549</v>
      </c>
      <c r="W98">
        <f>100*(Table1[[#This Row],[LR]]-Table1[[#This Row],[LR-ARF-FIXED]])/Table1[[#This Row],[LR]]</f>
        <v>-49.938499384993833</v>
      </c>
      <c r="X98">
        <f>100*(Table1[[#This Row],[LR]]-Table1[[#This Row],[LR-RF-LEARN-10]])/Table1[[#This Row],[LR]]</f>
        <v>-17.466174661746617</v>
      </c>
      <c r="Y98">
        <f>100*(Table1[[#This Row],[LR]]-Table1[[#This Row],[LR-ARF-LEARN-10]])/Table1[[#This Row],[LR]]</f>
        <v>-3.6900369003689901</v>
      </c>
      <c r="Z98">
        <f>100*(Table1[[#This Row],[NN]]-Table1[[#This Row],[NN]])/Table1[[#This Row],[NN]]</f>
        <v>0</v>
      </c>
      <c r="AA98">
        <f>100*(Table1[[#This Row],[NN]]-Table1[[#This Row],[NN-RF-FIXED]])/Table1[[#This Row],[NN]]</f>
        <v>-19.331742243436743</v>
      </c>
      <c r="AB98">
        <f>100*(Table1[[#This Row],[NN]]-Table1[[#This Row],[NN-ARF-FIXED]])/Table1[[#This Row],[NN]]</f>
        <v>-5.8472553699283818</v>
      </c>
      <c r="AC98">
        <f>100*(Table1[[#This Row],[NN]]-Table1[[#This Row],[NN-RF-LEARN-10]])/Table1[[#This Row],[NN]]</f>
        <v>-11.455847255369918</v>
      </c>
      <c r="AD98">
        <f>100*(Table1[[#This Row],[NN]]-Table1[[#This Row],[NN-ARF-LEARN-10]])/Table1[[#This Row],[NN]]</f>
        <v>-8.5918854415274311</v>
      </c>
    </row>
    <row r="99" spans="1:30" x14ac:dyDescent="0.25">
      <c r="A99">
        <v>4</v>
      </c>
      <c r="B99">
        <v>0.05</v>
      </c>
      <c r="C99">
        <v>0.8</v>
      </c>
      <c r="D99">
        <v>8</v>
      </c>
      <c r="E99">
        <v>8.1</v>
      </c>
      <c r="F99">
        <v>12.33</v>
      </c>
      <c r="G99">
        <v>12.28</v>
      </c>
      <c r="H99">
        <v>9.4700000000000006</v>
      </c>
      <c r="I99">
        <v>8.4</v>
      </c>
      <c r="J99">
        <v>8.36</v>
      </c>
      <c r="K99">
        <v>9.89</v>
      </c>
      <c r="L99">
        <v>8.76</v>
      </c>
      <c r="M99">
        <v>9.2899999999999991</v>
      </c>
      <c r="N99">
        <v>9.0500000000000007</v>
      </c>
      <c r="Q99">
        <v>4</v>
      </c>
      <c r="R99">
        <v>0.05</v>
      </c>
      <c r="S99">
        <v>0.8</v>
      </c>
      <c r="T99">
        <v>8</v>
      </c>
      <c r="U99">
        <f>100*(Table1[[#This Row],[LR]]-Table1[[#This Row],[LR]])/Table1[[#This Row],[LR]]</f>
        <v>0</v>
      </c>
      <c r="V99">
        <f>100*(Table1[[#This Row],[LR]]-Table1[[#This Row],[LR-RF-FIXED]])/Table1[[#This Row],[LR]]</f>
        <v>-52.222222222222229</v>
      </c>
      <c r="W99">
        <f>100*(Table1[[#This Row],[LR]]-Table1[[#This Row],[LR-ARF-FIXED]])/Table1[[#This Row],[LR]]</f>
        <v>-51.604938271604944</v>
      </c>
      <c r="X99">
        <f>100*(Table1[[#This Row],[LR]]-Table1[[#This Row],[LR-RF-LEARN-10]])/Table1[[#This Row],[LR]]</f>
        <v>-16.913580246913597</v>
      </c>
      <c r="Y99">
        <f>100*(Table1[[#This Row],[LR]]-Table1[[#This Row],[LR-ARF-LEARN-10]])/Table1[[#This Row],[LR]]</f>
        <v>-3.7037037037037126</v>
      </c>
      <c r="Z99">
        <f>100*(Table1[[#This Row],[NN]]-Table1[[#This Row],[NN]])/Table1[[#This Row],[NN]]</f>
        <v>0</v>
      </c>
      <c r="AA99">
        <f>100*(Table1[[#This Row],[NN]]-Table1[[#This Row],[NN-RF-FIXED]])/Table1[[#This Row],[NN]]</f>
        <v>-18.30143540669858</v>
      </c>
      <c r="AB99">
        <f>100*(Table1[[#This Row],[NN]]-Table1[[#This Row],[NN-ARF-FIXED]])/Table1[[#This Row],[NN]]</f>
        <v>-4.7846889952153155</v>
      </c>
      <c r="AC99">
        <f>100*(Table1[[#This Row],[NN]]-Table1[[#This Row],[NN-RF-LEARN-10]])/Table1[[#This Row],[NN]]</f>
        <v>-11.124401913875596</v>
      </c>
      <c r="AD99">
        <f>100*(Table1[[#This Row],[NN]]-Table1[[#This Row],[NN-ARF-LEARN-10]])/Table1[[#This Row],[NN]]</f>
        <v>-8.2535885167464276</v>
      </c>
    </row>
    <row r="100" spans="1:30" x14ac:dyDescent="0.25">
      <c r="A100">
        <v>4</v>
      </c>
      <c r="B100">
        <v>0.05</v>
      </c>
      <c r="C100">
        <v>0.9</v>
      </c>
      <c r="D100">
        <v>4</v>
      </c>
      <c r="E100">
        <v>8.02</v>
      </c>
      <c r="F100">
        <v>11.26</v>
      </c>
      <c r="G100">
        <v>11.38</v>
      </c>
      <c r="H100">
        <v>8.91</v>
      </c>
      <c r="I100">
        <v>8.2200000000000006</v>
      </c>
      <c r="J100">
        <v>8.31</v>
      </c>
      <c r="K100">
        <v>9.18</v>
      </c>
      <c r="L100">
        <v>8.44</v>
      </c>
      <c r="M100">
        <v>8.8699999999999992</v>
      </c>
      <c r="N100">
        <v>8.76</v>
      </c>
      <c r="Q100">
        <v>4</v>
      </c>
      <c r="R100">
        <v>0.05</v>
      </c>
      <c r="S100">
        <v>0.9</v>
      </c>
      <c r="T100">
        <v>4</v>
      </c>
      <c r="U100">
        <f>100*(Table1[[#This Row],[LR]]-Table1[[#This Row],[LR]])/Table1[[#This Row],[LR]]</f>
        <v>0</v>
      </c>
      <c r="V100">
        <f>100*(Table1[[#This Row],[LR]]-Table1[[#This Row],[LR-RF-FIXED]])/Table1[[#This Row],[LR]]</f>
        <v>-40.399002493765586</v>
      </c>
      <c r="W100">
        <f>100*(Table1[[#This Row],[LR]]-Table1[[#This Row],[LR-ARF-FIXED]])/Table1[[#This Row],[LR]]</f>
        <v>-41.89526184538655</v>
      </c>
      <c r="X100">
        <f>100*(Table1[[#This Row],[LR]]-Table1[[#This Row],[LR-RF-LEARN-10]])/Table1[[#This Row],[LR]]</f>
        <v>-11.097256857855369</v>
      </c>
      <c r="Y100">
        <f>100*(Table1[[#This Row],[LR]]-Table1[[#This Row],[LR-ARF-LEARN-10]])/Table1[[#This Row],[LR]]</f>
        <v>-2.4937655860349262</v>
      </c>
      <c r="Z100">
        <f>100*(Table1[[#This Row],[NN]]-Table1[[#This Row],[NN]])/Table1[[#This Row],[NN]]</f>
        <v>0</v>
      </c>
      <c r="AA100">
        <f>100*(Table1[[#This Row],[NN]]-Table1[[#This Row],[NN-RF-FIXED]])/Table1[[#This Row],[NN]]</f>
        <v>-10.469314079422372</v>
      </c>
      <c r="AB100">
        <f>100*(Table1[[#This Row],[NN]]-Table1[[#This Row],[NN-ARF-FIXED]])/Table1[[#This Row],[NN]]</f>
        <v>-1.5643802647412635</v>
      </c>
      <c r="AC100">
        <f>100*(Table1[[#This Row],[NN]]-Table1[[#This Row],[NN-RF-LEARN-10]])/Table1[[#This Row],[NN]]</f>
        <v>-6.7388688327316331</v>
      </c>
      <c r="AD100">
        <f>100*(Table1[[#This Row],[NN]]-Table1[[#This Row],[NN-ARF-LEARN-10]])/Table1[[#This Row],[NN]]</f>
        <v>-5.415162454873637</v>
      </c>
    </row>
    <row r="101" spans="1:30" x14ac:dyDescent="0.25">
      <c r="A101">
        <v>4</v>
      </c>
      <c r="B101">
        <v>0.05</v>
      </c>
      <c r="C101">
        <v>0.9</v>
      </c>
      <c r="D101">
        <v>8</v>
      </c>
      <c r="E101">
        <v>8.08</v>
      </c>
      <c r="F101">
        <v>12.35</v>
      </c>
      <c r="G101">
        <v>12.38</v>
      </c>
      <c r="H101">
        <v>9.4600000000000009</v>
      </c>
      <c r="I101">
        <v>8.39</v>
      </c>
      <c r="J101">
        <v>8.35</v>
      </c>
      <c r="K101">
        <v>9.8000000000000007</v>
      </c>
      <c r="L101">
        <v>8.6999999999999993</v>
      </c>
      <c r="M101">
        <v>9.2799999999999994</v>
      </c>
      <c r="N101">
        <v>9.0500000000000007</v>
      </c>
      <c r="Q101">
        <v>4</v>
      </c>
      <c r="R101">
        <v>0.05</v>
      </c>
      <c r="S101">
        <v>0.9</v>
      </c>
      <c r="T101">
        <v>8</v>
      </c>
      <c r="U101">
        <f>100*(Table1[[#This Row],[LR]]-Table1[[#This Row],[LR]])/Table1[[#This Row],[LR]]</f>
        <v>0</v>
      </c>
      <c r="V101">
        <f>100*(Table1[[#This Row],[LR]]-Table1[[#This Row],[LR-RF-FIXED]])/Table1[[#This Row],[LR]]</f>
        <v>-52.846534653465341</v>
      </c>
      <c r="W101">
        <f>100*(Table1[[#This Row],[LR]]-Table1[[#This Row],[LR-ARF-FIXED]])/Table1[[#This Row],[LR]]</f>
        <v>-53.217821782178227</v>
      </c>
      <c r="X101">
        <f>100*(Table1[[#This Row],[LR]]-Table1[[#This Row],[LR-RF-LEARN-10]])/Table1[[#This Row],[LR]]</f>
        <v>-17.07920792079209</v>
      </c>
      <c r="Y101">
        <f>100*(Table1[[#This Row],[LR]]-Table1[[#This Row],[LR-ARF-LEARN-10]])/Table1[[#This Row],[LR]]</f>
        <v>-3.8366336633663427</v>
      </c>
      <c r="Z101">
        <f>100*(Table1[[#This Row],[NN]]-Table1[[#This Row],[NN]])/Table1[[#This Row],[NN]]</f>
        <v>0</v>
      </c>
      <c r="AA101">
        <f>100*(Table1[[#This Row],[NN]]-Table1[[#This Row],[NN-RF-FIXED]])/Table1[[#This Row],[NN]]</f>
        <v>-17.365269461077858</v>
      </c>
      <c r="AB101">
        <f>100*(Table1[[#This Row],[NN]]-Table1[[#This Row],[NN-ARF-FIXED]])/Table1[[#This Row],[NN]]</f>
        <v>-4.191616766467062</v>
      </c>
      <c r="AC101">
        <f>100*(Table1[[#This Row],[NN]]-Table1[[#This Row],[NN-RF-LEARN-10]])/Table1[[#This Row],[NN]]</f>
        <v>-11.1377245508982</v>
      </c>
      <c r="AD101">
        <f>100*(Table1[[#This Row],[NN]]-Table1[[#This Row],[NN-ARF-LEARN-10]])/Table1[[#This Row],[NN]]</f>
        <v>-8.3832335329341454</v>
      </c>
    </row>
    <row r="102" spans="1:30" x14ac:dyDescent="0.25">
      <c r="A102">
        <v>4</v>
      </c>
      <c r="B102">
        <v>0.05</v>
      </c>
      <c r="C102">
        <v>1</v>
      </c>
      <c r="D102">
        <v>4</v>
      </c>
      <c r="E102">
        <v>8.0299999999999994</v>
      </c>
      <c r="F102">
        <v>11.81</v>
      </c>
      <c r="G102">
        <v>12.14</v>
      </c>
      <c r="H102">
        <v>8.9</v>
      </c>
      <c r="I102">
        <v>8.25</v>
      </c>
      <c r="J102">
        <v>8.31</v>
      </c>
      <c r="K102">
        <v>9.2200000000000006</v>
      </c>
      <c r="L102">
        <v>8.44</v>
      </c>
      <c r="M102">
        <v>8.85</v>
      </c>
      <c r="N102">
        <v>8.74</v>
      </c>
      <c r="Q102">
        <v>4</v>
      </c>
      <c r="R102">
        <v>0.05</v>
      </c>
      <c r="S102">
        <v>1</v>
      </c>
      <c r="T102">
        <v>4</v>
      </c>
      <c r="U102">
        <f>100*(Table1[[#This Row],[LR]]-Table1[[#This Row],[LR]])/Table1[[#This Row],[LR]]</f>
        <v>0</v>
      </c>
      <c r="V102">
        <f>100*(Table1[[#This Row],[LR]]-Table1[[#This Row],[LR-RF-FIXED]])/Table1[[#This Row],[LR]]</f>
        <v>-47.073474470734766</v>
      </c>
      <c r="W102">
        <f>100*(Table1[[#This Row],[LR]]-Table1[[#This Row],[LR-ARF-FIXED]])/Table1[[#This Row],[LR]]</f>
        <v>-51.183063511830653</v>
      </c>
      <c r="X102">
        <f>100*(Table1[[#This Row],[LR]]-Table1[[#This Row],[LR-RF-LEARN-10]])/Table1[[#This Row],[LR]]</f>
        <v>-10.834371108343724</v>
      </c>
      <c r="Y102">
        <f>100*(Table1[[#This Row],[LR]]-Table1[[#This Row],[LR-ARF-LEARN-10]])/Table1[[#This Row],[LR]]</f>
        <v>-2.7397260273972686</v>
      </c>
      <c r="Z102">
        <f>100*(Table1[[#This Row],[NN]]-Table1[[#This Row],[NN]])/Table1[[#This Row],[NN]]</f>
        <v>0</v>
      </c>
      <c r="AA102">
        <f>100*(Table1[[#This Row],[NN]]-Table1[[#This Row],[NN-RF-FIXED]])/Table1[[#This Row],[NN]]</f>
        <v>-10.950661853188929</v>
      </c>
      <c r="AB102">
        <f>100*(Table1[[#This Row],[NN]]-Table1[[#This Row],[NN-ARF-FIXED]])/Table1[[#This Row],[NN]]</f>
        <v>-1.5643802647412635</v>
      </c>
      <c r="AC102">
        <f>100*(Table1[[#This Row],[NN]]-Table1[[#This Row],[NN-RF-LEARN-10]])/Table1[[#This Row],[NN]]</f>
        <v>-6.4981949458483648</v>
      </c>
      <c r="AD102">
        <f>100*(Table1[[#This Row],[NN]]-Table1[[#This Row],[NN-ARF-LEARN-10]])/Table1[[#This Row],[NN]]</f>
        <v>-5.1744885679903696</v>
      </c>
    </row>
    <row r="103" spans="1:30" x14ac:dyDescent="0.25">
      <c r="A103">
        <v>4</v>
      </c>
      <c r="B103">
        <v>0.05</v>
      </c>
      <c r="C103">
        <v>1</v>
      </c>
      <c r="D103">
        <v>8</v>
      </c>
      <c r="E103">
        <v>8.06</v>
      </c>
      <c r="F103">
        <v>12.36</v>
      </c>
      <c r="G103">
        <v>12.48</v>
      </c>
      <c r="H103">
        <v>9.3800000000000008</v>
      </c>
      <c r="I103">
        <v>8.3699999999999992</v>
      </c>
      <c r="J103">
        <v>8.33</v>
      </c>
      <c r="K103">
        <v>9.6999999999999993</v>
      </c>
      <c r="L103">
        <v>8.64</v>
      </c>
      <c r="M103">
        <v>9.23</v>
      </c>
      <c r="N103">
        <v>9</v>
      </c>
      <c r="Q103">
        <v>4</v>
      </c>
      <c r="R103">
        <v>0.05</v>
      </c>
      <c r="S103">
        <v>1</v>
      </c>
      <c r="T103">
        <v>8</v>
      </c>
      <c r="U103">
        <f>100*(Table1[[#This Row],[LR]]-Table1[[#This Row],[LR]])/Table1[[#This Row],[LR]]</f>
        <v>0</v>
      </c>
      <c r="V103">
        <f>100*(Table1[[#This Row],[LR]]-Table1[[#This Row],[LR-RF-FIXED]])/Table1[[#This Row],[LR]]</f>
        <v>-53.349875930521073</v>
      </c>
      <c r="W103">
        <f>100*(Table1[[#This Row],[LR]]-Table1[[#This Row],[LR-ARF-FIXED]])/Table1[[#This Row],[LR]]</f>
        <v>-54.838709677419352</v>
      </c>
      <c r="X103">
        <f>100*(Table1[[#This Row],[LR]]-Table1[[#This Row],[LR-RF-LEARN-10]])/Table1[[#This Row],[LR]]</f>
        <v>-16.377171215880896</v>
      </c>
      <c r="Y103">
        <f>100*(Table1[[#This Row],[LR]]-Table1[[#This Row],[LR-ARF-LEARN-10]])/Table1[[#This Row],[LR]]</f>
        <v>-3.8461538461538303</v>
      </c>
      <c r="Z103">
        <f>100*(Table1[[#This Row],[NN]]-Table1[[#This Row],[NN]])/Table1[[#This Row],[NN]]</f>
        <v>0</v>
      </c>
      <c r="AA103">
        <f>100*(Table1[[#This Row],[NN]]-Table1[[#This Row],[NN-RF-FIXED]])/Table1[[#This Row],[NN]]</f>
        <v>-16.446578631452571</v>
      </c>
      <c r="AB103">
        <f>100*(Table1[[#This Row],[NN]]-Table1[[#This Row],[NN-ARF-FIXED]])/Table1[[#This Row],[NN]]</f>
        <v>-3.7214885954381813</v>
      </c>
      <c r="AC103">
        <f>100*(Table1[[#This Row],[NN]]-Table1[[#This Row],[NN-RF-LEARN-10]])/Table1[[#This Row],[NN]]</f>
        <v>-10.80432172869148</v>
      </c>
      <c r="AD103">
        <f>100*(Table1[[#This Row],[NN]]-Table1[[#This Row],[NN-ARF-LEARN-10]])/Table1[[#This Row],[NN]]</f>
        <v>-8.043217286914766</v>
      </c>
    </row>
    <row r="104" spans="1:30" x14ac:dyDescent="0.25">
      <c r="A104">
        <v>4</v>
      </c>
      <c r="B104">
        <v>0.1</v>
      </c>
      <c r="C104">
        <v>0.05</v>
      </c>
      <c r="D104">
        <v>4</v>
      </c>
      <c r="E104">
        <v>12.64</v>
      </c>
      <c r="F104">
        <v>13.59</v>
      </c>
      <c r="G104">
        <v>11.38</v>
      </c>
      <c r="H104">
        <v>10.35</v>
      </c>
      <c r="I104">
        <v>9.02</v>
      </c>
      <c r="J104">
        <v>12.76</v>
      </c>
      <c r="K104">
        <v>13.08</v>
      </c>
      <c r="L104">
        <v>10.75</v>
      </c>
      <c r="M104">
        <v>10.02</v>
      </c>
      <c r="N104">
        <v>9.64</v>
      </c>
      <c r="Q104">
        <v>4</v>
      </c>
      <c r="R104">
        <v>0.1</v>
      </c>
      <c r="S104">
        <v>0.05</v>
      </c>
      <c r="T104">
        <v>4</v>
      </c>
      <c r="U104">
        <f>100*(Table1[[#This Row],[LR]]-Table1[[#This Row],[LR]])/Table1[[#This Row],[LR]]</f>
        <v>0</v>
      </c>
      <c r="V104">
        <f>100*(Table1[[#This Row],[LR]]-Table1[[#This Row],[LR-RF-FIXED]])/Table1[[#This Row],[LR]]</f>
        <v>-7.5158227848101209</v>
      </c>
      <c r="W104">
        <f>100*(Table1[[#This Row],[LR]]-Table1[[#This Row],[LR-ARF-FIXED]])/Table1[[#This Row],[LR]]</f>
        <v>9.968354430379744</v>
      </c>
      <c r="X104">
        <f>100*(Table1[[#This Row],[LR]]-Table1[[#This Row],[LR-RF-LEARN-10]])/Table1[[#This Row],[LR]]</f>
        <v>18.117088607594944</v>
      </c>
      <c r="Y104">
        <f>100*(Table1[[#This Row],[LR]]-Table1[[#This Row],[LR-ARF-LEARN-10]])/Table1[[#This Row],[LR]]</f>
        <v>28.63924050632912</v>
      </c>
      <c r="Z104">
        <f>100*(Table1[[#This Row],[NN]]-Table1[[#This Row],[NN]])/Table1[[#This Row],[NN]]</f>
        <v>0</v>
      </c>
      <c r="AA104">
        <f>100*(Table1[[#This Row],[NN]]-Table1[[#This Row],[NN-RF-FIXED]])/Table1[[#This Row],[NN]]</f>
        <v>-2.5078369905956137</v>
      </c>
      <c r="AB104">
        <f>100*(Table1[[#This Row],[NN]]-Table1[[#This Row],[NN-ARF-FIXED]])/Table1[[#This Row],[NN]]</f>
        <v>15.752351097178682</v>
      </c>
      <c r="AC104">
        <f>100*(Table1[[#This Row],[NN]]-Table1[[#This Row],[NN-RF-LEARN-10]])/Table1[[#This Row],[NN]]</f>
        <v>21.473354231974923</v>
      </c>
      <c r="AD104">
        <f>100*(Table1[[#This Row],[NN]]-Table1[[#This Row],[NN-ARF-LEARN-10]])/Table1[[#This Row],[NN]]</f>
        <v>24.451410658307207</v>
      </c>
    </row>
    <row r="105" spans="1:30" x14ac:dyDescent="0.25">
      <c r="A105">
        <v>4</v>
      </c>
      <c r="B105">
        <v>0.1</v>
      </c>
      <c r="C105">
        <v>0.05</v>
      </c>
      <c r="D105">
        <v>8</v>
      </c>
      <c r="E105">
        <v>18.32</v>
      </c>
      <c r="F105">
        <v>15.14</v>
      </c>
      <c r="G105">
        <v>13.51</v>
      </c>
      <c r="H105">
        <v>13.22</v>
      </c>
      <c r="I105">
        <v>11.74</v>
      </c>
      <c r="J105">
        <v>17.91</v>
      </c>
      <c r="K105">
        <v>15.05</v>
      </c>
      <c r="L105">
        <v>12.7</v>
      </c>
      <c r="M105">
        <v>12.45</v>
      </c>
      <c r="N105">
        <v>11.52</v>
      </c>
      <c r="Q105">
        <v>4</v>
      </c>
      <c r="R105">
        <v>0.1</v>
      </c>
      <c r="S105">
        <v>0.05</v>
      </c>
      <c r="T105">
        <v>8</v>
      </c>
      <c r="U105">
        <f>100*(Table1[[#This Row],[LR]]-Table1[[#This Row],[LR]])/Table1[[#This Row],[LR]]</f>
        <v>0</v>
      </c>
      <c r="V105">
        <f>100*(Table1[[#This Row],[LR]]-Table1[[#This Row],[LR-RF-FIXED]])/Table1[[#This Row],[LR]]</f>
        <v>17.358078602620086</v>
      </c>
      <c r="W105">
        <f>100*(Table1[[#This Row],[LR]]-Table1[[#This Row],[LR-ARF-FIXED]])/Table1[[#This Row],[LR]]</f>
        <v>26.255458515283845</v>
      </c>
      <c r="X105">
        <f>100*(Table1[[#This Row],[LR]]-Table1[[#This Row],[LR-RF-LEARN-10]])/Table1[[#This Row],[LR]]</f>
        <v>27.838427947598248</v>
      </c>
      <c r="Y105">
        <f>100*(Table1[[#This Row],[LR]]-Table1[[#This Row],[LR-ARF-LEARN-10]])/Table1[[#This Row],[LR]]</f>
        <v>35.917030567685586</v>
      </c>
      <c r="Z105">
        <f>100*(Table1[[#This Row],[NN]]-Table1[[#This Row],[NN]])/Table1[[#This Row],[NN]]</f>
        <v>0</v>
      </c>
      <c r="AA105">
        <f>100*(Table1[[#This Row],[NN]]-Table1[[#This Row],[NN-RF-FIXED]])/Table1[[#This Row],[NN]]</f>
        <v>15.968732551647122</v>
      </c>
      <c r="AB105">
        <f>100*(Table1[[#This Row],[NN]]-Table1[[#This Row],[NN-ARF-FIXED]])/Table1[[#This Row],[NN]]</f>
        <v>29.089893914014525</v>
      </c>
      <c r="AC105">
        <f>100*(Table1[[#This Row],[NN]]-Table1[[#This Row],[NN-RF-LEARN-10]])/Table1[[#This Row],[NN]]</f>
        <v>30.485762144053606</v>
      </c>
      <c r="AD105">
        <f>100*(Table1[[#This Row],[NN]]-Table1[[#This Row],[NN-ARF-LEARN-10]])/Table1[[#This Row],[NN]]</f>
        <v>35.678391959798994</v>
      </c>
    </row>
    <row r="106" spans="1:30" x14ac:dyDescent="0.25">
      <c r="A106">
        <v>4</v>
      </c>
      <c r="B106">
        <v>0.1</v>
      </c>
      <c r="C106">
        <v>0.1</v>
      </c>
      <c r="D106">
        <v>4</v>
      </c>
      <c r="E106">
        <v>10.66</v>
      </c>
      <c r="F106">
        <v>13.53</v>
      </c>
      <c r="G106">
        <v>10.74</v>
      </c>
      <c r="H106">
        <v>10.02</v>
      </c>
      <c r="I106">
        <v>8.81</v>
      </c>
      <c r="J106">
        <v>10.7</v>
      </c>
      <c r="K106">
        <v>11.7</v>
      </c>
      <c r="L106">
        <v>10.050000000000001</v>
      </c>
      <c r="M106">
        <v>9.75</v>
      </c>
      <c r="N106">
        <v>9.4600000000000009</v>
      </c>
      <c r="Q106">
        <v>4</v>
      </c>
      <c r="R106">
        <v>0.1</v>
      </c>
      <c r="S106">
        <v>0.1</v>
      </c>
      <c r="T106">
        <v>4</v>
      </c>
      <c r="U106">
        <f>100*(Table1[[#This Row],[LR]]-Table1[[#This Row],[LR]])/Table1[[#This Row],[LR]]</f>
        <v>0</v>
      </c>
      <c r="V106">
        <f>100*(Table1[[#This Row],[LR]]-Table1[[#This Row],[LR-RF-FIXED]])/Table1[[#This Row],[LR]]</f>
        <v>-26.923076923076916</v>
      </c>
      <c r="W106">
        <f>100*(Table1[[#This Row],[LR]]-Table1[[#This Row],[LR-ARF-FIXED]])/Table1[[#This Row],[LR]]</f>
        <v>-0.75046904315197061</v>
      </c>
      <c r="X106">
        <f>100*(Table1[[#This Row],[LR]]-Table1[[#This Row],[LR-RF-LEARN-10]])/Table1[[#This Row],[LR]]</f>
        <v>6.0037523452157648</v>
      </c>
      <c r="Y106">
        <f>100*(Table1[[#This Row],[LR]]-Table1[[#This Row],[LR-ARF-LEARN-10]])/Table1[[#This Row],[LR]]</f>
        <v>17.354596622889304</v>
      </c>
      <c r="Z106">
        <f>100*(Table1[[#This Row],[NN]]-Table1[[#This Row],[NN]])/Table1[[#This Row],[NN]]</f>
        <v>0</v>
      </c>
      <c r="AA106">
        <f>100*(Table1[[#This Row],[NN]]-Table1[[#This Row],[NN-RF-FIXED]])/Table1[[#This Row],[NN]]</f>
        <v>-9.3457943925233646</v>
      </c>
      <c r="AB106">
        <f>100*(Table1[[#This Row],[NN]]-Table1[[#This Row],[NN-ARF-FIXED]])/Table1[[#This Row],[NN]]</f>
        <v>6.0747663551401736</v>
      </c>
      <c r="AC106">
        <f>100*(Table1[[#This Row],[NN]]-Table1[[#This Row],[NN-RF-LEARN-10]])/Table1[[#This Row],[NN]]</f>
        <v>8.8785046728971899</v>
      </c>
      <c r="AD106">
        <f>100*(Table1[[#This Row],[NN]]-Table1[[#This Row],[NN-ARF-LEARN-10]])/Table1[[#This Row],[NN]]</f>
        <v>11.588785046728958</v>
      </c>
    </row>
    <row r="107" spans="1:30" x14ac:dyDescent="0.25">
      <c r="A107">
        <v>4</v>
      </c>
      <c r="B107">
        <v>0.1</v>
      </c>
      <c r="C107">
        <v>0.1</v>
      </c>
      <c r="D107">
        <v>8</v>
      </c>
      <c r="E107">
        <v>13.11</v>
      </c>
      <c r="F107">
        <v>14.29</v>
      </c>
      <c r="G107">
        <v>12.23</v>
      </c>
      <c r="H107">
        <v>11.48</v>
      </c>
      <c r="I107">
        <v>10.06</v>
      </c>
      <c r="J107">
        <v>12.81</v>
      </c>
      <c r="K107">
        <v>13.72</v>
      </c>
      <c r="L107">
        <v>11.53</v>
      </c>
      <c r="M107">
        <v>10.83</v>
      </c>
      <c r="N107">
        <v>10.24</v>
      </c>
      <c r="Q107">
        <v>4</v>
      </c>
      <c r="R107">
        <v>0.1</v>
      </c>
      <c r="S107">
        <v>0.1</v>
      </c>
      <c r="T107">
        <v>8</v>
      </c>
      <c r="U107">
        <f>100*(Table1[[#This Row],[LR]]-Table1[[#This Row],[LR]])/Table1[[#This Row],[LR]]</f>
        <v>0</v>
      </c>
      <c r="V107">
        <f>100*(Table1[[#This Row],[LR]]-Table1[[#This Row],[LR-RF-FIXED]])/Table1[[#This Row],[LR]]</f>
        <v>-9.0007627765064822</v>
      </c>
      <c r="W107">
        <f>100*(Table1[[#This Row],[LR]]-Table1[[#This Row],[LR-ARF-FIXED]])/Table1[[#This Row],[LR]]</f>
        <v>6.7124332570556753</v>
      </c>
      <c r="X107">
        <f>100*(Table1[[#This Row],[LR]]-Table1[[#This Row],[LR-RF-LEARN-10]])/Table1[[#This Row],[LR]]</f>
        <v>12.433257055682677</v>
      </c>
      <c r="Y107">
        <f>100*(Table1[[#This Row],[LR]]-Table1[[#This Row],[LR-ARF-LEARN-10]])/Table1[[#This Row],[LR]]</f>
        <v>23.264683447749803</v>
      </c>
      <c r="Z107">
        <f>100*(Table1[[#This Row],[NN]]-Table1[[#This Row],[NN]])/Table1[[#This Row],[NN]]</f>
        <v>0</v>
      </c>
      <c r="AA107">
        <f>100*(Table1[[#This Row],[NN]]-Table1[[#This Row],[NN-RF-FIXED]])/Table1[[#This Row],[NN]]</f>
        <v>-7.1038251366120226</v>
      </c>
      <c r="AB107">
        <f>100*(Table1[[#This Row],[NN]]-Table1[[#This Row],[NN-ARF-FIXED]])/Table1[[#This Row],[NN]]</f>
        <v>9.9921935987509851</v>
      </c>
      <c r="AC107">
        <f>100*(Table1[[#This Row],[NN]]-Table1[[#This Row],[NN-RF-LEARN-10]])/Table1[[#This Row],[NN]]</f>
        <v>15.45667447306792</v>
      </c>
      <c r="AD107">
        <f>100*(Table1[[#This Row],[NN]]-Table1[[#This Row],[NN-ARF-LEARN-10]])/Table1[[#This Row],[NN]]</f>
        <v>20.062451209992194</v>
      </c>
    </row>
    <row r="108" spans="1:30" x14ac:dyDescent="0.25">
      <c r="A108">
        <v>4</v>
      </c>
      <c r="B108">
        <v>0.1</v>
      </c>
      <c r="C108">
        <v>0.2</v>
      </c>
      <c r="D108">
        <v>4</v>
      </c>
      <c r="E108">
        <v>9.0500000000000007</v>
      </c>
      <c r="F108">
        <v>13.27</v>
      </c>
      <c r="G108">
        <v>11.38</v>
      </c>
      <c r="H108">
        <v>10.15</v>
      </c>
      <c r="I108">
        <v>8.7100000000000009</v>
      </c>
      <c r="J108">
        <v>9.06</v>
      </c>
      <c r="K108">
        <v>11.28</v>
      </c>
      <c r="L108">
        <v>9.91</v>
      </c>
      <c r="M108">
        <v>9.6300000000000008</v>
      </c>
      <c r="N108">
        <v>9.36</v>
      </c>
      <c r="Q108">
        <v>4</v>
      </c>
      <c r="R108">
        <v>0.1</v>
      </c>
      <c r="S108">
        <v>0.2</v>
      </c>
      <c r="T108">
        <v>4</v>
      </c>
      <c r="U108">
        <f>100*(Table1[[#This Row],[LR]]-Table1[[#This Row],[LR]])/Table1[[#This Row],[LR]]</f>
        <v>0</v>
      </c>
      <c r="V108">
        <f>100*(Table1[[#This Row],[LR]]-Table1[[#This Row],[LR-RF-FIXED]])/Table1[[#This Row],[LR]]</f>
        <v>-46.629834254143631</v>
      </c>
      <c r="W108">
        <f>100*(Table1[[#This Row],[LR]]-Table1[[#This Row],[LR-ARF-FIXED]])/Table1[[#This Row],[LR]]</f>
        <v>-25.745856353591158</v>
      </c>
      <c r="X108">
        <f>100*(Table1[[#This Row],[LR]]-Table1[[#This Row],[LR-RF-LEARN-10]])/Table1[[#This Row],[LR]]</f>
        <v>-12.154696132596682</v>
      </c>
      <c r="Y108">
        <f>100*(Table1[[#This Row],[LR]]-Table1[[#This Row],[LR-ARF-LEARN-10]])/Table1[[#This Row],[LR]]</f>
        <v>3.7569060773480643</v>
      </c>
      <c r="Z108">
        <f>100*(Table1[[#This Row],[NN]]-Table1[[#This Row],[NN]])/Table1[[#This Row],[NN]]</f>
        <v>0</v>
      </c>
      <c r="AA108">
        <f>100*(Table1[[#This Row],[NN]]-Table1[[#This Row],[NN-RF-FIXED]])/Table1[[#This Row],[NN]]</f>
        <v>-24.503311258278131</v>
      </c>
      <c r="AB108">
        <f>100*(Table1[[#This Row],[NN]]-Table1[[#This Row],[NN-ARF-FIXED]])/Table1[[#This Row],[NN]]</f>
        <v>-9.3818984547461337</v>
      </c>
      <c r="AC108">
        <f>100*(Table1[[#This Row],[NN]]-Table1[[#This Row],[NN-RF-LEARN-10]])/Table1[[#This Row],[NN]]</f>
        <v>-6.2913907284768236</v>
      </c>
      <c r="AD108">
        <f>100*(Table1[[#This Row],[NN]]-Table1[[#This Row],[NN-ARF-LEARN-10]])/Table1[[#This Row],[NN]]</f>
        <v>-3.3112582781456834</v>
      </c>
    </row>
    <row r="109" spans="1:30" x14ac:dyDescent="0.25">
      <c r="A109">
        <v>4</v>
      </c>
      <c r="B109">
        <v>0.1</v>
      </c>
      <c r="C109">
        <v>0.2</v>
      </c>
      <c r="D109">
        <v>8</v>
      </c>
      <c r="E109">
        <v>10</v>
      </c>
      <c r="F109">
        <v>13.7</v>
      </c>
      <c r="G109">
        <v>11.55</v>
      </c>
      <c r="H109">
        <v>10.63</v>
      </c>
      <c r="I109">
        <v>9.26</v>
      </c>
      <c r="J109">
        <v>9.86</v>
      </c>
      <c r="K109">
        <v>12.44</v>
      </c>
      <c r="L109">
        <v>10.78</v>
      </c>
      <c r="M109">
        <v>10.050000000000001</v>
      </c>
      <c r="N109">
        <v>9.68</v>
      </c>
      <c r="Q109">
        <v>4</v>
      </c>
      <c r="R109">
        <v>0.1</v>
      </c>
      <c r="S109">
        <v>0.2</v>
      </c>
      <c r="T109">
        <v>8</v>
      </c>
      <c r="U109">
        <f>100*(Table1[[#This Row],[LR]]-Table1[[#This Row],[LR]])/Table1[[#This Row],[LR]]</f>
        <v>0</v>
      </c>
      <c r="V109">
        <f>100*(Table1[[#This Row],[LR]]-Table1[[#This Row],[LR-RF-FIXED]])/Table1[[#This Row],[LR]]</f>
        <v>-36.999999999999993</v>
      </c>
      <c r="W109">
        <f>100*(Table1[[#This Row],[LR]]-Table1[[#This Row],[LR-ARF-FIXED]])/Table1[[#This Row],[LR]]</f>
        <v>-15.500000000000005</v>
      </c>
      <c r="X109">
        <f>100*(Table1[[#This Row],[LR]]-Table1[[#This Row],[LR-RF-LEARN-10]])/Table1[[#This Row],[LR]]</f>
        <v>-6.3000000000000078</v>
      </c>
      <c r="Y109">
        <f>100*(Table1[[#This Row],[LR]]-Table1[[#This Row],[LR-ARF-LEARN-10]])/Table1[[#This Row],[LR]]</f>
        <v>7.400000000000003</v>
      </c>
      <c r="Z109">
        <f>100*(Table1[[#This Row],[NN]]-Table1[[#This Row],[NN]])/Table1[[#This Row],[NN]]</f>
        <v>0</v>
      </c>
      <c r="AA109">
        <f>100*(Table1[[#This Row],[NN]]-Table1[[#This Row],[NN-RF-FIXED]])/Table1[[#This Row],[NN]]</f>
        <v>-26.166328600405681</v>
      </c>
      <c r="AB109">
        <f>100*(Table1[[#This Row],[NN]]-Table1[[#This Row],[NN-ARF-FIXED]])/Table1[[#This Row],[NN]]</f>
        <v>-9.3306288032454372</v>
      </c>
      <c r="AC109">
        <f>100*(Table1[[#This Row],[NN]]-Table1[[#This Row],[NN-RF-LEARN-10]])/Table1[[#This Row],[NN]]</f>
        <v>-1.9269776876267879</v>
      </c>
      <c r="AD109">
        <f>100*(Table1[[#This Row],[NN]]-Table1[[#This Row],[NN-ARF-LEARN-10]])/Table1[[#This Row],[NN]]</f>
        <v>1.8255578093306259</v>
      </c>
    </row>
    <row r="110" spans="1:30" x14ac:dyDescent="0.25">
      <c r="A110">
        <v>4</v>
      </c>
      <c r="B110">
        <v>0.1</v>
      </c>
      <c r="C110">
        <v>0.3</v>
      </c>
      <c r="D110">
        <v>4</v>
      </c>
      <c r="E110">
        <v>8.5500000000000007</v>
      </c>
      <c r="F110">
        <v>12.94</v>
      </c>
      <c r="G110">
        <v>11.78</v>
      </c>
      <c r="H110">
        <v>9.91</v>
      </c>
      <c r="I110">
        <v>8.6</v>
      </c>
      <c r="J110">
        <v>8.66</v>
      </c>
      <c r="K110">
        <v>10.86</v>
      </c>
      <c r="L110">
        <v>9.4700000000000006</v>
      </c>
      <c r="M110">
        <v>9.5299999999999994</v>
      </c>
      <c r="N110">
        <v>9.2799999999999994</v>
      </c>
      <c r="Q110">
        <v>4</v>
      </c>
      <c r="R110">
        <v>0.1</v>
      </c>
      <c r="S110">
        <v>0.3</v>
      </c>
      <c r="T110">
        <v>4</v>
      </c>
      <c r="U110">
        <f>100*(Table1[[#This Row],[LR]]-Table1[[#This Row],[LR]])/Table1[[#This Row],[LR]]</f>
        <v>0</v>
      </c>
      <c r="V110">
        <f>100*(Table1[[#This Row],[LR]]-Table1[[#This Row],[LR-RF-FIXED]])/Table1[[#This Row],[LR]]</f>
        <v>-51.345029239766063</v>
      </c>
      <c r="W110">
        <f>100*(Table1[[#This Row],[LR]]-Table1[[#This Row],[LR-ARF-FIXED]])/Table1[[#This Row],[LR]]</f>
        <v>-37.777777777777764</v>
      </c>
      <c r="X110">
        <f>100*(Table1[[#This Row],[LR]]-Table1[[#This Row],[LR-RF-LEARN-10]])/Table1[[#This Row],[LR]]</f>
        <v>-15.906432748538004</v>
      </c>
      <c r="Y110">
        <f>100*(Table1[[#This Row],[LR]]-Table1[[#This Row],[LR-ARF-LEARN-10]])/Table1[[#This Row],[LR]]</f>
        <v>-0.58479532163741443</v>
      </c>
      <c r="Z110">
        <f>100*(Table1[[#This Row],[NN]]-Table1[[#This Row],[NN]])/Table1[[#This Row],[NN]]</f>
        <v>0</v>
      </c>
      <c r="AA110">
        <f>100*(Table1[[#This Row],[NN]]-Table1[[#This Row],[NN-RF-FIXED]])/Table1[[#This Row],[NN]]</f>
        <v>-25.404157043879902</v>
      </c>
      <c r="AB110">
        <f>100*(Table1[[#This Row],[NN]]-Table1[[#This Row],[NN-ARF-FIXED]])/Table1[[#This Row],[NN]]</f>
        <v>-9.3533487297921543</v>
      </c>
      <c r="AC110">
        <f>100*(Table1[[#This Row],[NN]]-Table1[[#This Row],[NN-RF-LEARN-10]])/Table1[[#This Row],[NN]]</f>
        <v>-10.046189376443408</v>
      </c>
      <c r="AD110">
        <f>100*(Table1[[#This Row],[NN]]-Table1[[#This Row],[NN-ARF-LEARN-10]])/Table1[[#This Row],[NN]]</f>
        <v>-7.1593533487297831</v>
      </c>
    </row>
    <row r="111" spans="1:30" x14ac:dyDescent="0.25">
      <c r="A111">
        <v>4</v>
      </c>
      <c r="B111">
        <v>0.1</v>
      </c>
      <c r="C111">
        <v>0.3</v>
      </c>
      <c r="D111">
        <v>8</v>
      </c>
      <c r="E111">
        <v>9.0500000000000007</v>
      </c>
      <c r="F111">
        <v>13.3</v>
      </c>
      <c r="G111">
        <v>11.51</v>
      </c>
      <c r="H111">
        <v>10.35</v>
      </c>
      <c r="I111">
        <v>9.02</v>
      </c>
      <c r="J111">
        <v>9.0399999999999991</v>
      </c>
      <c r="K111">
        <v>11.74</v>
      </c>
      <c r="L111">
        <v>10.34</v>
      </c>
      <c r="M111">
        <v>9.86</v>
      </c>
      <c r="N111">
        <v>9.5399999999999991</v>
      </c>
      <c r="Q111">
        <v>4</v>
      </c>
      <c r="R111">
        <v>0.1</v>
      </c>
      <c r="S111">
        <v>0.3</v>
      </c>
      <c r="T111">
        <v>8</v>
      </c>
      <c r="U111">
        <f>100*(Table1[[#This Row],[LR]]-Table1[[#This Row],[LR]])/Table1[[#This Row],[LR]]</f>
        <v>0</v>
      </c>
      <c r="V111">
        <f>100*(Table1[[#This Row],[LR]]-Table1[[#This Row],[LR-RF-FIXED]])/Table1[[#This Row],[LR]]</f>
        <v>-46.961325966850822</v>
      </c>
      <c r="W111">
        <f>100*(Table1[[#This Row],[LR]]-Table1[[#This Row],[LR-ARF-FIXED]])/Table1[[#This Row],[LR]]</f>
        <v>-27.182320441988939</v>
      </c>
      <c r="X111">
        <f>100*(Table1[[#This Row],[LR]]-Table1[[#This Row],[LR-RF-LEARN-10]])/Table1[[#This Row],[LR]]</f>
        <v>-14.364640883977886</v>
      </c>
      <c r="Y111">
        <f>100*(Table1[[#This Row],[LR]]-Table1[[#This Row],[LR-ARF-LEARN-10]])/Table1[[#This Row],[LR]]</f>
        <v>0.33149171270719485</v>
      </c>
      <c r="Z111">
        <f>100*(Table1[[#This Row],[NN]]-Table1[[#This Row],[NN]])/Table1[[#This Row],[NN]]</f>
        <v>0</v>
      </c>
      <c r="AA111">
        <f>100*(Table1[[#This Row],[NN]]-Table1[[#This Row],[NN-RF-FIXED]])/Table1[[#This Row],[NN]]</f>
        <v>-29.867256637168158</v>
      </c>
      <c r="AB111">
        <f>100*(Table1[[#This Row],[NN]]-Table1[[#This Row],[NN-ARF-FIXED]])/Table1[[#This Row],[NN]]</f>
        <v>-14.380530973451336</v>
      </c>
      <c r="AC111">
        <f>100*(Table1[[#This Row],[NN]]-Table1[[#This Row],[NN-RF-LEARN-10]])/Table1[[#This Row],[NN]]</f>
        <v>-9.0707964601769948</v>
      </c>
      <c r="AD111">
        <f>100*(Table1[[#This Row],[NN]]-Table1[[#This Row],[NN-ARF-LEARN-10]])/Table1[[#This Row],[NN]]</f>
        <v>-5.5309734513274345</v>
      </c>
    </row>
    <row r="112" spans="1:30" x14ac:dyDescent="0.25">
      <c r="A112">
        <v>4</v>
      </c>
      <c r="B112">
        <v>0.1</v>
      </c>
      <c r="C112">
        <v>0.4</v>
      </c>
      <c r="D112">
        <v>8</v>
      </c>
      <c r="E112">
        <v>8.65</v>
      </c>
      <c r="F112">
        <v>12.93</v>
      </c>
      <c r="G112">
        <v>11.53</v>
      </c>
      <c r="H112">
        <v>10.23</v>
      </c>
      <c r="I112">
        <v>8.86</v>
      </c>
      <c r="J112">
        <v>8.73</v>
      </c>
      <c r="K112">
        <v>11.24</v>
      </c>
      <c r="L112">
        <v>9.9700000000000006</v>
      </c>
      <c r="M112">
        <v>9.73</v>
      </c>
      <c r="N112">
        <v>9.43</v>
      </c>
      <c r="Q112">
        <v>4</v>
      </c>
      <c r="R112">
        <v>0.1</v>
      </c>
      <c r="S112">
        <v>0.4</v>
      </c>
      <c r="T112">
        <v>8</v>
      </c>
      <c r="U112">
        <f>100*(Table1[[#This Row],[LR]]-Table1[[#This Row],[LR]])/Table1[[#This Row],[LR]]</f>
        <v>0</v>
      </c>
      <c r="V112">
        <f>100*(Table1[[#This Row],[LR]]-Table1[[#This Row],[LR-RF-FIXED]])/Table1[[#This Row],[LR]]</f>
        <v>-49.47976878612716</v>
      </c>
      <c r="W112">
        <f>100*(Table1[[#This Row],[LR]]-Table1[[#This Row],[LR-ARF-FIXED]])/Table1[[#This Row],[LR]]</f>
        <v>-33.294797687861255</v>
      </c>
      <c r="X112">
        <f>100*(Table1[[#This Row],[LR]]-Table1[[#This Row],[LR-RF-LEARN-10]])/Table1[[#This Row],[LR]]</f>
        <v>-18.265895953757223</v>
      </c>
      <c r="Y112">
        <f>100*(Table1[[#This Row],[LR]]-Table1[[#This Row],[LR-ARF-LEARN-10]])/Table1[[#This Row],[LR]]</f>
        <v>-2.4277456647398736</v>
      </c>
      <c r="Z112">
        <f>100*(Table1[[#This Row],[NN]]-Table1[[#This Row],[NN]])/Table1[[#This Row],[NN]]</f>
        <v>0</v>
      </c>
      <c r="AA112">
        <f>100*(Table1[[#This Row],[NN]]-Table1[[#This Row],[NN-RF-FIXED]])/Table1[[#This Row],[NN]]</f>
        <v>-28.751431844215343</v>
      </c>
      <c r="AB112">
        <f>100*(Table1[[#This Row],[NN]]-Table1[[#This Row],[NN-ARF-FIXED]])/Table1[[#This Row],[NN]]</f>
        <v>-14.203894616265753</v>
      </c>
      <c r="AC112">
        <f>100*(Table1[[#This Row],[NN]]-Table1[[#This Row],[NN-RF-LEARN-10]])/Table1[[#This Row],[NN]]</f>
        <v>-11.45475372279496</v>
      </c>
      <c r="AD112">
        <f>100*(Table1[[#This Row],[NN]]-Table1[[#This Row],[NN-ARF-LEARN-10]])/Table1[[#This Row],[NN]]</f>
        <v>-8.018327605956463</v>
      </c>
    </row>
    <row r="113" spans="1:30" x14ac:dyDescent="0.25">
      <c r="A113">
        <v>4</v>
      </c>
      <c r="B113">
        <v>0.1</v>
      </c>
      <c r="C113">
        <v>0.5</v>
      </c>
      <c r="D113">
        <v>8</v>
      </c>
      <c r="E113">
        <v>8.44</v>
      </c>
      <c r="F113">
        <v>12.73</v>
      </c>
      <c r="G113">
        <v>11.66</v>
      </c>
      <c r="H113">
        <v>10.119999999999999</v>
      </c>
      <c r="I113">
        <v>8.7899999999999991</v>
      </c>
      <c r="J113">
        <v>8.57</v>
      </c>
      <c r="K113">
        <v>10.99</v>
      </c>
      <c r="L113">
        <v>9.75</v>
      </c>
      <c r="M113">
        <v>9.68</v>
      </c>
      <c r="N113">
        <v>9.39</v>
      </c>
      <c r="Q113">
        <v>4</v>
      </c>
      <c r="R113">
        <v>0.1</v>
      </c>
      <c r="S113">
        <v>0.5</v>
      </c>
      <c r="T113">
        <v>8</v>
      </c>
      <c r="U113">
        <f>100*(Table1[[#This Row],[LR]]-Table1[[#This Row],[LR]])/Table1[[#This Row],[LR]]</f>
        <v>0</v>
      </c>
      <c r="V113">
        <f>100*(Table1[[#This Row],[LR]]-Table1[[#This Row],[LR-RF-FIXED]])/Table1[[#This Row],[LR]]</f>
        <v>-50.82938388625594</v>
      </c>
      <c r="W113">
        <f>100*(Table1[[#This Row],[LR]]-Table1[[#This Row],[LR-ARF-FIXED]])/Table1[[#This Row],[LR]]</f>
        <v>-38.151658767772524</v>
      </c>
      <c r="X113">
        <f>100*(Table1[[#This Row],[LR]]-Table1[[#This Row],[LR-RF-LEARN-10]])/Table1[[#This Row],[LR]]</f>
        <v>-19.905213270142177</v>
      </c>
      <c r="Y113">
        <f>100*(Table1[[#This Row],[LR]]-Table1[[#This Row],[LR-ARF-LEARN-10]])/Table1[[#This Row],[LR]]</f>
        <v>-4.1469194312796169</v>
      </c>
      <c r="Z113">
        <f>100*(Table1[[#This Row],[NN]]-Table1[[#This Row],[NN]])/Table1[[#This Row],[NN]]</f>
        <v>0</v>
      </c>
      <c r="AA113">
        <f>100*(Table1[[#This Row],[NN]]-Table1[[#This Row],[NN-RF-FIXED]])/Table1[[#This Row],[NN]]</f>
        <v>-28.23803967327888</v>
      </c>
      <c r="AB113">
        <f>100*(Table1[[#This Row],[NN]]-Table1[[#This Row],[NN-ARF-FIXED]])/Table1[[#This Row],[NN]]</f>
        <v>-13.76896149358226</v>
      </c>
      <c r="AC113">
        <f>100*(Table1[[#This Row],[NN]]-Table1[[#This Row],[NN-RF-LEARN-10]])/Table1[[#This Row],[NN]]</f>
        <v>-12.952158693115512</v>
      </c>
      <c r="AD113">
        <f>100*(Table1[[#This Row],[NN]]-Table1[[#This Row],[NN-ARF-LEARN-10]])/Table1[[#This Row],[NN]]</f>
        <v>-9.5682613768961531</v>
      </c>
    </row>
    <row r="114" spans="1:30" x14ac:dyDescent="0.25">
      <c r="A114">
        <v>4</v>
      </c>
      <c r="B114">
        <v>0.1</v>
      </c>
      <c r="C114">
        <v>0.6</v>
      </c>
      <c r="D114">
        <v>8</v>
      </c>
      <c r="E114">
        <v>8.36</v>
      </c>
      <c r="F114">
        <v>12.61</v>
      </c>
      <c r="G114">
        <v>11.85</v>
      </c>
      <c r="H114">
        <v>10.08</v>
      </c>
      <c r="I114">
        <v>8.77</v>
      </c>
      <c r="J114">
        <v>8.51</v>
      </c>
      <c r="K114">
        <v>10.79</v>
      </c>
      <c r="L114">
        <v>9.58</v>
      </c>
      <c r="M114">
        <v>9.67</v>
      </c>
      <c r="N114">
        <v>9.3699999999999992</v>
      </c>
      <c r="Q114">
        <v>4</v>
      </c>
      <c r="R114">
        <v>0.1</v>
      </c>
      <c r="S114">
        <v>0.6</v>
      </c>
      <c r="T114">
        <v>8</v>
      </c>
      <c r="U114">
        <f>100*(Table1[[#This Row],[LR]]-Table1[[#This Row],[LR]])/Table1[[#This Row],[LR]]</f>
        <v>0</v>
      </c>
      <c r="V114">
        <f>100*(Table1[[#This Row],[LR]]-Table1[[#This Row],[LR-RF-FIXED]])/Table1[[#This Row],[LR]]</f>
        <v>-50.837320574162682</v>
      </c>
      <c r="W114">
        <f>100*(Table1[[#This Row],[LR]]-Table1[[#This Row],[LR-ARF-FIXED]])/Table1[[#This Row],[LR]]</f>
        <v>-41.746411483253588</v>
      </c>
      <c r="X114">
        <f>100*(Table1[[#This Row],[LR]]-Table1[[#This Row],[LR-RF-LEARN-10]])/Table1[[#This Row],[LR]]</f>
        <v>-20.574162679425847</v>
      </c>
      <c r="Y114">
        <f>100*(Table1[[#This Row],[LR]]-Table1[[#This Row],[LR-ARF-LEARN-10]])/Table1[[#This Row],[LR]]</f>
        <v>-4.9043062200956955</v>
      </c>
      <c r="Z114">
        <f>100*(Table1[[#This Row],[NN]]-Table1[[#This Row],[NN]])/Table1[[#This Row],[NN]]</f>
        <v>0</v>
      </c>
      <c r="AA114">
        <f>100*(Table1[[#This Row],[NN]]-Table1[[#This Row],[NN-RF-FIXED]])/Table1[[#This Row],[NN]]</f>
        <v>-26.792009400705048</v>
      </c>
      <c r="AB114">
        <f>100*(Table1[[#This Row],[NN]]-Table1[[#This Row],[NN-ARF-FIXED]])/Table1[[#This Row],[NN]]</f>
        <v>-12.57344300822562</v>
      </c>
      <c r="AC114">
        <f>100*(Table1[[#This Row],[NN]]-Table1[[#This Row],[NN-RF-LEARN-10]])/Table1[[#This Row],[NN]]</f>
        <v>-13.631022326674502</v>
      </c>
      <c r="AD114">
        <f>100*(Table1[[#This Row],[NN]]-Table1[[#This Row],[NN-ARF-LEARN-10]])/Table1[[#This Row],[NN]]</f>
        <v>-10.105757931844883</v>
      </c>
    </row>
    <row r="115" spans="1:30" x14ac:dyDescent="0.25">
      <c r="A115">
        <v>4</v>
      </c>
      <c r="B115">
        <v>0.1</v>
      </c>
      <c r="C115">
        <v>0.7</v>
      </c>
      <c r="D115">
        <v>8</v>
      </c>
      <c r="E115">
        <v>8.2899999999999991</v>
      </c>
      <c r="F115">
        <v>12.47</v>
      </c>
      <c r="G115">
        <v>11.93</v>
      </c>
      <c r="H115">
        <v>10.01</v>
      </c>
      <c r="I115">
        <v>8.73</v>
      </c>
      <c r="J115">
        <v>8.4600000000000009</v>
      </c>
      <c r="K115">
        <v>10.61</v>
      </c>
      <c r="L115">
        <v>9.39</v>
      </c>
      <c r="M115">
        <v>9.64</v>
      </c>
      <c r="N115">
        <v>9.33</v>
      </c>
      <c r="Q115">
        <v>4</v>
      </c>
      <c r="R115">
        <v>0.1</v>
      </c>
      <c r="S115">
        <v>0.7</v>
      </c>
      <c r="T115">
        <v>8</v>
      </c>
      <c r="U115">
        <f>100*(Table1[[#This Row],[LR]]-Table1[[#This Row],[LR]])/Table1[[#This Row],[LR]]</f>
        <v>0</v>
      </c>
      <c r="V115">
        <f>100*(Table1[[#This Row],[LR]]-Table1[[#This Row],[LR-RF-FIXED]])/Table1[[#This Row],[LR]]</f>
        <v>-50.42219541616408</v>
      </c>
      <c r="W115">
        <f>100*(Table1[[#This Row],[LR]]-Table1[[#This Row],[LR-ARF-FIXED]])/Table1[[#This Row],[LR]]</f>
        <v>-43.908323281061534</v>
      </c>
      <c r="X115">
        <f>100*(Table1[[#This Row],[LR]]-Table1[[#This Row],[LR-RF-LEARN-10]])/Table1[[#This Row],[LR]]</f>
        <v>-20.747889022919189</v>
      </c>
      <c r="Y115">
        <f>100*(Table1[[#This Row],[LR]]-Table1[[#This Row],[LR-ARF-LEARN-10]])/Table1[[#This Row],[LR]]</f>
        <v>-5.3075995174909689</v>
      </c>
      <c r="Z115">
        <f>100*(Table1[[#This Row],[NN]]-Table1[[#This Row],[NN]])/Table1[[#This Row],[NN]]</f>
        <v>0</v>
      </c>
      <c r="AA115">
        <f>100*(Table1[[#This Row],[NN]]-Table1[[#This Row],[NN-RF-FIXED]])/Table1[[#This Row],[NN]]</f>
        <v>-25.413711583924332</v>
      </c>
      <c r="AB115">
        <f>100*(Table1[[#This Row],[NN]]-Table1[[#This Row],[NN-ARF-FIXED]])/Table1[[#This Row],[NN]]</f>
        <v>-10.992907801418434</v>
      </c>
      <c r="AC115">
        <f>100*(Table1[[#This Row],[NN]]-Table1[[#This Row],[NN-RF-LEARN-10]])/Table1[[#This Row],[NN]]</f>
        <v>-13.947990543735219</v>
      </c>
      <c r="AD115">
        <f>100*(Table1[[#This Row],[NN]]-Table1[[#This Row],[NN-ARF-LEARN-10]])/Table1[[#This Row],[NN]]</f>
        <v>-10.2836879432624</v>
      </c>
    </row>
    <row r="116" spans="1:30" x14ac:dyDescent="0.25">
      <c r="A116">
        <v>4</v>
      </c>
      <c r="B116">
        <v>0.1</v>
      </c>
      <c r="C116">
        <v>0.8</v>
      </c>
      <c r="D116">
        <v>8</v>
      </c>
      <c r="E116">
        <v>8.23</v>
      </c>
      <c r="F116">
        <v>12.41</v>
      </c>
      <c r="G116">
        <v>12.12</v>
      </c>
      <c r="H116">
        <v>9.9600000000000009</v>
      </c>
      <c r="I116">
        <v>8.69</v>
      </c>
      <c r="J116">
        <v>8.42</v>
      </c>
      <c r="K116">
        <v>10.46</v>
      </c>
      <c r="L116">
        <v>9.2799999999999994</v>
      </c>
      <c r="M116">
        <v>9.6300000000000008</v>
      </c>
      <c r="N116">
        <v>9.33</v>
      </c>
      <c r="Q116">
        <v>4</v>
      </c>
      <c r="R116">
        <v>0.1</v>
      </c>
      <c r="S116">
        <v>0.8</v>
      </c>
      <c r="T116">
        <v>8</v>
      </c>
      <c r="U116">
        <f>100*(Table1[[#This Row],[LR]]-Table1[[#This Row],[LR]])/Table1[[#This Row],[LR]]</f>
        <v>0</v>
      </c>
      <c r="V116">
        <f>100*(Table1[[#This Row],[LR]]-Table1[[#This Row],[LR-RF-FIXED]])/Table1[[#This Row],[LR]]</f>
        <v>-50.789793438639123</v>
      </c>
      <c r="W116">
        <f>100*(Table1[[#This Row],[LR]]-Table1[[#This Row],[LR-ARF-FIXED]])/Table1[[#This Row],[LR]]</f>
        <v>-47.266099635479932</v>
      </c>
      <c r="X116">
        <f>100*(Table1[[#This Row],[LR]]-Table1[[#This Row],[LR-RF-LEARN-10]])/Table1[[#This Row],[LR]]</f>
        <v>-21.020656136087492</v>
      </c>
      <c r="Y116">
        <f>100*(Table1[[#This Row],[LR]]-Table1[[#This Row],[LR-ARF-LEARN-10]])/Table1[[#This Row],[LR]]</f>
        <v>-5.5893074119076438</v>
      </c>
      <c r="Z116">
        <f>100*(Table1[[#This Row],[NN]]-Table1[[#This Row],[NN]])/Table1[[#This Row],[NN]]</f>
        <v>0</v>
      </c>
      <c r="AA116">
        <f>100*(Table1[[#This Row],[NN]]-Table1[[#This Row],[NN-RF-FIXED]])/Table1[[#This Row],[NN]]</f>
        <v>-24.228028503562957</v>
      </c>
      <c r="AB116">
        <f>100*(Table1[[#This Row],[NN]]-Table1[[#This Row],[NN-ARF-FIXED]])/Table1[[#This Row],[NN]]</f>
        <v>-10.213776722090255</v>
      </c>
      <c r="AC116">
        <f>100*(Table1[[#This Row],[NN]]-Table1[[#This Row],[NN-RF-LEARN-10]])/Table1[[#This Row],[NN]]</f>
        <v>-14.370546318289797</v>
      </c>
      <c r="AD116">
        <f>100*(Table1[[#This Row],[NN]]-Table1[[#This Row],[NN-ARF-LEARN-10]])/Table1[[#This Row],[NN]]</f>
        <v>-10.807600950118767</v>
      </c>
    </row>
    <row r="117" spans="1:30" x14ac:dyDescent="0.25">
      <c r="A117">
        <v>4</v>
      </c>
      <c r="B117">
        <v>0.1</v>
      </c>
      <c r="C117">
        <v>0.9</v>
      </c>
      <c r="D117">
        <v>4</v>
      </c>
      <c r="E117">
        <v>8.09</v>
      </c>
      <c r="F117">
        <v>12.53</v>
      </c>
      <c r="G117">
        <v>12.52</v>
      </c>
      <c r="H117">
        <v>9.48</v>
      </c>
      <c r="I117">
        <v>8.3699999999999992</v>
      </c>
      <c r="J117">
        <v>8.34</v>
      </c>
      <c r="K117">
        <v>9.83</v>
      </c>
      <c r="L117">
        <v>8.7100000000000009</v>
      </c>
      <c r="M117">
        <v>9.2799999999999994</v>
      </c>
      <c r="N117">
        <v>9.0500000000000007</v>
      </c>
      <c r="Q117">
        <v>4</v>
      </c>
      <c r="R117">
        <v>0.1</v>
      </c>
      <c r="S117">
        <v>0.9</v>
      </c>
      <c r="T117">
        <v>4</v>
      </c>
      <c r="U117">
        <f>100*(Table1[[#This Row],[LR]]-Table1[[#This Row],[LR]])/Table1[[#This Row],[LR]]</f>
        <v>0</v>
      </c>
      <c r="V117">
        <f>100*(Table1[[#This Row],[LR]]-Table1[[#This Row],[LR-RF-FIXED]])/Table1[[#This Row],[LR]]</f>
        <v>-54.882571075401728</v>
      </c>
      <c r="W117">
        <f>100*(Table1[[#This Row],[LR]]-Table1[[#This Row],[LR-ARF-FIXED]])/Table1[[#This Row],[LR]]</f>
        <v>-54.758961681087762</v>
      </c>
      <c r="X117">
        <f>100*(Table1[[#This Row],[LR]]-Table1[[#This Row],[LR-RF-LEARN-10]])/Table1[[#This Row],[LR]]</f>
        <v>-17.181705809641539</v>
      </c>
      <c r="Y117">
        <f>100*(Table1[[#This Row],[LR]]-Table1[[#This Row],[LR-ARF-LEARN-10]])/Table1[[#This Row],[LR]]</f>
        <v>-3.4610630407910921</v>
      </c>
      <c r="Z117">
        <f>100*(Table1[[#This Row],[NN]]-Table1[[#This Row],[NN]])/Table1[[#This Row],[NN]]</f>
        <v>0</v>
      </c>
      <c r="AA117">
        <f>100*(Table1[[#This Row],[NN]]-Table1[[#This Row],[NN-RF-FIXED]])/Table1[[#This Row],[NN]]</f>
        <v>-17.865707434052762</v>
      </c>
      <c r="AB117">
        <f>100*(Table1[[#This Row],[NN]]-Table1[[#This Row],[NN-ARF-FIXED]])/Table1[[#This Row],[NN]]</f>
        <v>-4.4364508393285496</v>
      </c>
      <c r="AC117">
        <f>100*(Table1[[#This Row],[NN]]-Table1[[#This Row],[NN-RF-LEARN-10]])/Table1[[#This Row],[NN]]</f>
        <v>-11.27098321342925</v>
      </c>
      <c r="AD117">
        <f>100*(Table1[[#This Row],[NN]]-Table1[[#This Row],[NN-ARF-LEARN-10]])/Table1[[#This Row],[NN]]</f>
        <v>-8.513189448441258</v>
      </c>
    </row>
    <row r="118" spans="1:30" x14ac:dyDescent="0.25">
      <c r="A118">
        <v>4</v>
      </c>
      <c r="B118">
        <v>0.1</v>
      </c>
      <c r="C118">
        <v>0.9</v>
      </c>
      <c r="D118">
        <v>8</v>
      </c>
      <c r="E118">
        <v>8.1999999999999993</v>
      </c>
      <c r="F118">
        <v>12.36</v>
      </c>
      <c r="G118">
        <v>12.19</v>
      </c>
      <c r="H118">
        <v>9.93</v>
      </c>
      <c r="I118">
        <v>8.67</v>
      </c>
      <c r="J118">
        <v>8.4</v>
      </c>
      <c r="K118">
        <v>10.36</v>
      </c>
      <c r="L118">
        <v>9.16</v>
      </c>
      <c r="M118">
        <v>9.61</v>
      </c>
      <c r="N118">
        <v>9.31</v>
      </c>
      <c r="Q118">
        <v>4</v>
      </c>
      <c r="R118">
        <v>0.1</v>
      </c>
      <c r="S118">
        <v>0.9</v>
      </c>
      <c r="T118">
        <v>8</v>
      </c>
      <c r="U118">
        <f>100*(Table1[[#This Row],[LR]]-Table1[[#This Row],[LR]])/Table1[[#This Row],[LR]]</f>
        <v>0</v>
      </c>
      <c r="V118">
        <f>100*(Table1[[#This Row],[LR]]-Table1[[#This Row],[LR-RF-FIXED]])/Table1[[#This Row],[LR]]</f>
        <v>-50.731707317073173</v>
      </c>
      <c r="W118">
        <f>100*(Table1[[#This Row],[LR]]-Table1[[#This Row],[LR-ARF-FIXED]])/Table1[[#This Row],[LR]]</f>
        <v>-48.658536585365859</v>
      </c>
      <c r="X118">
        <f>100*(Table1[[#This Row],[LR]]-Table1[[#This Row],[LR-RF-LEARN-10]])/Table1[[#This Row],[LR]]</f>
        <v>-21.097560975609763</v>
      </c>
      <c r="Y118">
        <f>100*(Table1[[#This Row],[LR]]-Table1[[#This Row],[LR-ARF-LEARN-10]])/Table1[[#This Row],[LR]]</f>
        <v>-5.7317073170731794</v>
      </c>
      <c r="Z118">
        <f>100*(Table1[[#This Row],[NN]]-Table1[[#This Row],[NN]])/Table1[[#This Row],[NN]]</f>
        <v>0</v>
      </c>
      <c r="AA118">
        <f>100*(Table1[[#This Row],[NN]]-Table1[[#This Row],[NN-RF-FIXED]])/Table1[[#This Row],[NN]]</f>
        <v>-23.333333333333321</v>
      </c>
      <c r="AB118">
        <f>100*(Table1[[#This Row],[NN]]-Table1[[#This Row],[NN-ARF-FIXED]])/Table1[[#This Row],[NN]]</f>
        <v>-9.0476190476190439</v>
      </c>
      <c r="AC118">
        <f>100*(Table1[[#This Row],[NN]]-Table1[[#This Row],[NN-RF-LEARN-10]])/Table1[[#This Row],[NN]]</f>
        <v>-14.404761904761894</v>
      </c>
      <c r="AD118">
        <f>100*(Table1[[#This Row],[NN]]-Table1[[#This Row],[NN-ARF-LEARN-10]])/Table1[[#This Row],[NN]]</f>
        <v>-10.833333333333334</v>
      </c>
    </row>
    <row r="119" spans="1:30" x14ac:dyDescent="0.25">
      <c r="A119">
        <v>4</v>
      </c>
      <c r="B119">
        <v>0.1</v>
      </c>
      <c r="C119">
        <v>1</v>
      </c>
      <c r="D119">
        <v>4</v>
      </c>
      <c r="E119">
        <v>8.06</v>
      </c>
      <c r="F119">
        <v>12.39</v>
      </c>
      <c r="G119">
        <v>12.54</v>
      </c>
      <c r="H119">
        <v>9.39</v>
      </c>
      <c r="I119">
        <v>8.4</v>
      </c>
      <c r="J119">
        <v>8.33</v>
      </c>
      <c r="K119">
        <v>9.66</v>
      </c>
      <c r="L119">
        <v>8.6300000000000008</v>
      </c>
      <c r="M119">
        <v>9.27</v>
      </c>
      <c r="N119">
        <v>9.0299999999999994</v>
      </c>
      <c r="Q119">
        <v>4</v>
      </c>
      <c r="R119">
        <v>0.1</v>
      </c>
      <c r="S119">
        <v>1</v>
      </c>
      <c r="T119">
        <v>4</v>
      </c>
      <c r="U119">
        <f>100*(Table1[[#This Row],[LR]]-Table1[[#This Row],[LR]])/Table1[[#This Row],[LR]]</f>
        <v>0</v>
      </c>
      <c r="V119">
        <f>100*(Table1[[#This Row],[LR]]-Table1[[#This Row],[LR-RF-FIXED]])/Table1[[#This Row],[LR]]</f>
        <v>-53.722084367245657</v>
      </c>
      <c r="W119">
        <f>100*(Table1[[#This Row],[LR]]-Table1[[#This Row],[LR-ARF-FIXED]])/Table1[[#This Row],[LR]]</f>
        <v>-55.583126550868471</v>
      </c>
      <c r="X119">
        <f>100*(Table1[[#This Row],[LR]]-Table1[[#This Row],[LR-RF-LEARN-10]])/Table1[[#This Row],[LR]]</f>
        <v>-16.501240694789082</v>
      </c>
      <c r="Y119">
        <f>100*(Table1[[#This Row],[LR]]-Table1[[#This Row],[LR-ARF-LEARN-10]])/Table1[[#This Row],[LR]]</f>
        <v>-4.2183622828784095</v>
      </c>
      <c r="Z119">
        <f>100*(Table1[[#This Row],[NN]]-Table1[[#This Row],[NN]])/Table1[[#This Row],[NN]]</f>
        <v>0</v>
      </c>
      <c r="AA119">
        <f>100*(Table1[[#This Row],[NN]]-Table1[[#This Row],[NN-RF-FIXED]])/Table1[[#This Row],[NN]]</f>
        <v>-15.966386554621849</v>
      </c>
      <c r="AB119">
        <f>100*(Table1[[#This Row],[NN]]-Table1[[#This Row],[NN-ARF-FIXED]])/Table1[[#This Row],[NN]]</f>
        <v>-3.6014405762305008</v>
      </c>
      <c r="AC119">
        <f>100*(Table1[[#This Row],[NN]]-Table1[[#This Row],[NN-RF-LEARN-10]])/Table1[[#This Row],[NN]]</f>
        <v>-11.284513805522202</v>
      </c>
      <c r="AD119">
        <f>100*(Table1[[#This Row],[NN]]-Table1[[#This Row],[NN-ARF-LEARN-10]])/Table1[[#This Row],[NN]]</f>
        <v>-8.4033613445378066</v>
      </c>
    </row>
    <row r="120" spans="1:30" x14ac:dyDescent="0.25">
      <c r="A120">
        <v>4</v>
      </c>
      <c r="B120">
        <v>0.1</v>
      </c>
      <c r="C120">
        <v>1</v>
      </c>
      <c r="D120">
        <v>8</v>
      </c>
      <c r="E120">
        <v>8.15</v>
      </c>
      <c r="F120">
        <v>12.28</v>
      </c>
      <c r="G120">
        <v>12.31</v>
      </c>
      <c r="H120">
        <v>9.8699999999999992</v>
      </c>
      <c r="I120">
        <v>8.64</v>
      </c>
      <c r="J120">
        <v>8.3800000000000008</v>
      </c>
      <c r="K120">
        <v>10.220000000000001</v>
      </c>
      <c r="L120">
        <v>9.0399999999999991</v>
      </c>
      <c r="M120">
        <v>9.57</v>
      </c>
      <c r="N120">
        <v>9.2799999999999994</v>
      </c>
      <c r="Q120">
        <v>4</v>
      </c>
      <c r="R120">
        <v>0.1</v>
      </c>
      <c r="S120">
        <v>1</v>
      </c>
      <c r="T120">
        <v>8</v>
      </c>
      <c r="U120">
        <f>100*(Table1[[#This Row],[LR]]-Table1[[#This Row],[LR]])/Table1[[#This Row],[LR]]</f>
        <v>0</v>
      </c>
      <c r="V120">
        <f>100*(Table1[[#This Row],[LR]]-Table1[[#This Row],[LR-RF-FIXED]])/Table1[[#This Row],[LR]]</f>
        <v>-50.674846625766854</v>
      </c>
      <c r="W120">
        <f>100*(Table1[[#This Row],[LR]]-Table1[[#This Row],[LR-ARF-FIXED]])/Table1[[#This Row],[LR]]</f>
        <v>-51.04294478527607</v>
      </c>
      <c r="X120">
        <f>100*(Table1[[#This Row],[LR]]-Table1[[#This Row],[LR-RF-LEARN-10]])/Table1[[#This Row],[LR]]</f>
        <v>-21.104294478527592</v>
      </c>
      <c r="Y120">
        <f>100*(Table1[[#This Row],[LR]]-Table1[[#This Row],[LR-ARF-LEARN-10]])/Table1[[#This Row],[LR]]</f>
        <v>-6.0122699386503093</v>
      </c>
      <c r="Z120">
        <f>100*(Table1[[#This Row],[NN]]-Table1[[#This Row],[NN]])/Table1[[#This Row],[NN]]</f>
        <v>0</v>
      </c>
      <c r="AA120">
        <f>100*(Table1[[#This Row],[NN]]-Table1[[#This Row],[NN-RF-FIXED]])/Table1[[#This Row],[NN]]</f>
        <v>-21.957040572792362</v>
      </c>
      <c r="AB120">
        <f>100*(Table1[[#This Row],[NN]]-Table1[[#This Row],[NN-ARF-FIXED]])/Table1[[#This Row],[NN]]</f>
        <v>-7.875894988066805</v>
      </c>
      <c r="AC120">
        <f>100*(Table1[[#This Row],[NN]]-Table1[[#This Row],[NN-RF-LEARN-10]])/Table1[[#This Row],[NN]]</f>
        <v>-14.200477326968965</v>
      </c>
      <c r="AD120">
        <f>100*(Table1[[#This Row],[NN]]-Table1[[#This Row],[NN-ARF-LEARN-10]])/Table1[[#This Row],[NN]]</f>
        <v>-10.739856801909291</v>
      </c>
    </row>
    <row r="121" spans="1:30" x14ac:dyDescent="0.25">
      <c r="A121">
        <v>4</v>
      </c>
      <c r="B121">
        <v>0.2</v>
      </c>
      <c r="C121">
        <v>0.05</v>
      </c>
      <c r="D121">
        <v>4</v>
      </c>
      <c r="E121">
        <v>13.99</v>
      </c>
      <c r="F121">
        <v>14.5</v>
      </c>
      <c r="G121">
        <v>11.33</v>
      </c>
      <c r="H121">
        <v>10.38</v>
      </c>
      <c r="I121">
        <v>9.36</v>
      </c>
      <c r="J121">
        <v>14.03</v>
      </c>
      <c r="K121">
        <v>13.86</v>
      </c>
      <c r="L121">
        <v>11.22</v>
      </c>
      <c r="M121">
        <v>10.210000000000001</v>
      </c>
      <c r="N121">
        <v>9.75</v>
      </c>
      <c r="Q121">
        <v>4</v>
      </c>
      <c r="R121">
        <v>0.2</v>
      </c>
      <c r="S121">
        <v>0.05</v>
      </c>
      <c r="T121">
        <v>4</v>
      </c>
      <c r="U121">
        <f>100*(Table1[[#This Row],[LR]]-Table1[[#This Row],[LR]])/Table1[[#This Row],[LR]]</f>
        <v>0</v>
      </c>
      <c r="V121">
        <f>100*(Table1[[#This Row],[LR]]-Table1[[#This Row],[LR-RF-FIXED]])/Table1[[#This Row],[LR]]</f>
        <v>-3.6454610436025718</v>
      </c>
      <c r="W121">
        <f>100*(Table1[[#This Row],[LR]]-Table1[[#This Row],[LR-ARF-FIXED]])/Table1[[#This Row],[LR]]</f>
        <v>19.013581129378128</v>
      </c>
      <c r="X121">
        <f>100*(Table1[[#This Row],[LR]]-Table1[[#This Row],[LR-RF-LEARN-10]])/Table1[[#This Row],[LR]]</f>
        <v>25.804145818441739</v>
      </c>
      <c r="Y121">
        <f>100*(Table1[[#This Row],[LR]]-Table1[[#This Row],[LR-ARF-LEARN-10]])/Table1[[#This Row],[LR]]</f>
        <v>33.095067905646893</v>
      </c>
      <c r="Z121">
        <f>100*(Table1[[#This Row],[NN]]-Table1[[#This Row],[NN]])/Table1[[#This Row],[NN]]</f>
        <v>0</v>
      </c>
      <c r="AA121">
        <f>100*(Table1[[#This Row],[NN]]-Table1[[#This Row],[NN-RF-FIXED]])/Table1[[#This Row],[NN]]</f>
        <v>1.2116892373485384</v>
      </c>
      <c r="AB121">
        <f>100*(Table1[[#This Row],[NN]]-Table1[[#This Row],[NN-ARF-FIXED]])/Table1[[#This Row],[NN]]</f>
        <v>20.02851033499643</v>
      </c>
      <c r="AC121">
        <f>100*(Table1[[#This Row],[NN]]-Table1[[#This Row],[NN-RF-LEARN-10]])/Table1[[#This Row],[NN]]</f>
        <v>27.227369921596569</v>
      </c>
      <c r="AD121">
        <f>100*(Table1[[#This Row],[NN]]-Table1[[#This Row],[NN-ARF-LEARN-10]])/Table1[[#This Row],[NN]]</f>
        <v>30.506058446186739</v>
      </c>
    </row>
    <row r="122" spans="1:30" x14ac:dyDescent="0.25">
      <c r="A122">
        <v>4</v>
      </c>
      <c r="B122">
        <v>0.2</v>
      </c>
      <c r="C122">
        <v>0.05</v>
      </c>
      <c r="D122">
        <v>8</v>
      </c>
      <c r="E122">
        <v>20.02</v>
      </c>
      <c r="F122">
        <v>15.91</v>
      </c>
      <c r="G122">
        <v>14.71</v>
      </c>
      <c r="H122">
        <v>15.35</v>
      </c>
      <c r="I122">
        <v>13.75</v>
      </c>
      <c r="J122">
        <v>19.600000000000001</v>
      </c>
      <c r="K122">
        <v>15.18</v>
      </c>
      <c r="L122">
        <v>13.54</v>
      </c>
      <c r="M122">
        <v>14.08</v>
      </c>
      <c r="N122">
        <v>12.74</v>
      </c>
      <c r="Q122">
        <v>4</v>
      </c>
      <c r="R122">
        <v>0.2</v>
      </c>
      <c r="S122">
        <v>0.05</v>
      </c>
      <c r="T122">
        <v>8</v>
      </c>
      <c r="U122">
        <f>100*(Table1[[#This Row],[LR]]-Table1[[#This Row],[LR]])/Table1[[#This Row],[LR]]</f>
        <v>0</v>
      </c>
      <c r="V122">
        <f>100*(Table1[[#This Row],[LR]]-Table1[[#This Row],[LR-RF-FIXED]])/Table1[[#This Row],[LR]]</f>
        <v>20.529470529470526</v>
      </c>
      <c r="W122">
        <f>100*(Table1[[#This Row],[LR]]-Table1[[#This Row],[LR-ARF-FIXED]])/Table1[[#This Row],[LR]]</f>
        <v>26.523476523476518</v>
      </c>
      <c r="X122">
        <f>100*(Table1[[#This Row],[LR]]-Table1[[#This Row],[LR-RF-LEARN-10]])/Table1[[#This Row],[LR]]</f>
        <v>23.326673326673326</v>
      </c>
      <c r="Y122">
        <f>100*(Table1[[#This Row],[LR]]-Table1[[#This Row],[LR-ARF-LEARN-10]])/Table1[[#This Row],[LR]]</f>
        <v>31.318681318681321</v>
      </c>
      <c r="Z122">
        <f>100*(Table1[[#This Row],[NN]]-Table1[[#This Row],[NN]])/Table1[[#This Row],[NN]]</f>
        <v>0</v>
      </c>
      <c r="AA122">
        <f>100*(Table1[[#This Row],[NN]]-Table1[[#This Row],[NN-RF-FIXED]])/Table1[[#This Row],[NN]]</f>
        <v>22.551020408163271</v>
      </c>
      <c r="AB122">
        <f>100*(Table1[[#This Row],[NN]]-Table1[[#This Row],[NN-ARF-FIXED]])/Table1[[#This Row],[NN]]</f>
        <v>30.918367346938783</v>
      </c>
      <c r="AC122">
        <f>100*(Table1[[#This Row],[NN]]-Table1[[#This Row],[NN-RF-LEARN-10]])/Table1[[#This Row],[NN]]</f>
        <v>28.163265306122454</v>
      </c>
      <c r="AD122">
        <f>100*(Table1[[#This Row],[NN]]-Table1[[#This Row],[NN-ARF-LEARN-10]])/Table1[[#This Row],[NN]]</f>
        <v>35</v>
      </c>
    </row>
    <row r="123" spans="1:30" x14ac:dyDescent="0.25">
      <c r="A123">
        <v>4</v>
      </c>
      <c r="B123">
        <v>0.2</v>
      </c>
      <c r="C123">
        <v>0.1</v>
      </c>
      <c r="D123">
        <v>4</v>
      </c>
      <c r="E123">
        <v>11.47</v>
      </c>
      <c r="F123">
        <v>14.55</v>
      </c>
      <c r="G123">
        <v>11.55</v>
      </c>
      <c r="H123">
        <v>10.71</v>
      </c>
      <c r="I123">
        <v>9.3000000000000007</v>
      </c>
      <c r="J123">
        <v>11.35</v>
      </c>
      <c r="K123">
        <v>13.44</v>
      </c>
      <c r="L123">
        <v>11.28</v>
      </c>
      <c r="M123">
        <v>10.08</v>
      </c>
      <c r="N123">
        <v>9.74</v>
      </c>
      <c r="Q123">
        <v>4</v>
      </c>
      <c r="R123">
        <v>0.2</v>
      </c>
      <c r="S123">
        <v>0.1</v>
      </c>
      <c r="T123">
        <v>4</v>
      </c>
      <c r="U123">
        <f>100*(Table1[[#This Row],[LR]]-Table1[[#This Row],[LR]])/Table1[[#This Row],[LR]]</f>
        <v>0</v>
      </c>
      <c r="V123">
        <f>100*(Table1[[#This Row],[LR]]-Table1[[#This Row],[LR-RF-FIXED]])/Table1[[#This Row],[LR]]</f>
        <v>-26.852659110723625</v>
      </c>
      <c r="W123">
        <f>100*(Table1[[#This Row],[LR]]-Table1[[#This Row],[LR-ARF-FIXED]])/Table1[[#This Row],[LR]]</f>
        <v>-0.69747166521360127</v>
      </c>
      <c r="X123">
        <f>100*(Table1[[#This Row],[LR]]-Table1[[#This Row],[LR-RF-LEARN-10]])/Table1[[#This Row],[LR]]</f>
        <v>6.6259808195292038</v>
      </c>
      <c r="Y123">
        <f>100*(Table1[[#This Row],[LR]]-Table1[[#This Row],[LR-ARF-LEARN-10]])/Table1[[#This Row],[LR]]</f>
        <v>18.918918918918919</v>
      </c>
      <c r="Z123">
        <f>100*(Table1[[#This Row],[NN]]-Table1[[#This Row],[NN]])/Table1[[#This Row],[NN]]</f>
        <v>0</v>
      </c>
      <c r="AA123">
        <f>100*(Table1[[#This Row],[NN]]-Table1[[#This Row],[NN-RF-FIXED]])/Table1[[#This Row],[NN]]</f>
        <v>-18.41409691629956</v>
      </c>
      <c r="AB123">
        <f>100*(Table1[[#This Row],[NN]]-Table1[[#This Row],[NN-ARF-FIXED]])/Table1[[#This Row],[NN]]</f>
        <v>0.61674008810572944</v>
      </c>
      <c r="AC123">
        <f>100*(Table1[[#This Row],[NN]]-Table1[[#This Row],[NN-RF-LEARN-10]])/Table1[[#This Row],[NN]]</f>
        <v>11.189427312775328</v>
      </c>
      <c r="AD123">
        <f>100*(Table1[[#This Row],[NN]]-Table1[[#This Row],[NN-ARF-LEARN-10]])/Table1[[#This Row],[NN]]</f>
        <v>14.185022026431714</v>
      </c>
    </row>
    <row r="124" spans="1:30" x14ac:dyDescent="0.25">
      <c r="A124">
        <v>4</v>
      </c>
      <c r="B124">
        <v>0.2</v>
      </c>
      <c r="C124">
        <v>0.1</v>
      </c>
      <c r="D124">
        <v>8</v>
      </c>
      <c r="E124">
        <v>14.6</v>
      </c>
      <c r="F124">
        <v>14.74</v>
      </c>
      <c r="G124">
        <v>13.12</v>
      </c>
      <c r="H124">
        <v>13.12</v>
      </c>
      <c r="I124">
        <v>11.34</v>
      </c>
      <c r="J124">
        <v>14.23</v>
      </c>
      <c r="K124">
        <v>14.31</v>
      </c>
      <c r="L124">
        <v>12.23</v>
      </c>
      <c r="M124">
        <v>12.16</v>
      </c>
      <c r="N124">
        <v>11.22</v>
      </c>
      <c r="Q124">
        <v>4</v>
      </c>
      <c r="R124">
        <v>0.2</v>
      </c>
      <c r="S124">
        <v>0.1</v>
      </c>
      <c r="T124">
        <v>8</v>
      </c>
      <c r="U124">
        <f>100*(Table1[[#This Row],[LR]]-Table1[[#This Row],[LR]])/Table1[[#This Row],[LR]]</f>
        <v>0</v>
      </c>
      <c r="V124">
        <f>100*(Table1[[#This Row],[LR]]-Table1[[#This Row],[LR-RF-FIXED]])/Table1[[#This Row],[LR]]</f>
        <v>-0.95890410958904504</v>
      </c>
      <c r="W124">
        <f>100*(Table1[[#This Row],[LR]]-Table1[[#This Row],[LR-ARF-FIXED]])/Table1[[#This Row],[LR]]</f>
        <v>10.136986301369868</v>
      </c>
      <c r="X124">
        <f>100*(Table1[[#This Row],[LR]]-Table1[[#This Row],[LR-RF-LEARN-10]])/Table1[[#This Row],[LR]]</f>
        <v>10.136986301369868</v>
      </c>
      <c r="Y124">
        <f>100*(Table1[[#This Row],[LR]]-Table1[[#This Row],[LR-ARF-LEARN-10]])/Table1[[#This Row],[LR]]</f>
        <v>22.328767123287673</v>
      </c>
      <c r="Z124">
        <f>100*(Table1[[#This Row],[NN]]-Table1[[#This Row],[NN]])/Table1[[#This Row],[NN]]</f>
        <v>0</v>
      </c>
      <c r="AA124">
        <f>100*(Table1[[#This Row],[NN]]-Table1[[#This Row],[NN-RF-FIXED]])/Table1[[#This Row],[NN]]</f>
        <v>-0.56219255094870046</v>
      </c>
      <c r="AB124">
        <f>100*(Table1[[#This Row],[NN]]-Table1[[#This Row],[NN-ARF-FIXED]])/Table1[[#This Row],[NN]]</f>
        <v>14.054813773717498</v>
      </c>
      <c r="AC124">
        <f>100*(Table1[[#This Row],[NN]]-Table1[[#This Row],[NN-RF-LEARN-10]])/Table1[[#This Row],[NN]]</f>
        <v>14.546732255797613</v>
      </c>
      <c r="AD124">
        <f>100*(Table1[[#This Row],[NN]]-Table1[[#This Row],[NN-ARF-LEARN-10]])/Table1[[#This Row],[NN]]</f>
        <v>21.152494729444836</v>
      </c>
    </row>
    <row r="125" spans="1:30" x14ac:dyDescent="0.25">
      <c r="A125">
        <v>4</v>
      </c>
      <c r="B125">
        <v>0.2</v>
      </c>
      <c r="C125">
        <v>0.2</v>
      </c>
      <c r="D125">
        <v>4</v>
      </c>
      <c r="E125">
        <v>9.27</v>
      </c>
      <c r="F125">
        <v>13.26</v>
      </c>
      <c r="G125">
        <v>10.97</v>
      </c>
      <c r="H125">
        <v>10.220000000000001</v>
      </c>
      <c r="I125">
        <v>8.94</v>
      </c>
      <c r="J125">
        <v>9.31</v>
      </c>
      <c r="K125">
        <v>11.83</v>
      </c>
      <c r="L125">
        <v>10.210000000000001</v>
      </c>
      <c r="M125">
        <v>9.86</v>
      </c>
      <c r="N125">
        <v>9.51</v>
      </c>
      <c r="Q125">
        <v>4</v>
      </c>
      <c r="R125">
        <v>0.2</v>
      </c>
      <c r="S125">
        <v>0.2</v>
      </c>
      <c r="T125">
        <v>4</v>
      </c>
      <c r="U125">
        <f>100*(Table1[[#This Row],[LR]]-Table1[[#This Row],[LR]])/Table1[[#This Row],[LR]]</f>
        <v>0</v>
      </c>
      <c r="V125">
        <f>100*(Table1[[#This Row],[LR]]-Table1[[#This Row],[LR-RF-FIXED]])/Table1[[#This Row],[LR]]</f>
        <v>-43.042071197411005</v>
      </c>
      <c r="W125">
        <f>100*(Table1[[#This Row],[LR]]-Table1[[#This Row],[LR-ARF-FIXED]])/Table1[[#This Row],[LR]]</f>
        <v>-18.338727076591166</v>
      </c>
      <c r="X125">
        <f>100*(Table1[[#This Row],[LR]]-Table1[[#This Row],[LR-RF-LEARN-10]])/Table1[[#This Row],[LR]]</f>
        <v>-10.248112189859775</v>
      </c>
      <c r="Y125">
        <f>100*(Table1[[#This Row],[LR]]-Table1[[#This Row],[LR-ARF-LEARN-10]])/Table1[[#This Row],[LR]]</f>
        <v>3.5598705501618131</v>
      </c>
      <c r="Z125">
        <f>100*(Table1[[#This Row],[NN]]-Table1[[#This Row],[NN]])/Table1[[#This Row],[NN]]</f>
        <v>0</v>
      </c>
      <c r="AA125">
        <f>100*(Table1[[#This Row],[NN]]-Table1[[#This Row],[NN-RF-FIXED]])/Table1[[#This Row],[NN]]</f>
        <v>-27.067669172932323</v>
      </c>
      <c r="AB125">
        <f>100*(Table1[[#This Row],[NN]]-Table1[[#This Row],[NN-ARF-FIXED]])/Table1[[#This Row],[NN]]</f>
        <v>-9.6670247046186919</v>
      </c>
      <c r="AC125">
        <f>100*(Table1[[#This Row],[NN]]-Table1[[#This Row],[NN-RF-LEARN-10]])/Table1[[#This Row],[NN]]</f>
        <v>-5.9076262083780762</v>
      </c>
      <c r="AD125">
        <f>100*(Table1[[#This Row],[NN]]-Table1[[#This Row],[NN-ARF-LEARN-10]])/Table1[[#This Row],[NN]]</f>
        <v>-2.1482277121374787</v>
      </c>
    </row>
    <row r="126" spans="1:30" x14ac:dyDescent="0.25">
      <c r="A126">
        <v>4</v>
      </c>
      <c r="B126">
        <v>0.2</v>
      </c>
      <c r="C126">
        <v>0.2</v>
      </c>
      <c r="D126">
        <v>8</v>
      </c>
      <c r="E126">
        <v>11.05</v>
      </c>
      <c r="F126">
        <v>13.98</v>
      </c>
      <c r="G126">
        <v>12.18</v>
      </c>
      <c r="H126">
        <v>11.45</v>
      </c>
      <c r="I126">
        <v>9.99</v>
      </c>
      <c r="J126">
        <v>10.76</v>
      </c>
      <c r="K126">
        <v>13.15</v>
      </c>
      <c r="L126">
        <v>11.37</v>
      </c>
      <c r="M126">
        <v>10.7</v>
      </c>
      <c r="N126">
        <v>10.119999999999999</v>
      </c>
      <c r="Q126">
        <v>4</v>
      </c>
      <c r="R126">
        <v>0.2</v>
      </c>
      <c r="S126">
        <v>0.2</v>
      </c>
      <c r="T126">
        <v>8</v>
      </c>
      <c r="U126">
        <f>100*(Table1[[#This Row],[LR]]-Table1[[#This Row],[LR]])/Table1[[#This Row],[LR]]</f>
        <v>0</v>
      </c>
      <c r="V126">
        <f>100*(Table1[[#This Row],[LR]]-Table1[[#This Row],[LR-RF-FIXED]])/Table1[[#This Row],[LR]]</f>
        <v>-26.515837104072396</v>
      </c>
      <c r="W126">
        <f>100*(Table1[[#This Row],[LR]]-Table1[[#This Row],[LR-ARF-FIXED]])/Table1[[#This Row],[LR]]</f>
        <v>-10.226244343891393</v>
      </c>
      <c r="X126">
        <f>100*(Table1[[#This Row],[LR]]-Table1[[#This Row],[LR-RF-LEARN-10]])/Table1[[#This Row],[LR]]</f>
        <v>-3.6199095022624301</v>
      </c>
      <c r="Y126">
        <f>100*(Table1[[#This Row],[LR]]-Table1[[#This Row],[LR-ARF-LEARN-10]])/Table1[[#This Row],[LR]]</f>
        <v>9.5927601809954801</v>
      </c>
      <c r="Z126">
        <f>100*(Table1[[#This Row],[NN]]-Table1[[#This Row],[NN]])/Table1[[#This Row],[NN]]</f>
        <v>0</v>
      </c>
      <c r="AA126">
        <f>100*(Table1[[#This Row],[NN]]-Table1[[#This Row],[NN-RF-FIXED]])/Table1[[#This Row],[NN]]</f>
        <v>-22.211895910780676</v>
      </c>
      <c r="AB126">
        <f>100*(Table1[[#This Row],[NN]]-Table1[[#This Row],[NN-ARF-FIXED]])/Table1[[#This Row],[NN]]</f>
        <v>-5.669144981412634</v>
      </c>
      <c r="AC126">
        <f>100*(Table1[[#This Row],[NN]]-Table1[[#This Row],[NN-RF-LEARN-10]])/Table1[[#This Row],[NN]]</f>
        <v>0.55762081784387085</v>
      </c>
      <c r="AD126">
        <f>100*(Table1[[#This Row],[NN]]-Table1[[#This Row],[NN-ARF-LEARN-10]])/Table1[[#This Row],[NN]]</f>
        <v>5.9479553903345783</v>
      </c>
    </row>
    <row r="127" spans="1:30" x14ac:dyDescent="0.25">
      <c r="A127">
        <v>4</v>
      </c>
      <c r="B127">
        <v>0.2</v>
      </c>
      <c r="C127">
        <v>0.3</v>
      </c>
      <c r="D127">
        <v>4</v>
      </c>
      <c r="E127">
        <v>8.7799999999999994</v>
      </c>
      <c r="F127">
        <v>12.91</v>
      </c>
      <c r="G127">
        <v>11.47</v>
      </c>
      <c r="H127">
        <v>10.26</v>
      </c>
      <c r="I127">
        <v>8.8800000000000008</v>
      </c>
      <c r="J127">
        <v>8.7799999999999994</v>
      </c>
      <c r="K127">
        <v>11.33</v>
      </c>
      <c r="L127">
        <v>10.130000000000001</v>
      </c>
      <c r="M127">
        <v>9.76</v>
      </c>
      <c r="N127">
        <v>9.4600000000000009</v>
      </c>
      <c r="Q127">
        <v>4</v>
      </c>
      <c r="R127">
        <v>0.2</v>
      </c>
      <c r="S127">
        <v>0.3</v>
      </c>
      <c r="T127">
        <v>4</v>
      </c>
      <c r="U127">
        <f>100*(Table1[[#This Row],[LR]]-Table1[[#This Row],[LR]])/Table1[[#This Row],[LR]]</f>
        <v>0</v>
      </c>
      <c r="V127">
        <f>100*(Table1[[#This Row],[LR]]-Table1[[#This Row],[LR-RF-FIXED]])/Table1[[#This Row],[LR]]</f>
        <v>-47.038724373576322</v>
      </c>
      <c r="W127">
        <f>100*(Table1[[#This Row],[LR]]-Table1[[#This Row],[LR-ARF-FIXED]])/Table1[[#This Row],[LR]]</f>
        <v>-30.637813211845117</v>
      </c>
      <c r="X127">
        <f>100*(Table1[[#This Row],[LR]]-Table1[[#This Row],[LR-RF-LEARN-10]])/Table1[[#This Row],[LR]]</f>
        <v>-16.856492027334859</v>
      </c>
      <c r="Y127">
        <f>100*(Table1[[#This Row],[LR]]-Table1[[#This Row],[LR-ARF-LEARN-10]])/Table1[[#This Row],[LR]]</f>
        <v>-1.1389521640091278</v>
      </c>
      <c r="Z127">
        <f>100*(Table1[[#This Row],[NN]]-Table1[[#This Row],[NN]])/Table1[[#This Row],[NN]]</f>
        <v>0</v>
      </c>
      <c r="AA127">
        <f>100*(Table1[[#This Row],[NN]]-Table1[[#This Row],[NN-RF-FIXED]])/Table1[[#This Row],[NN]]</f>
        <v>-29.043280182232355</v>
      </c>
      <c r="AB127">
        <f>100*(Table1[[#This Row],[NN]]-Table1[[#This Row],[NN-ARF-FIXED]])/Table1[[#This Row],[NN]]</f>
        <v>-15.375854214123024</v>
      </c>
      <c r="AC127">
        <f>100*(Table1[[#This Row],[NN]]-Table1[[#This Row],[NN-RF-LEARN-10]])/Table1[[#This Row],[NN]]</f>
        <v>-11.1617312072893</v>
      </c>
      <c r="AD127">
        <f>100*(Table1[[#This Row],[NN]]-Table1[[#This Row],[NN-ARF-LEARN-10]])/Table1[[#This Row],[NN]]</f>
        <v>-7.7448747152619761</v>
      </c>
    </row>
    <row r="128" spans="1:30" x14ac:dyDescent="0.25">
      <c r="A128">
        <v>4</v>
      </c>
      <c r="B128">
        <v>0.2</v>
      </c>
      <c r="C128">
        <v>0.3</v>
      </c>
      <c r="D128">
        <v>8</v>
      </c>
      <c r="E128">
        <v>9.7100000000000009</v>
      </c>
      <c r="F128">
        <v>13.53</v>
      </c>
      <c r="G128">
        <v>11.79</v>
      </c>
      <c r="H128">
        <v>10.86</v>
      </c>
      <c r="I128">
        <v>9.5299999999999994</v>
      </c>
      <c r="J128">
        <v>9.5500000000000007</v>
      </c>
      <c r="K128">
        <v>12.36</v>
      </c>
      <c r="L128">
        <v>10.99</v>
      </c>
      <c r="M128">
        <v>10.19</v>
      </c>
      <c r="N128">
        <v>9.76</v>
      </c>
      <c r="Q128">
        <v>4</v>
      </c>
      <c r="R128">
        <v>0.2</v>
      </c>
      <c r="S128">
        <v>0.3</v>
      </c>
      <c r="T128">
        <v>8</v>
      </c>
      <c r="U128">
        <f>100*(Table1[[#This Row],[LR]]-Table1[[#This Row],[LR]])/Table1[[#This Row],[LR]]</f>
        <v>0</v>
      </c>
      <c r="V128">
        <f>100*(Table1[[#This Row],[LR]]-Table1[[#This Row],[LR-RF-FIXED]])/Table1[[#This Row],[LR]]</f>
        <v>-39.34088568486095</v>
      </c>
      <c r="W128">
        <f>100*(Table1[[#This Row],[LR]]-Table1[[#This Row],[LR-ARF-FIXED]])/Table1[[#This Row],[LR]]</f>
        <v>-21.421215242018519</v>
      </c>
      <c r="X128">
        <f>100*(Table1[[#This Row],[LR]]-Table1[[#This Row],[LR-RF-LEARN-10]])/Table1[[#This Row],[LR]]</f>
        <v>-11.843460350154464</v>
      </c>
      <c r="Y128">
        <f>100*(Table1[[#This Row],[LR]]-Table1[[#This Row],[LR-ARF-LEARN-10]])/Table1[[#This Row],[LR]]</f>
        <v>1.8537590113285425</v>
      </c>
      <c r="Z128">
        <f>100*(Table1[[#This Row],[NN]]-Table1[[#This Row],[NN]])/Table1[[#This Row],[NN]]</f>
        <v>0</v>
      </c>
      <c r="AA128">
        <f>100*(Table1[[#This Row],[NN]]-Table1[[#This Row],[NN-RF-FIXED]])/Table1[[#This Row],[NN]]</f>
        <v>-29.424083769633494</v>
      </c>
      <c r="AB128">
        <f>100*(Table1[[#This Row],[NN]]-Table1[[#This Row],[NN-ARF-FIXED]])/Table1[[#This Row],[NN]]</f>
        <v>-15.078534031413605</v>
      </c>
      <c r="AC128">
        <f>100*(Table1[[#This Row],[NN]]-Table1[[#This Row],[NN-RF-LEARN-10]])/Table1[[#This Row],[NN]]</f>
        <v>-6.7015706806282589</v>
      </c>
      <c r="AD128">
        <f>100*(Table1[[#This Row],[NN]]-Table1[[#This Row],[NN-ARF-LEARN-10]])/Table1[[#This Row],[NN]]</f>
        <v>-2.1989528795811419</v>
      </c>
    </row>
    <row r="129" spans="1:30" x14ac:dyDescent="0.25">
      <c r="A129">
        <v>4</v>
      </c>
      <c r="B129">
        <v>0.2</v>
      </c>
      <c r="C129">
        <v>0.4</v>
      </c>
      <c r="D129">
        <v>8</v>
      </c>
      <c r="E129">
        <v>9.15</v>
      </c>
      <c r="F129">
        <v>13.3</v>
      </c>
      <c r="G129">
        <v>11.66</v>
      </c>
      <c r="H129">
        <v>10.63</v>
      </c>
      <c r="I129">
        <v>9.35</v>
      </c>
      <c r="J129">
        <v>9.07</v>
      </c>
      <c r="K129">
        <v>11.96</v>
      </c>
      <c r="L129">
        <v>10.73</v>
      </c>
      <c r="M129">
        <v>10</v>
      </c>
      <c r="N129">
        <v>9.66</v>
      </c>
      <c r="Q129">
        <v>4</v>
      </c>
      <c r="R129">
        <v>0.2</v>
      </c>
      <c r="S129">
        <v>0.4</v>
      </c>
      <c r="T129">
        <v>8</v>
      </c>
      <c r="U129">
        <f>100*(Table1[[#This Row],[LR]]-Table1[[#This Row],[LR]])/Table1[[#This Row],[LR]]</f>
        <v>0</v>
      </c>
      <c r="V129">
        <f>100*(Table1[[#This Row],[LR]]-Table1[[#This Row],[LR-RF-FIXED]])/Table1[[#This Row],[LR]]</f>
        <v>-45.355191256830608</v>
      </c>
      <c r="W129">
        <f>100*(Table1[[#This Row],[LR]]-Table1[[#This Row],[LR-ARF-FIXED]])/Table1[[#This Row],[LR]]</f>
        <v>-27.431693989071036</v>
      </c>
      <c r="X129">
        <f>100*(Table1[[#This Row],[LR]]-Table1[[#This Row],[LR-RF-LEARN-10]])/Table1[[#This Row],[LR]]</f>
        <v>-16.174863387978149</v>
      </c>
      <c r="Y129">
        <f>100*(Table1[[#This Row],[LR]]-Table1[[#This Row],[LR-ARF-LEARN-10]])/Table1[[#This Row],[LR]]</f>
        <v>-2.1857923497267682</v>
      </c>
      <c r="Z129">
        <f>100*(Table1[[#This Row],[NN]]-Table1[[#This Row],[NN]])/Table1[[#This Row],[NN]]</f>
        <v>0</v>
      </c>
      <c r="AA129">
        <f>100*(Table1[[#This Row],[NN]]-Table1[[#This Row],[NN-RF-FIXED]])/Table1[[#This Row],[NN]]</f>
        <v>-31.8632855567806</v>
      </c>
      <c r="AB129">
        <f>100*(Table1[[#This Row],[NN]]-Table1[[#This Row],[NN-ARF-FIXED]])/Table1[[#This Row],[NN]]</f>
        <v>-18.302094818081589</v>
      </c>
      <c r="AC129">
        <f>100*(Table1[[#This Row],[NN]]-Table1[[#This Row],[NN-RF-LEARN-10]])/Table1[[#This Row],[NN]]</f>
        <v>-10.253583241455344</v>
      </c>
      <c r="AD129">
        <f>100*(Table1[[#This Row],[NN]]-Table1[[#This Row],[NN-ARF-LEARN-10]])/Table1[[#This Row],[NN]]</f>
        <v>-6.5049614112458638</v>
      </c>
    </row>
    <row r="130" spans="1:30" x14ac:dyDescent="0.25">
      <c r="A130">
        <v>4</v>
      </c>
      <c r="B130">
        <v>0.2</v>
      </c>
      <c r="C130">
        <v>0.5</v>
      </c>
      <c r="D130">
        <v>8</v>
      </c>
      <c r="E130">
        <v>8.84</v>
      </c>
      <c r="F130">
        <v>12.98</v>
      </c>
      <c r="G130">
        <v>11.62</v>
      </c>
      <c r="H130">
        <v>10.49</v>
      </c>
      <c r="I130">
        <v>9.26</v>
      </c>
      <c r="J130">
        <v>8.83</v>
      </c>
      <c r="K130">
        <v>11.61</v>
      </c>
      <c r="L130">
        <v>10.52</v>
      </c>
      <c r="M130">
        <v>9.8800000000000008</v>
      </c>
      <c r="N130">
        <v>9.5500000000000007</v>
      </c>
      <c r="Q130">
        <v>4</v>
      </c>
      <c r="R130">
        <v>0.2</v>
      </c>
      <c r="S130">
        <v>0.5</v>
      </c>
      <c r="T130">
        <v>8</v>
      </c>
      <c r="U130">
        <f>100*(Table1[[#This Row],[LR]]-Table1[[#This Row],[LR]])/Table1[[#This Row],[LR]]</f>
        <v>0</v>
      </c>
      <c r="V130">
        <f>100*(Table1[[#This Row],[LR]]-Table1[[#This Row],[LR-RF-FIXED]])/Table1[[#This Row],[LR]]</f>
        <v>-46.832579185520366</v>
      </c>
      <c r="W130">
        <f>100*(Table1[[#This Row],[LR]]-Table1[[#This Row],[LR-ARF-FIXED]])/Table1[[#This Row],[LR]]</f>
        <v>-31.447963800904972</v>
      </c>
      <c r="X130">
        <f>100*(Table1[[#This Row],[LR]]-Table1[[#This Row],[LR-RF-LEARN-10]])/Table1[[#This Row],[LR]]</f>
        <v>-18.665158371040729</v>
      </c>
      <c r="Y130">
        <f>100*(Table1[[#This Row],[LR]]-Table1[[#This Row],[LR-ARF-LEARN-10]])/Table1[[#This Row],[LR]]</f>
        <v>-4.7511312217194561</v>
      </c>
      <c r="Z130">
        <f>100*(Table1[[#This Row],[NN]]-Table1[[#This Row],[NN]])/Table1[[#This Row],[NN]]</f>
        <v>0</v>
      </c>
      <c r="AA130">
        <f>100*(Table1[[#This Row],[NN]]-Table1[[#This Row],[NN-RF-FIXED]])/Table1[[#This Row],[NN]]</f>
        <v>-31.483578708946766</v>
      </c>
      <c r="AB130">
        <f>100*(Table1[[#This Row],[NN]]-Table1[[#This Row],[NN-ARF-FIXED]])/Table1[[#This Row],[NN]]</f>
        <v>-19.139297848244613</v>
      </c>
      <c r="AC130">
        <f>100*(Table1[[#This Row],[NN]]-Table1[[#This Row],[NN-RF-LEARN-10]])/Table1[[#This Row],[NN]]</f>
        <v>-11.891279728199329</v>
      </c>
      <c r="AD130">
        <f>100*(Table1[[#This Row],[NN]]-Table1[[#This Row],[NN-ARF-LEARN-10]])/Table1[[#This Row],[NN]]</f>
        <v>-8.1540203850509698</v>
      </c>
    </row>
    <row r="131" spans="1:30" x14ac:dyDescent="0.25">
      <c r="A131">
        <v>4</v>
      </c>
      <c r="B131">
        <v>0.2</v>
      </c>
      <c r="C131">
        <v>0.6</v>
      </c>
      <c r="D131">
        <v>8</v>
      </c>
      <c r="E131">
        <v>8.6300000000000008</v>
      </c>
      <c r="F131">
        <v>12.78</v>
      </c>
      <c r="G131">
        <v>11.6</v>
      </c>
      <c r="H131">
        <v>10.38</v>
      </c>
      <c r="I131">
        <v>9.14</v>
      </c>
      <c r="J131">
        <v>8.67</v>
      </c>
      <c r="K131">
        <v>11.38</v>
      </c>
      <c r="L131">
        <v>10.31</v>
      </c>
      <c r="M131">
        <v>9.84</v>
      </c>
      <c r="N131">
        <v>9.52</v>
      </c>
      <c r="Q131">
        <v>4</v>
      </c>
      <c r="R131">
        <v>0.2</v>
      </c>
      <c r="S131">
        <v>0.6</v>
      </c>
      <c r="T131">
        <v>8</v>
      </c>
      <c r="U131">
        <f>100*(Table1[[#This Row],[LR]]-Table1[[#This Row],[LR]])/Table1[[#This Row],[LR]]</f>
        <v>0</v>
      </c>
      <c r="V131">
        <f>100*(Table1[[#This Row],[LR]]-Table1[[#This Row],[LR-RF-FIXED]])/Table1[[#This Row],[LR]]</f>
        <v>-48.088064889918869</v>
      </c>
      <c r="W131">
        <f>100*(Table1[[#This Row],[LR]]-Table1[[#This Row],[LR-ARF-FIXED]])/Table1[[#This Row],[LR]]</f>
        <v>-34.414831981460004</v>
      </c>
      <c r="X131">
        <f>100*(Table1[[#This Row],[LR]]-Table1[[#This Row],[LR-RF-LEARN-10]])/Table1[[#This Row],[LR]]</f>
        <v>-20.278099652375431</v>
      </c>
      <c r="Y131">
        <f>100*(Table1[[#This Row],[LR]]-Table1[[#This Row],[LR-ARF-LEARN-10]])/Table1[[#This Row],[LR]]</f>
        <v>-5.9096176129779812</v>
      </c>
      <c r="Z131">
        <f>100*(Table1[[#This Row],[NN]]-Table1[[#This Row],[NN]])/Table1[[#This Row],[NN]]</f>
        <v>0</v>
      </c>
      <c r="AA131">
        <f>100*(Table1[[#This Row],[NN]]-Table1[[#This Row],[NN-RF-FIXED]])/Table1[[#This Row],[NN]]</f>
        <v>-31.2572087658593</v>
      </c>
      <c r="AB131">
        <f>100*(Table1[[#This Row],[NN]]-Table1[[#This Row],[NN-ARF-FIXED]])/Table1[[#This Row],[NN]]</f>
        <v>-18.915801614763559</v>
      </c>
      <c r="AC131">
        <f>100*(Table1[[#This Row],[NN]]-Table1[[#This Row],[NN-RF-LEARN-10]])/Table1[[#This Row],[NN]]</f>
        <v>-13.494809688581315</v>
      </c>
      <c r="AD131">
        <f>100*(Table1[[#This Row],[NN]]-Table1[[#This Row],[NN-ARF-LEARN-10]])/Table1[[#This Row],[NN]]</f>
        <v>-9.8039215686274481</v>
      </c>
    </row>
    <row r="132" spans="1:30" x14ac:dyDescent="0.25">
      <c r="A132">
        <v>4</v>
      </c>
      <c r="B132">
        <v>0.2</v>
      </c>
      <c r="C132">
        <v>0.7</v>
      </c>
      <c r="D132">
        <v>8</v>
      </c>
      <c r="E132">
        <v>8.52</v>
      </c>
      <c r="F132">
        <v>12.53</v>
      </c>
      <c r="G132">
        <v>11.62</v>
      </c>
      <c r="H132">
        <v>10.35</v>
      </c>
      <c r="I132">
        <v>9.1</v>
      </c>
      <c r="J132">
        <v>8.59</v>
      </c>
      <c r="K132">
        <v>11.14</v>
      </c>
      <c r="L132">
        <v>10.14</v>
      </c>
      <c r="M132">
        <v>9.7899999999999991</v>
      </c>
      <c r="N132">
        <v>9.48</v>
      </c>
      <c r="Q132">
        <v>4</v>
      </c>
      <c r="R132">
        <v>0.2</v>
      </c>
      <c r="S132">
        <v>0.7</v>
      </c>
      <c r="T132">
        <v>8</v>
      </c>
      <c r="U132">
        <f>100*(Table1[[#This Row],[LR]]-Table1[[#This Row],[LR]])/Table1[[#This Row],[LR]]</f>
        <v>0</v>
      </c>
      <c r="V132">
        <f>100*(Table1[[#This Row],[LR]]-Table1[[#This Row],[LR-RF-FIXED]])/Table1[[#This Row],[LR]]</f>
        <v>-47.06572769953052</v>
      </c>
      <c r="W132">
        <f>100*(Table1[[#This Row],[LR]]-Table1[[#This Row],[LR-ARF-FIXED]])/Table1[[#This Row],[LR]]</f>
        <v>-36.384976525821592</v>
      </c>
      <c r="X132">
        <f>100*(Table1[[#This Row],[LR]]-Table1[[#This Row],[LR-RF-LEARN-10]])/Table1[[#This Row],[LR]]</f>
        <v>-21.47887323943662</v>
      </c>
      <c r="Y132">
        <f>100*(Table1[[#This Row],[LR]]-Table1[[#This Row],[LR-ARF-LEARN-10]])/Table1[[#This Row],[LR]]</f>
        <v>-6.8075117370892029</v>
      </c>
      <c r="Z132">
        <f>100*(Table1[[#This Row],[NN]]-Table1[[#This Row],[NN]])/Table1[[#This Row],[NN]]</f>
        <v>0</v>
      </c>
      <c r="AA132">
        <f>100*(Table1[[#This Row],[NN]]-Table1[[#This Row],[NN-RF-FIXED]])/Table1[[#This Row],[NN]]</f>
        <v>-29.685681024447039</v>
      </c>
      <c r="AB132">
        <f>100*(Table1[[#This Row],[NN]]-Table1[[#This Row],[NN-ARF-FIXED]])/Table1[[#This Row],[NN]]</f>
        <v>-18.044237485448203</v>
      </c>
      <c r="AC132">
        <f>100*(Table1[[#This Row],[NN]]-Table1[[#This Row],[NN-RF-LEARN-10]])/Table1[[#This Row],[NN]]</f>
        <v>-13.969732246798594</v>
      </c>
      <c r="AD132">
        <f>100*(Table1[[#This Row],[NN]]-Table1[[#This Row],[NN-ARF-LEARN-10]])/Table1[[#This Row],[NN]]</f>
        <v>-10.360884749708971</v>
      </c>
    </row>
    <row r="133" spans="1:30" x14ac:dyDescent="0.25">
      <c r="A133">
        <v>4</v>
      </c>
      <c r="B133">
        <v>0.2</v>
      </c>
      <c r="C133">
        <v>0.8</v>
      </c>
      <c r="D133">
        <v>8</v>
      </c>
      <c r="E133">
        <v>8.43</v>
      </c>
      <c r="F133">
        <v>12.36</v>
      </c>
      <c r="G133">
        <v>11.67</v>
      </c>
      <c r="H133">
        <v>10.27</v>
      </c>
      <c r="I133">
        <v>9.07</v>
      </c>
      <c r="J133">
        <v>8.5399999999999991</v>
      </c>
      <c r="K133">
        <v>11</v>
      </c>
      <c r="L133">
        <v>10</v>
      </c>
      <c r="M133">
        <v>9.76</v>
      </c>
      <c r="N133">
        <v>9.4600000000000009</v>
      </c>
      <c r="Q133">
        <v>4</v>
      </c>
      <c r="R133">
        <v>0.2</v>
      </c>
      <c r="S133">
        <v>0.8</v>
      </c>
      <c r="T133">
        <v>8</v>
      </c>
      <c r="U133">
        <f>100*(Table1[[#This Row],[LR]]-Table1[[#This Row],[LR]])/Table1[[#This Row],[LR]]</f>
        <v>0</v>
      </c>
      <c r="V133">
        <f>100*(Table1[[#This Row],[LR]]-Table1[[#This Row],[LR-RF-FIXED]])/Table1[[#This Row],[LR]]</f>
        <v>-46.619217081850536</v>
      </c>
      <c r="W133">
        <f>100*(Table1[[#This Row],[LR]]-Table1[[#This Row],[LR-ARF-FIXED]])/Table1[[#This Row],[LR]]</f>
        <v>-38.434163701067618</v>
      </c>
      <c r="X133">
        <f>100*(Table1[[#This Row],[LR]]-Table1[[#This Row],[LR-RF-LEARN-10]])/Table1[[#This Row],[LR]]</f>
        <v>-21.826809015421116</v>
      </c>
      <c r="Y133">
        <f>100*(Table1[[#This Row],[LR]]-Table1[[#This Row],[LR-ARF-LEARN-10]])/Table1[[#This Row],[LR]]</f>
        <v>-7.5919335705812641</v>
      </c>
      <c r="Z133">
        <f>100*(Table1[[#This Row],[NN]]-Table1[[#This Row],[NN]])/Table1[[#This Row],[NN]]</f>
        <v>0</v>
      </c>
      <c r="AA133">
        <f>100*(Table1[[#This Row],[NN]]-Table1[[#This Row],[NN-RF-FIXED]])/Table1[[#This Row],[NN]]</f>
        <v>-28.805620608899311</v>
      </c>
      <c r="AB133">
        <f>100*(Table1[[#This Row],[NN]]-Table1[[#This Row],[NN-ARF-FIXED]])/Table1[[#This Row],[NN]]</f>
        <v>-17.09601873536301</v>
      </c>
      <c r="AC133">
        <f>100*(Table1[[#This Row],[NN]]-Table1[[#This Row],[NN-RF-LEARN-10]])/Table1[[#This Row],[NN]]</f>
        <v>-14.285714285714294</v>
      </c>
      <c r="AD133">
        <f>100*(Table1[[#This Row],[NN]]-Table1[[#This Row],[NN-ARF-LEARN-10]])/Table1[[#This Row],[NN]]</f>
        <v>-10.772833723653417</v>
      </c>
    </row>
    <row r="134" spans="1:30" x14ac:dyDescent="0.25">
      <c r="A134">
        <v>4</v>
      </c>
      <c r="B134">
        <v>0.2</v>
      </c>
      <c r="C134">
        <v>0.9</v>
      </c>
      <c r="D134">
        <v>4</v>
      </c>
      <c r="E134">
        <v>8.17</v>
      </c>
      <c r="F134">
        <v>12.25</v>
      </c>
      <c r="G134">
        <v>12.23</v>
      </c>
      <c r="H134">
        <v>9.8699999999999992</v>
      </c>
      <c r="I134">
        <v>8.65</v>
      </c>
      <c r="J134">
        <v>8.3800000000000008</v>
      </c>
      <c r="K134">
        <v>10.17</v>
      </c>
      <c r="L134">
        <v>9.0399999999999991</v>
      </c>
      <c r="M134">
        <v>9.6</v>
      </c>
      <c r="N134">
        <v>9.3000000000000007</v>
      </c>
      <c r="Q134">
        <v>4</v>
      </c>
      <c r="R134">
        <v>0.2</v>
      </c>
      <c r="S134">
        <v>0.9</v>
      </c>
      <c r="T134">
        <v>4</v>
      </c>
      <c r="U134">
        <f>100*(Table1[[#This Row],[LR]]-Table1[[#This Row],[LR]])/Table1[[#This Row],[LR]]</f>
        <v>0</v>
      </c>
      <c r="V134">
        <f>100*(Table1[[#This Row],[LR]]-Table1[[#This Row],[LR-RF-FIXED]])/Table1[[#This Row],[LR]]</f>
        <v>-49.938800489596083</v>
      </c>
      <c r="W134">
        <f>100*(Table1[[#This Row],[LR]]-Table1[[#This Row],[LR-ARF-FIXED]])/Table1[[#This Row],[LR]]</f>
        <v>-49.694002447980424</v>
      </c>
      <c r="X134">
        <f>100*(Table1[[#This Row],[LR]]-Table1[[#This Row],[LR-RF-LEARN-10]])/Table1[[#This Row],[LR]]</f>
        <v>-20.807833537331696</v>
      </c>
      <c r="Y134">
        <f>100*(Table1[[#This Row],[LR]]-Table1[[#This Row],[LR-ARF-LEARN-10]])/Table1[[#This Row],[LR]]</f>
        <v>-5.8751529987760147</v>
      </c>
      <c r="Z134">
        <f>100*(Table1[[#This Row],[NN]]-Table1[[#This Row],[NN]])/Table1[[#This Row],[NN]]</f>
        <v>0</v>
      </c>
      <c r="AA134">
        <f>100*(Table1[[#This Row],[NN]]-Table1[[#This Row],[NN-RF-FIXED]])/Table1[[#This Row],[NN]]</f>
        <v>-21.360381861575167</v>
      </c>
      <c r="AB134">
        <f>100*(Table1[[#This Row],[NN]]-Table1[[#This Row],[NN-ARF-FIXED]])/Table1[[#This Row],[NN]]</f>
        <v>-7.875894988066805</v>
      </c>
      <c r="AC134">
        <f>100*(Table1[[#This Row],[NN]]-Table1[[#This Row],[NN-RF-LEARN-10]])/Table1[[#This Row],[NN]]</f>
        <v>-14.55847255369927</v>
      </c>
      <c r="AD134">
        <f>100*(Table1[[#This Row],[NN]]-Table1[[#This Row],[NN-ARF-LEARN-10]])/Table1[[#This Row],[NN]]</f>
        <v>-10.978520286396181</v>
      </c>
    </row>
    <row r="135" spans="1:30" x14ac:dyDescent="0.25">
      <c r="A135">
        <v>4</v>
      </c>
      <c r="B135">
        <v>0.2</v>
      </c>
      <c r="C135">
        <v>0.9</v>
      </c>
      <c r="D135">
        <v>8</v>
      </c>
      <c r="E135">
        <v>8.3699999999999992</v>
      </c>
      <c r="F135">
        <v>12.2</v>
      </c>
      <c r="G135">
        <v>11.81</v>
      </c>
      <c r="H135">
        <v>10.23</v>
      </c>
      <c r="I135">
        <v>9.06</v>
      </c>
      <c r="J135">
        <v>8.5</v>
      </c>
      <c r="K135">
        <v>10.86</v>
      </c>
      <c r="L135">
        <v>9.8699999999999992</v>
      </c>
      <c r="M135">
        <v>9.75</v>
      </c>
      <c r="N135">
        <v>9.4499999999999993</v>
      </c>
      <c r="Q135">
        <v>4</v>
      </c>
      <c r="R135">
        <v>0.2</v>
      </c>
      <c r="S135">
        <v>0.9</v>
      </c>
      <c r="T135">
        <v>8</v>
      </c>
      <c r="U135">
        <f>100*(Table1[[#This Row],[LR]]-Table1[[#This Row],[LR]])/Table1[[#This Row],[LR]]</f>
        <v>0</v>
      </c>
      <c r="V135">
        <f>100*(Table1[[#This Row],[LR]]-Table1[[#This Row],[LR-RF-FIXED]])/Table1[[#This Row],[LR]]</f>
        <v>-45.758661887694153</v>
      </c>
      <c r="W135">
        <f>100*(Table1[[#This Row],[LR]]-Table1[[#This Row],[LR-ARF-FIXED]])/Table1[[#This Row],[LR]]</f>
        <v>-41.099163679808861</v>
      </c>
      <c r="X135">
        <f>100*(Table1[[#This Row],[LR]]-Table1[[#This Row],[LR-RF-LEARN-10]])/Table1[[#This Row],[LR]]</f>
        <v>-22.222222222222239</v>
      </c>
      <c r="Y135">
        <f>100*(Table1[[#This Row],[LR]]-Table1[[#This Row],[LR-ARF-LEARN-10]])/Table1[[#This Row],[LR]]</f>
        <v>-8.2437275985663234</v>
      </c>
      <c r="Z135">
        <f>100*(Table1[[#This Row],[NN]]-Table1[[#This Row],[NN]])/Table1[[#This Row],[NN]]</f>
        <v>0</v>
      </c>
      <c r="AA135">
        <f>100*(Table1[[#This Row],[NN]]-Table1[[#This Row],[NN-RF-FIXED]])/Table1[[#This Row],[NN]]</f>
        <v>-27.764705882352935</v>
      </c>
      <c r="AB135">
        <f>100*(Table1[[#This Row],[NN]]-Table1[[#This Row],[NN-ARF-FIXED]])/Table1[[#This Row],[NN]]</f>
        <v>-16.117647058823518</v>
      </c>
      <c r="AC135">
        <f>100*(Table1[[#This Row],[NN]]-Table1[[#This Row],[NN-RF-LEARN-10]])/Table1[[#This Row],[NN]]</f>
        <v>-14.705882352941176</v>
      </c>
      <c r="AD135">
        <f>100*(Table1[[#This Row],[NN]]-Table1[[#This Row],[NN-ARF-LEARN-10]])/Table1[[#This Row],[NN]]</f>
        <v>-11.176470588235286</v>
      </c>
    </row>
    <row r="136" spans="1:30" x14ac:dyDescent="0.25">
      <c r="A136">
        <v>4</v>
      </c>
      <c r="B136">
        <v>0.2</v>
      </c>
      <c r="C136">
        <v>1</v>
      </c>
      <c r="D136">
        <v>4</v>
      </c>
      <c r="E136">
        <v>8.1199999999999992</v>
      </c>
      <c r="F136">
        <v>12.22</v>
      </c>
      <c r="G136">
        <v>12.2</v>
      </c>
      <c r="H136">
        <v>9.82</v>
      </c>
      <c r="I136">
        <v>8.59</v>
      </c>
      <c r="J136">
        <v>8.3800000000000008</v>
      </c>
      <c r="K136">
        <v>10.16</v>
      </c>
      <c r="L136">
        <v>8.91</v>
      </c>
      <c r="M136">
        <v>9.61</v>
      </c>
      <c r="N136">
        <v>9.3000000000000007</v>
      </c>
      <c r="Q136">
        <v>4</v>
      </c>
      <c r="R136">
        <v>0.2</v>
      </c>
      <c r="S136">
        <v>1</v>
      </c>
      <c r="T136">
        <v>4</v>
      </c>
      <c r="U136">
        <f>100*(Table1[[#This Row],[LR]]-Table1[[#This Row],[LR]])/Table1[[#This Row],[LR]]</f>
        <v>0</v>
      </c>
      <c r="V136">
        <f>100*(Table1[[#This Row],[LR]]-Table1[[#This Row],[LR-RF-FIXED]])/Table1[[#This Row],[LR]]</f>
        <v>-50.492610837438441</v>
      </c>
      <c r="W136">
        <f>100*(Table1[[#This Row],[LR]]-Table1[[#This Row],[LR-ARF-FIXED]])/Table1[[#This Row],[LR]]</f>
        <v>-50.246305418719217</v>
      </c>
      <c r="X136">
        <f>100*(Table1[[#This Row],[LR]]-Table1[[#This Row],[LR-RF-LEARN-10]])/Table1[[#This Row],[LR]]</f>
        <v>-20.935960591133021</v>
      </c>
      <c r="Y136">
        <f>100*(Table1[[#This Row],[LR]]-Table1[[#This Row],[LR-ARF-LEARN-10]])/Table1[[#This Row],[LR]]</f>
        <v>-5.7881773399014866</v>
      </c>
      <c r="Z136">
        <f>100*(Table1[[#This Row],[NN]]-Table1[[#This Row],[NN]])/Table1[[#This Row],[NN]]</f>
        <v>0</v>
      </c>
      <c r="AA136">
        <f>100*(Table1[[#This Row],[NN]]-Table1[[#This Row],[NN-RF-FIXED]])/Table1[[#This Row],[NN]]</f>
        <v>-21.241050119331735</v>
      </c>
      <c r="AB136">
        <f>100*(Table1[[#This Row],[NN]]-Table1[[#This Row],[NN-ARF-FIXED]])/Table1[[#This Row],[NN]]</f>
        <v>-6.3245823389021396</v>
      </c>
      <c r="AC136">
        <f>100*(Table1[[#This Row],[NN]]-Table1[[#This Row],[NN-RF-LEARN-10]])/Table1[[#This Row],[NN]]</f>
        <v>-14.677804295942703</v>
      </c>
      <c r="AD136">
        <f>100*(Table1[[#This Row],[NN]]-Table1[[#This Row],[NN-ARF-LEARN-10]])/Table1[[#This Row],[NN]]</f>
        <v>-10.978520286396181</v>
      </c>
    </row>
    <row r="137" spans="1:30" x14ac:dyDescent="0.25">
      <c r="A137">
        <v>4</v>
      </c>
      <c r="B137">
        <v>0.2</v>
      </c>
      <c r="C137">
        <v>1</v>
      </c>
      <c r="D137">
        <v>8</v>
      </c>
      <c r="E137">
        <v>8.32</v>
      </c>
      <c r="F137">
        <v>12</v>
      </c>
      <c r="G137">
        <v>11.84</v>
      </c>
      <c r="H137">
        <v>10.210000000000001</v>
      </c>
      <c r="I137">
        <v>9.02</v>
      </c>
      <c r="J137">
        <v>8.4700000000000006</v>
      </c>
      <c r="K137">
        <v>10.72</v>
      </c>
      <c r="L137">
        <v>9.7200000000000006</v>
      </c>
      <c r="M137">
        <v>9.74</v>
      </c>
      <c r="N137">
        <v>9.43</v>
      </c>
      <c r="Q137">
        <v>4</v>
      </c>
      <c r="R137">
        <v>0.2</v>
      </c>
      <c r="S137">
        <v>1</v>
      </c>
      <c r="T137">
        <v>8</v>
      </c>
      <c r="U137">
        <f>100*(Table1[[#This Row],[LR]]-Table1[[#This Row],[LR]])/Table1[[#This Row],[LR]]</f>
        <v>0</v>
      </c>
      <c r="V137">
        <f>100*(Table1[[#This Row],[LR]]-Table1[[#This Row],[LR-RF-FIXED]])/Table1[[#This Row],[LR]]</f>
        <v>-44.230769230769226</v>
      </c>
      <c r="W137">
        <f>100*(Table1[[#This Row],[LR]]-Table1[[#This Row],[LR-ARF-FIXED]])/Table1[[#This Row],[LR]]</f>
        <v>-42.307692307692299</v>
      </c>
      <c r="X137">
        <f>100*(Table1[[#This Row],[LR]]-Table1[[#This Row],[LR-RF-LEARN-10]])/Table1[[#This Row],[LR]]</f>
        <v>-22.71634615384616</v>
      </c>
      <c r="Y137">
        <f>100*(Table1[[#This Row],[LR]]-Table1[[#This Row],[LR-ARF-LEARN-10]])/Table1[[#This Row],[LR]]</f>
        <v>-8.4134615384615294</v>
      </c>
      <c r="Z137">
        <f>100*(Table1[[#This Row],[NN]]-Table1[[#This Row],[NN]])/Table1[[#This Row],[NN]]</f>
        <v>0</v>
      </c>
      <c r="AA137">
        <f>100*(Table1[[#This Row],[NN]]-Table1[[#This Row],[NN-RF-FIXED]])/Table1[[#This Row],[NN]]</f>
        <v>-26.564344746162927</v>
      </c>
      <c r="AB137">
        <f>100*(Table1[[#This Row],[NN]]-Table1[[#This Row],[NN-ARF-FIXED]])/Table1[[#This Row],[NN]]</f>
        <v>-14.757969303423847</v>
      </c>
      <c r="AC137">
        <f>100*(Table1[[#This Row],[NN]]-Table1[[#This Row],[NN-RF-LEARN-10]])/Table1[[#This Row],[NN]]</f>
        <v>-14.994096812278624</v>
      </c>
      <c r="AD137">
        <f>100*(Table1[[#This Row],[NN]]-Table1[[#This Row],[NN-ARF-LEARN-10]])/Table1[[#This Row],[NN]]</f>
        <v>-11.334120425029505</v>
      </c>
    </row>
    <row r="138" spans="1:30" x14ac:dyDescent="0.25">
      <c r="A138">
        <v>8</v>
      </c>
      <c r="B138">
        <v>0.01</v>
      </c>
      <c r="C138">
        <v>0.05</v>
      </c>
      <c r="D138">
        <v>4</v>
      </c>
      <c r="E138">
        <v>12.73</v>
      </c>
      <c r="F138">
        <v>14.42</v>
      </c>
      <c r="G138">
        <v>12.89</v>
      </c>
      <c r="H138">
        <v>13.15</v>
      </c>
      <c r="I138">
        <v>12.6</v>
      </c>
      <c r="J138">
        <v>12.49</v>
      </c>
      <c r="K138">
        <v>12.78</v>
      </c>
      <c r="L138">
        <v>12.45</v>
      </c>
      <c r="M138">
        <v>12.58</v>
      </c>
      <c r="N138">
        <v>12.38</v>
      </c>
      <c r="Q138">
        <v>8</v>
      </c>
      <c r="R138">
        <v>0.01</v>
      </c>
      <c r="S138">
        <v>0.05</v>
      </c>
      <c r="T138">
        <v>4</v>
      </c>
      <c r="U138">
        <f>100*(Table1[[#This Row],[LR]]-Table1[[#This Row],[LR]])/Table1[[#This Row],[LR]]</f>
        <v>0</v>
      </c>
      <c r="V138">
        <f>100*(Table1[[#This Row],[LR]]-Table1[[#This Row],[LR-RF-FIXED]])/Table1[[#This Row],[LR]]</f>
        <v>-13.275726630007851</v>
      </c>
      <c r="W138">
        <f>100*(Table1[[#This Row],[LR]]-Table1[[#This Row],[LR-ARF-FIXED]])/Table1[[#This Row],[LR]]</f>
        <v>-1.2568735271013365</v>
      </c>
      <c r="X138">
        <f>100*(Table1[[#This Row],[LR]]-Table1[[#This Row],[LR-RF-LEARN-10]])/Table1[[#This Row],[LR]]</f>
        <v>-3.2992930086410048</v>
      </c>
      <c r="Y138">
        <f>100*(Table1[[#This Row],[LR]]-Table1[[#This Row],[LR-ARF-LEARN-10]])/Table1[[#This Row],[LR]]</f>
        <v>1.0212097407698411</v>
      </c>
      <c r="Z138">
        <f>100*(Table1[[#This Row],[NN]]-Table1[[#This Row],[NN]])/Table1[[#This Row],[NN]]</f>
        <v>0</v>
      </c>
      <c r="AA138">
        <f>100*(Table1[[#This Row],[NN]]-Table1[[#This Row],[NN-RF-FIXED]])/Table1[[#This Row],[NN]]</f>
        <v>-2.3218574859887844</v>
      </c>
      <c r="AB138">
        <f>100*(Table1[[#This Row],[NN]]-Table1[[#This Row],[NN-ARF-FIXED]])/Table1[[#This Row],[NN]]</f>
        <v>0.32025620496397855</v>
      </c>
      <c r="AC138">
        <f>100*(Table1[[#This Row],[NN]]-Table1[[#This Row],[NN-RF-LEARN-10]])/Table1[[#This Row],[NN]]</f>
        <v>-0.72057646116893403</v>
      </c>
      <c r="AD138">
        <f>100*(Table1[[#This Row],[NN]]-Table1[[#This Row],[NN-ARF-LEARN-10]])/Table1[[#This Row],[NN]]</f>
        <v>0.88070456365091621</v>
      </c>
    </row>
    <row r="139" spans="1:30" x14ac:dyDescent="0.25">
      <c r="A139">
        <v>8</v>
      </c>
      <c r="B139">
        <v>0.01</v>
      </c>
      <c r="C139">
        <v>0.05</v>
      </c>
      <c r="D139">
        <v>8</v>
      </c>
      <c r="E139">
        <v>13.7</v>
      </c>
      <c r="F139">
        <v>15.24</v>
      </c>
      <c r="G139">
        <v>13.37</v>
      </c>
      <c r="H139">
        <v>13.61</v>
      </c>
      <c r="I139">
        <v>12.81</v>
      </c>
      <c r="J139">
        <v>13.89</v>
      </c>
      <c r="K139">
        <v>13.48</v>
      </c>
      <c r="L139">
        <v>12.93</v>
      </c>
      <c r="M139">
        <v>12.87</v>
      </c>
      <c r="N139">
        <v>12.6</v>
      </c>
      <c r="Q139">
        <v>8</v>
      </c>
      <c r="R139">
        <v>0.01</v>
      </c>
      <c r="S139">
        <v>0.05</v>
      </c>
      <c r="T139">
        <v>8</v>
      </c>
      <c r="U139">
        <f>100*(Table1[[#This Row],[LR]]-Table1[[#This Row],[LR]])/Table1[[#This Row],[LR]]</f>
        <v>0</v>
      </c>
      <c r="V139">
        <f>100*(Table1[[#This Row],[LR]]-Table1[[#This Row],[LR-RF-FIXED]])/Table1[[#This Row],[LR]]</f>
        <v>-11.240875912408766</v>
      </c>
      <c r="W139">
        <f>100*(Table1[[#This Row],[LR]]-Table1[[#This Row],[LR-ARF-FIXED]])/Table1[[#This Row],[LR]]</f>
        <v>2.4087591240875921</v>
      </c>
      <c r="X139">
        <f>100*(Table1[[#This Row],[LR]]-Table1[[#This Row],[LR-RF-LEARN-10]])/Table1[[#This Row],[LR]]</f>
        <v>0.65693430656934204</v>
      </c>
      <c r="Y139">
        <f>100*(Table1[[#This Row],[LR]]-Table1[[#This Row],[LR-ARF-LEARN-10]])/Table1[[#This Row],[LR]]</f>
        <v>6.4963503649634955</v>
      </c>
      <c r="Z139">
        <f>100*(Table1[[#This Row],[NN]]-Table1[[#This Row],[NN]])/Table1[[#This Row],[NN]]</f>
        <v>0</v>
      </c>
      <c r="AA139">
        <f>100*(Table1[[#This Row],[NN]]-Table1[[#This Row],[NN-RF-FIXED]])/Table1[[#This Row],[NN]]</f>
        <v>2.9517638588912898</v>
      </c>
      <c r="AB139">
        <f>100*(Table1[[#This Row],[NN]]-Table1[[#This Row],[NN-ARF-FIXED]])/Table1[[#This Row],[NN]]</f>
        <v>6.9114470842332674</v>
      </c>
      <c r="AC139">
        <f>100*(Table1[[#This Row],[NN]]-Table1[[#This Row],[NN-RF-LEARN-10]])/Table1[[#This Row],[NN]]</f>
        <v>7.3434125269978505</v>
      </c>
      <c r="AD139">
        <f>100*(Table1[[#This Row],[NN]]-Table1[[#This Row],[NN-ARF-LEARN-10]])/Table1[[#This Row],[NN]]</f>
        <v>9.2872570194384512</v>
      </c>
    </row>
    <row r="140" spans="1:30" x14ac:dyDescent="0.25">
      <c r="A140">
        <v>8</v>
      </c>
      <c r="B140">
        <v>0.01</v>
      </c>
      <c r="C140">
        <v>0.1</v>
      </c>
      <c r="D140">
        <v>4</v>
      </c>
      <c r="E140">
        <v>12.31</v>
      </c>
      <c r="F140">
        <v>13.69</v>
      </c>
      <c r="G140">
        <v>12.51</v>
      </c>
      <c r="H140">
        <v>12.83</v>
      </c>
      <c r="I140">
        <v>12.46</v>
      </c>
      <c r="J140">
        <v>11.92</v>
      </c>
      <c r="K140">
        <v>12.33</v>
      </c>
      <c r="L140">
        <v>12.15</v>
      </c>
      <c r="M140">
        <v>12.26</v>
      </c>
      <c r="N140">
        <v>12.14</v>
      </c>
      <c r="Q140">
        <v>8</v>
      </c>
      <c r="R140">
        <v>0.01</v>
      </c>
      <c r="S140">
        <v>0.1</v>
      </c>
      <c r="T140">
        <v>4</v>
      </c>
      <c r="U140">
        <f>100*(Table1[[#This Row],[LR]]-Table1[[#This Row],[LR]])/Table1[[#This Row],[LR]]</f>
        <v>0</v>
      </c>
      <c r="V140">
        <f>100*(Table1[[#This Row],[LR]]-Table1[[#This Row],[LR-RF-FIXED]])/Table1[[#This Row],[LR]]</f>
        <v>-11.210398050365546</v>
      </c>
      <c r="W140">
        <f>100*(Table1[[#This Row],[LR]]-Table1[[#This Row],[LR-ARF-FIXED]])/Table1[[#This Row],[LR]]</f>
        <v>-1.6246953696181907</v>
      </c>
      <c r="X140">
        <f>100*(Table1[[#This Row],[LR]]-Table1[[#This Row],[LR-RF-LEARN-10]])/Table1[[#This Row],[LR]]</f>
        <v>-4.2242079610073073</v>
      </c>
      <c r="Y140">
        <f>100*(Table1[[#This Row],[LR]]-Table1[[#This Row],[LR-ARF-LEARN-10]])/Table1[[#This Row],[LR]]</f>
        <v>-1.2185215272136503</v>
      </c>
      <c r="Z140">
        <f>100*(Table1[[#This Row],[NN]]-Table1[[#This Row],[NN]])/Table1[[#This Row],[NN]]</f>
        <v>0</v>
      </c>
      <c r="AA140">
        <f>100*(Table1[[#This Row],[NN]]-Table1[[#This Row],[NN-RF-FIXED]])/Table1[[#This Row],[NN]]</f>
        <v>-3.4395973154362429</v>
      </c>
      <c r="AB140">
        <f>100*(Table1[[#This Row],[NN]]-Table1[[#This Row],[NN-ARF-FIXED]])/Table1[[#This Row],[NN]]</f>
        <v>-1.9295302013422855</v>
      </c>
      <c r="AC140">
        <f>100*(Table1[[#This Row],[NN]]-Table1[[#This Row],[NN-RF-LEARN-10]])/Table1[[#This Row],[NN]]</f>
        <v>-2.8523489932885893</v>
      </c>
      <c r="AD140">
        <f>100*(Table1[[#This Row],[NN]]-Table1[[#This Row],[NN-ARF-LEARN-10]])/Table1[[#This Row],[NN]]</f>
        <v>-1.8456375838926229</v>
      </c>
    </row>
    <row r="141" spans="1:30" x14ac:dyDescent="0.25">
      <c r="A141">
        <v>8</v>
      </c>
      <c r="B141">
        <v>0.01</v>
      </c>
      <c r="C141">
        <v>0.1</v>
      </c>
      <c r="D141">
        <v>8</v>
      </c>
      <c r="E141">
        <v>12.7</v>
      </c>
      <c r="F141">
        <v>15.01</v>
      </c>
      <c r="G141">
        <v>12.95</v>
      </c>
      <c r="H141">
        <v>13.33</v>
      </c>
      <c r="I141">
        <v>12.67</v>
      </c>
      <c r="J141">
        <v>12.32</v>
      </c>
      <c r="K141">
        <v>12.95</v>
      </c>
      <c r="L141">
        <v>12.49</v>
      </c>
      <c r="M141">
        <v>12.64</v>
      </c>
      <c r="N141">
        <v>12.4</v>
      </c>
      <c r="Q141">
        <v>8</v>
      </c>
      <c r="R141">
        <v>0.01</v>
      </c>
      <c r="S141">
        <v>0.1</v>
      </c>
      <c r="T141">
        <v>8</v>
      </c>
      <c r="U141">
        <f>100*(Table1[[#This Row],[LR]]-Table1[[#This Row],[LR]])/Table1[[#This Row],[LR]]</f>
        <v>0</v>
      </c>
      <c r="V141">
        <f>100*(Table1[[#This Row],[LR]]-Table1[[#This Row],[LR-RF-FIXED]])/Table1[[#This Row],[LR]]</f>
        <v>-18.188976377952763</v>
      </c>
      <c r="W141">
        <f>100*(Table1[[#This Row],[LR]]-Table1[[#This Row],[LR-ARF-FIXED]])/Table1[[#This Row],[LR]]</f>
        <v>-1.9685039370078741</v>
      </c>
      <c r="X141">
        <f>100*(Table1[[#This Row],[LR]]-Table1[[#This Row],[LR-RF-LEARN-10]])/Table1[[#This Row],[LR]]</f>
        <v>-4.9606299212598488</v>
      </c>
      <c r="Y141">
        <f>100*(Table1[[#This Row],[LR]]-Table1[[#This Row],[LR-ARF-LEARN-10]])/Table1[[#This Row],[LR]]</f>
        <v>0.23622047244093985</v>
      </c>
      <c r="Z141">
        <f>100*(Table1[[#This Row],[NN]]-Table1[[#This Row],[NN]])/Table1[[#This Row],[NN]]</f>
        <v>0</v>
      </c>
      <c r="AA141">
        <f>100*(Table1[[#This Row],[NN]]-Table1[[#This Row],[NN-RF-FIXED]])/Table1[[#This Row],[NN]]</f>
        <v>-5.1136363636363553</v>
      </c>
      <c r="AB141">
        <f>100*(Table1[[#This Row],[NN]]-Table1[[#This Row],[NN-ARF-FIXED]])/Table1[[#This Row],[NN]]</f>
        <v>-1.3798701298701292</v>
      </c>
      <c r="AC141">
        <f>100*(Table1[[#This Row],[NN]]-Table1[[#This Row],[NN-RF-LEARN-10]])/Table1[[#This Row],[NN]]</f>
        <v>-2.5974025974025996</v>
      </c>
      <c r="AD141">
        <f>100*(Table1[[#This Row],[NN]]-Table1[[#This Row],[NN-ARF-LEARN-10]])/Table1[[#This Row],[NN]]</f>
        <v>-0.6493506493506499</v>
      </c>
    </row>
    <row r="142" spans="1:30" x14ac:dyDescent="0.25">
      <c r="A142">
        <v>8</v>
      </c>
      <c r="B142">
        <v>0.01</v>
      </c>
      <c r="C142">
        <v>0.2</v>
      </c>
      <c r="D142">
        <v>4</v>
      </c>
      <c r="E142">
        <v>12.2</v>
      </c>
      <c r="F142">
        <v>13.64</v>
      </c>
      <c r="G142">
        <v>12.46</v>
      </c>
      <c r="H142">
        <v>12.63</v>
      </c>
      <c r="I142">
        <v>12.38</v>
      </c>
      <c r="J142">
        <v>11.76</v>
      </c>
      <c r="K142">
        <v>12.23</v>
      </c>
      <c r="L142">
        <v>12.06</v>
      </c>
      <c r="M142">
        <v>12.14</v>
      </c>
      <c r="N142">
        <v>12.06</v>
      </c>
      <c r="Q142">
        <v>8</v>
      </c>
      <c r="R142">
        <v>0.01</v>
      </c>
      <c r="S142">
        <v>0.2</v>
      </c>
      <c r="T142">
        <v>4</v>
      </c>
      <c r="U142">
        <f>100*(Table1[[#This Row],[LR]]-Table1[[#This Row],[LR]])/Table1[[#This Row],[LR]]</f>
        <v>0</v>
      </c>
      <c r="V142">
        <f>100*(Table1[[#This Row],[LR]]-Table1[[#This Row],[LR-RF-FIXED]])/Table1[[#This Row],[LR]]</f>
        <v>-11.8032786885246</v>
      </c>
      <c r="W142">
        <f>100*(Table1[[#This Row],[LR]]-Table1[[#This Row],[LR-ARF-FIXED]])/Table1[[#This Row],[LR]]</f>
        <v>-2.1311475409836196</v>
      </c>
      <c r="X142">
        <f>100*(Table1[[#This Row],[LR]]-Table1[[#This Row],[LR-RF-LEARN-10]])/Table1[[#This Row],[LR]]</f>
        <v>-3.5245901639344388</v>
      </c>
      <c r="Y142">
        <f>100*(Table1[[#This Row],[LR]]-Table1[[#This Row],[LR-ARF-LEARN-10]])/Table1[[#This Row],[LR]]</f>
        <v>-1.4754098360655861</v>
      </c>
      <c r="Z142">
        <f>100*(Table1[[#This Row],[NN]]-Table1[[#This Row],[NN]])/Table1[[#This Row],[NN]]</f>
        <v>0</v>
      </c>
      <c r="AA142">
        <f>100*(Table1[[#This Row],[NN]]-Table1[[#This Row],[NN-RF-FIXED]])/Table1[[#This Row],[NN]]</f>
        <v>-3.996598639455788</v>
      </c>
      <c r="AB142">
        <f>100*(Table1[[#This Row],[NN]]-Table1[[#This Row],[NN-ARF-FIXED]])/Table1[[#This Row],[NN]]</f>
        <v>-2.5510204081632715</v>
      </c>
      <c r="AC142">
        <f>100*(Table1[[#This Row],[NN]]-Table1[[#This Row],[NN-RF-LEARN-10]])/Table1[[#This Row],[NN]]</f>
        <v>-3.2312925170068096</v>
      </c>
      <c r="AD142">
        <f>100*(Table1[[#This Row],[NN]]-Table1[[#This Row],[NN-ARF-LEARN-10]])/Table1[[#This Row],[NN]]</f>
        <v>-2.5510204081632715</v>
      </c>
    </row>
    <row r="143" spans="1:30" x14ac:dyDescent="0.25">
      <c r="A143">
        <v>8</v>
      </c>
      <c r="B143">
        <v>0.01</v>
      </c>
      <c r="C143">
        <v>0.2</v>
      </c>
      <c r="D143">
        <v>8</v>
      </c>
      <c r="E143">
        <v>12.29</v>
      </c>
      <c r="F143">
        <v>14.8</v>
      </c>
      <c r="G143">
        <v>12.71</v>
      </c>
      <c r="H143">
        <v>12.94</v>
      </c>
      <c r="I143">
        <v>12.52</v>
      </c>
      <c r="J143">
        <v>11.82</v>
      </c>
      <c r="K143">
        <v>12.52</v>
      </c>
      <c r="L143">
        <v>12.26</v>
      </c>
      <c r="M143">
        <v>12.38</v>
      </c>
      <c r="N143">
        <v>12.24</v>
      </c>
      <c r="Q143">
        <v>8</v>
      </c>
      <c r="R143">
        <v>0.01</v>
      </c>
      <c r="S143">
        <v>0.2</v>
      </c>
      <c r="T143">
        <v>8</v>
      </c>
      <c r="U143">
        <f>100*(Table1[[#This Row],[LR]]-Table1[[#This Row],[LR]])/Table1[[#This Row],[LR]]</f>
        <v>0</v>
      </c>
      <c r="V143">
        <f>100*(Table1[[#This Row],[LR]]-Table1[[#This Row],[LR-RF-FIXED]])/Table1[[#This Row],[LR]]</f>
        <v>-20.423108218063483</v>
      </c>
      <c r="W143">
        <f>100*(Table1[[#This Row],[LR]]-Table1[[#This Row],[LR-ARF-FIXED]])/Table1[[#This Row],[LR]]</f>
        <v>-3.4174125305126259</v>
      </c>
      <c r="X143">
        <f>100*(Table1[[#This Row],[LR]]-Table1[[#This Row],[LR-RF-LEARN-10]])/Table1[[#This Row],[LR]]</f>
        <v>-5.2888527257933307</v>
      </c>
      <c r="Y143">
        <f>100*(Table1[[#This Row],[LR]]-Table1[[#This Row],[LR-ARF-LEARN-10]])/Table1[[#This Row],[LR]]</f>
        <v>-1.8714401952807196</v>
      </c>
      <c r="Z143">
        <f>100*(Table1[[#This Row],[NN]]-Table1[[#This Row],[NN]])/Table1[[#This Row],[NN]]</f>
        <v>0</v>
      </c>
      <c r="AA143">
        <f>100*(Table1[[#This Row],[NN]]-Table1[[#This Row],[NN-RF-FIXED]])/Table1[[#This Row],[NN]]</f>
        <v>-5.9221658206429719</v>
      </c>
      <c r="AB143">
        <f>100*(Table1[[#This Row],[NN]]-Table1[[#This Row],[NN-ARF-FIXED]])/Table1[[#This Row],[NN]]</f>
        <v>-3.7225042301184392</v>
      </c>
      <c r="AC143">
        <f>100*(Table1[[#This Row],[NN]]-Table1[[#This Row],[NN-RF-LEARN-10]])/Table1[[#This Row],[NN]]</f>
        <v>-4.7377326565143862</v>
      </c>
      <c r="AD143">
        <f>100*(Table1[[#This Row],[NN]]-Table1[[#This Row],[NN-ARF-LEARN-10]])/Table1[[#This Row],[NN]]</f>
        <v>-3.5532994923857859</v>
      </c>
    </row>
    <row r="144" spans="1:30" x14ac:dyDescent="0.25">
      <c r="A144">
        <v>8</v>
      </c>
      <c r="B144">
        <v>0.01</v>
      </c>
      <c r="C144">
        <v>0.3</v>
      </c>
      <c r="D144">
        <v>4</v>
      </c>
      <c r="E144">
        <v>12.17</v>
      </c>
      <c r="F144">
        <v>14</v>
      </c>
      <c r="G144">
        <v>12.48</v>
      </c>
      <c r="H144">
        <v>12.5</v>
      </c>
      <c r="I144">
        <v>12.32</v>
      </c>
      <c r="J144">
        <v>11.71</v>
      </c>
      <c r="K144">
        <v>12.11</v>
      </c>
      <c r="L144">
        <v>12.02</v>
      </c>
      <c r="M144">
        <v>12.01</v>
      </c>
      <c r="N144">
        <v>11.97</v>
      </c>
      <c r="Q144">
        <v>8</v>
      </c>
      <c r="R144">
        <v>0.01</v>
      </c>
      <c r="S144">
        <v>0.3</v>
      </c>
      <c r="T144">
        <v>4</v>
      </c>
      <c r="U144">
        <f>100*(Table1[[#This Row],[LR]]-Table1[[#This Row],[LR]])/Table1[[#This Row],[LR]]</f>
        <v>0</v>
      </c>
      <c r="V144">
        <f>100*(Table1[[#This Row],[LR]]-Table1[[#This Row],[LR-RF-FIXED]])/Table1[[#This Row],[LR]]</f>
        <v>-15.036976170912078</v>
      </c>
      <c r="W144">
        <f>100*(Table1[[#This Row],[LR]]-Table1[[#This Row],[LR-ARF-FIXED]])/Table1[[#This Row],[LR]]</f>
        <v>-2.5472473294987714</v>
      </c>
      <c r="X144">
        <f>100*(Table1[[#This Row],[LR]]-Table1[[#This Row],[LR-RF-LEARN-10]])/Table1[[#This Row],[LR]]</f>
        <v>-2.7115858668857853</v>
      </c>
      <c r="Y144">
        <f>100*(Table1[[#This Row],[LR]]-Table1[[#This Row],[LR-ARF-LEARN-10]])/Table1[[#This Row],[LR]]</f>
        <v>-1.2325390304026322</v>
      </c>
      <c r="Z144">
        <f>100*(Table1[[#This Row],[NN]]-Table1[[#This Row],[NN]])/Table1[[#This Row],[NN]]</f>
        <v>0</v>
      </c>
      <c r="AA144">
        <f>100*(Table1[[#This Row],[NN]]-Table1[[#This Row],[NN-RF-FIXED]])/Table1[[#This Row],[NN]]</f>
        <v>-3.4158838599487495</v>
      </c>
      <c r="AB144">
        <f>100*(Table1[[#This Row],[NN]]-Table1[[#This Row],[NN-ARF-FIXED]])/Table1[[#This Row],[NN]]</f>
        <v>-2.6473099914602791</v>
      </c>
      <c r="AC144">
        <f>100*(Table1[[#This Row],[NN]]-Table1[[#This Row],[NN-RF-LEARN-10]])/Table1[[#This Row],[NN]]</f>
        <v>-2.5619128949615622</v>
      </c>
      <c r="AD144">
        <f>100*(Table1[[#This Row],[NN]]-Table1[[#This Row],[NN-ARF-LEARN-10]])/Table1[[#This Row],[NN]]</f>
        <v>-2.220324508966693</v>
      </c>
    </row>
    <row r="145" spans="1:30" x14ac:dyDescent="0.25">
      <c r="A145">
        <v>8</v>
      </c>
      <c r="B145">
        <v>0.01</v>
      </c>
      <c r="C145">
        <v>0.3</v>
      </c>
      <c r="D145">
        <v>8</v>
      </c>
      <c r="E145">
        <v>12.2</v>
      </c>
      <c r="F145">
        <v>14.83</v>
      </c>
      <c r="G145">
        <v>12.64</v>
      </c>
      <c r="H145">
        <v>12.81</v>
      </c>
      <c r="I145">
        <v>12.45</v>
      </c>
      <c r="J145">
        <v>11.74</v>
      </c>
      <c r="K145">
        <v>12.36</v>
      </c>
      <c r="L145">
        <v>12.16</v>
      </c>
      <c r="M145">
        <v>12.29</v>
      </c>
      <c r="N145">
        <v>12.16</v>
      </c>
      <c r="Q145">
        <v>8</v>
      </c>
      <c r="R145">
        <v>0.01</v>
      </c>
      <c r="S145">
        <v>0.3</v>
      </c>
      <c r="T145">
        <v>8</v>
      </c>
      <c r="U145">
        <f>100*(Table1[[#This Row],[LR]]-Table1[[#This Row],[LR]])/Table1[[#This Row],[LR]]</f>
        <v>0</v>
      </c>
      <c r="V145">
        <f>100*(Table1[[#This Row],[LR]]-Table1[[#This Row],[LR-RF-FIXED]])/Table1[[#This Row],[LR]]</f>
        <v>-21.557377049180335</v>
      </c>
      <c r="W145">
        <f>100*(Table1[[#This Row],[LR]]-Table1[[#This Row],[LR-ARF-FIXED]])/Table1[[#This Row],[LR]]</f>
        <v>-3.606557377049191</v>
      </c>
      <c r="X145">
        <f>100*(Table1[[#This Row],[LR]]-Table1[[#This Row],[LR-RF-LEARN-10]])/Table1[[#This Row],[LR]]</f>
        <v>-5.0000000000000098</v>
      </c>
      <c r="Y145">
        <f>100*(Table1[[#This Row],[LR]]-Table1[[#This Row],[LR-ARF-LEARN-10]])/Table1[[#This Row],[LR]]</f>
        <v>-2.0491803278688527</v>
      </c>
      <c r="Z145">
        <f>100*(Table1[[#This Row],[NN]]-Table1[[#This Row],[NN]])/Table1[[#This Row],[NN]]</f>
        <v>0</v>
      </c>
      <c r="AA145">
        <f>100*(Table1[[#This Row],[NN]]-Table1[[#This Row],[NN-RF-FIXED]])/Table1[[#This Row],[NN]]</f>
        <v>-5.2810902896081702</v>
      </c>
      <c r="AB145">
        <f>100*(Table1[[#This Row],[NN]]-Table1[[#This Row],[NN-ARF-FIXED]])/Table1[[#This Row],[NN]]</f>
        <v>-3.5775127768313451</v>
      </c>
      <c r="AC145">
        <f>100*(Table1[[#This Row],[NN]]-Table1[[#This Row],[NN-RF-LEARN-10]])/Table1[[#This Row],[NN]]</f>
        <v>-4.6848381601362767</v>
      </c>
      <c r="AD145">
        <f>100*(Table1[[#This Row],[NN]]-Table1[[#This Row],[NN-ARF-LEARN-10]])/Table1[[#This Row],[NN]]</f>
        <v>-3.5775127768313451</v>
      </c>
    </row>
    <row r="146" spans="1:30" x14ac:dyDescent="0.25">
      <c r="A146">
        <v>8</v>
      </c>
      <c r="B146">
        <v>0.01</v>
      </c>
      <c r="C146">
        <v>0.4</v>
      </c>
      <c r="D146">
        <v>8</v>
      </c>
      <c r="E146">
        <v>12.17</v>
      </c>
      <c r="F146">
        <v>14.79</v>
      </c>
      <c r="G146">
        <v>12.59</v>
      </c>
      <c r="H146">
        <v>12.68</v>
      </c>
      <c r="I146">
        <v>12.42</v>
      </c>
      <c r="J146">
        <v>11.71</v>
      </c>
      <c r="K146">
        <v>12.27</v>
      </c>
      <c r="L146">
        <v>12.08</v>
      </c>
      <c r="M146">
        <v>12.17</v>
      </c>
      <c r="N146">
        <v>12.09</v>
      </c>
      <c r="Q146">
        <v>8</v>
      </c>
      <c r="R146">
        <v>0.01</v>
      </c>
      <c r="S146">
        <v>0.4</v>
      </c>
      <c r="T146">
        <v>8</v>
      </c>
      <c r="U146">
        <f>100*(Table1[[#This Row],[LR]]-Table1[[#This Row],[LR]])/Table1[[#This Row],[LR]]</f>
        <v>0</v>
      </c>
      <c r="V146">
        <f>100*(Table1[[#This Row],[LR]]-Table1[[#This Row],[LR-RF-FIXED]])/Table1[[#This Row],[LR]]</f>
        <v>-21.528348397699254</v>
      </c>
      <c r="W146">
        <f>100*(Table1[[#This Row],[LR]]-Table1[[#This Row],[LR-ARF-FIXED]])/Table1[[#This Row],[LR]]</f>
        <v>-3.4511092851273619</v>
      </c>
      <c r="X146">
        <f>100*(Table1[[#This Row],[LR]]-Table1[[#This Row],[LR-RF-LEARN-10]])/Table1[[#This Row],[LR]]</f>
        <v>-4.1906327033689381</v>
      </c>
      <c r="Y146">
        <f>100*(Table1[[#This Row],[LR]]-Table1[[#This Row],[LR-ARF-LEARN-10]])/Table1[[#This Row],[LR]]</f>
        <v>-2.0542317173377156</v>
      </c>
      <c r="Z146">
        <f>100*(Table1[[#This Row],[NN]]-Table1[[#This Row],[NN]])/Table1[[#This Row],[NN]]</f>
        <v>0</v>
      </c>
      <c r="AA146">
        <f>100*(Table1[[#This Row],[NN]]-Table1[[#This Row],[NN-RF-FIXED]])/Table1[[#This Row],[NN]]</f>
        <v>-4.7822374039282556</v>
      </c>
      <c r="AB146">
        <f>100*(Table1[[#This Row],[NN]]-Table1[[#This Row],[NN-ARF-FIXED]])/Table1[[#This Row],[NN]]</f>
        <v>-3.1596925704525978</v>
      </c>
      <c r="AC146">
        <f>100*(Table1[[#This Row],[NN]]-Table1[[#This Row],[NN-RF-LEARN-10]])/Table1[[#This Row],[NN]]</f>
        <v>-3.9282664389410678</v>
      </c>
      <c r="AD146">
        <f>100*(Table1[[#This Row],[NN]]-Table1[[#This Row],[NN-ARF-LEARN-10]])/Table1[[#This Row],[NN]]</f>
        <v>-3.2450896669513147</v>
      </c>
    </row>
    <row r="147" spans="1:30" x14ac:dyDescent="0.25">
      <c r="A147">
        <v>8</v>
      </c>
      <c r="B147">
        <v>0.01</v>
      </c>
      <c r="C147">
        <v>0.5</v>
      </c>
      <c r="D147">
        <v>8</v>
      </c>
      <c r="E147">
        <v>12.16</v>
      </c>
      <c r="F147">
        <v>14.9</v>
      </c>
      <c r="G147">
        <v>12.6</v>
      </c>
      <c r="H147">
        <v>12.67</v>
      </c>
      <c r="I147">
        <v>12.4</v>
      </c>
      <c r="J147">
        <v>11.7</v>
      </c>
      <c r="K147">
        <v>12.25</v>
      </c>
      <c r="L147">
        <v>12.08</v>
      </c>
      <c r="M147">
        <v>12.18</v>
      </c>
      <c r="N147">
        <v>12.08</v>
      </c>
      <c r="Q147">
        <v>8</v>
      </c>
      <c r="R147">
        <v>0.01</v>
      </c>
      <c r="S147">
        <v>0.5</v>
      </c>
      <c r="T147">
        <v>8</v>
      </c>
      <c r="U147">
        <f>100*(Table1[[#This Row],[LR]]-Table1[[#This Row],[LR]])/Table1[[#This Row],[LR]]</f>
        <v>0</v>
      </c>
      <c r="V147">
        <f>100*(Table1[[#This Row],[LR]]-Table1[[#This Row],[LR-RF-FIXED]])/Table1[[#This Row],[LR]]</f>
        <v>-22.532894736842106</v>
      </c>
      <c r="W147">
        <f>100*(Table1[[#This Row],[LR]]-Table1[[#This Row],[LR-ARF-FIXED]])/Table1[[#This Row],[LR]]</f>
        <v>-3.6184210526315748</v>
      </c>
      <c r="X147">
        <f>100*(Table1[[#This Row],[LR]]-Table1[[#This Row],[LR-RF-LEARN-10]])/Table1[[#This Row],[LR]]</f>
        <v>-4.1940789473684195</v>
      </c>
      <c r="Y147">
        <f>100*(Table1[[#This Row],[LR]]-Table1[[#This Row],[LR-ARF-LEARN-10]])/Table1[[#This Row],[LR]]</f>
        <v>-1.9736842105263175</v>
      </c>
      <c r="Z147">
        <f>100*(Table1[[#This Row],[NN]]-Table1[[#This Row],[NN]])/Table1[[#This Row],[NN]]</f>
        <v>0</v>
      </c>
      <c r="AA147">
        <f>100*(Table1[[#This Row],[NN]]-Table1[[#This Row],[NN-RF-FIXED]])/Table1[[#This Row],[NN]]</f>
        <v>-4.7008547008547072</v>
      </c>
      <c r="AB147">
        <f>100*(Table1[[#This Row],[NN]]-Table1[[#This Row],[NN-ARF-FIXED]])/Table1[[#This Row],[NN]]</f>
        <v>-3.2478632478632545</v>
      </c>
      <c r="AC147">
        <f>100*(Table1[[#This Row],[NN]]-Table1[[#This Row],[NN-RF-LEARN-10]])/Table1[[#This Row],[NN]]</f>
        <v>-4.1025641025641066</v>
      </c>
      <c r="AD147">
        <f>100*(Table1[[#This Row],[NN]]-Table1[[#This Row],[NN-ARF-LEARN-10]])/Table1[[#This Row],[NN]]</f>
        <v>-3.2478632478632545</v>
      </c>
    </row>
    <row r="148" spans="1:30" x14ac:dyDescent="0.25">
      <c r="A148">
        <v>8</v>
      </c>
      <c r="B148">
        <v>0.01</v>
      </c>
      <c r="C148">
        <v>0.6</v>
      </c>
      <c r="D148">
        <v>8</v>
      </c>
      <c r="E148">
        <v>12.15</v>
      </c>
      <c r="F148">
        <v>14.88</v>
      </c>
      <c r="G148">
        <v>12.57</v>
      </c>
      <c r="H148">
        <v>12.63</v>
      </c>
      <c r="I148">
        <v>12.39</v>
      </c>
      <c r="J148">
        <v>11.7</v>
      </c>
      <c r="K148">
        <v>12.19</v>
      </c>
      <c r="L148">
        <v>12.02</v>
      </c>
      <c r="M148">
        <v>12.14</v>
      </c>
      <c r="N148">
        <v>12.07</v>
      </c>
      <c r="Q148">
        <v>8</v>
      </c>
      <c r="R148">
        <v>0.01</v>
      </c>
      <c r="S148">
        <v>0.6</v>
      </c>
      <c r="T148">
        <v>8</v>
      </c>
      <c r="U148">
        <f>100*(Table1[[#This Row],[LR]]-Table1[[#This Row],[LR]])/Table1[[#This Row],[LR]]</f>
        <v>0</v>
      </c>
      <c r="V148">
        <f>100*(Table1[[#This Row],[LR]]-Table1[[#This Row],[LR-RF-FIXED]])/Table1[[#This Row],[LR]]</f>
        <v>-22.46913580246914</v>
      </c>
      <c r="W148">
        <f>100*(Table1[[#This Row],[LR]]-Table1[[#This Row],[LR-ARF-FIXED]])/Table1[[#This Row],[LR]]</f>
        <v>-3.4567901234567895</v>
      </c>
      <c r="X148">
        <f>100*(Table1[[#This Row],[LR]]-Table1[[#This Row],[LR-RF-LEARN-10]])/Table1[[#This Row],[LR]]</f>
        <v>-3.9506172839506206</v>
      </c>
      <c r="Y148">
        <f>100*(Table1[[#This Row],[LR]]-Table1[[#This Row],[LR-ARF-LEARN-10]])/Table1[[#This Row],[LR]]</f>
        <v>-1.9753086419753103</v>
      </c>
      <c r="Z148">
        <f>100*(Table1[[#This Row],[NN]]-Table1[[#This Row],[NN]])/Table1[[#This Row],[NN]]</f>
        <v>0</v>
      </c>
      <c r="AA148">
        <f>100*(Table1[[#This Row],[NN]]-Table1[[#This Row],[NN-RF-FIXED]])/Table1[[#This Row],[NN]]</f>
        <v>-4.18803418803419</v>
      </c>
      <c r="AB148">
        <f>100*(Table1[[#This Row],[NN]]-Table1[[#This Row],[NN-ARF-FIXED]])/Table1[[#This Row],[NN]]</f>
        <v>-2.7350427350427378</v>
      </c>
      <c r="AC148">
        <f>100*(Table1[[#This Row],[NN]]-Table1[[#This Row],[NN-RF-LEARN-10]])/Table1[[#This Row],[NN]]</f>
        <v>-3.7606837606837717</v>
      </c>
      <c r="AD148">
        <f>100*(Table1[[#This Row],[NN]]-Table1[[#This Row],[NN-ARF-LEARN-10]])/Table1[[#This Row],[NN]]</f>
        <v>-3.1623931623931711</v>
      </c>
    </row>
    <row r="149" spans="1:30" x14ac:dyDescent="0.25">
      <c r="A149">
        <v>8</v>
      </c>
      <c r="B149">
        <v>0.01</v>
      </c>
      <c r="C149">
        <v>0.7</v>
      </c>
      <c r="D149">
        <v>8</v>
      </c>
      <c r="E149">
        <v>12.14</v>
      </c>
      <c r="F149">
        <v>14.81</v>
      </c>
      <c r="G149">
        <v>12.53</v>
      </c>
      <c r="H149">
        <v>12.59</v>
      </c>
      <c r="I149">
        <v>12.37</v>
      </c>
      <c r="J149">
        <v>11.7</v>
      </c>
      <c r="K149">
        <v>12.15</v>
      </c>
      <c r="L149">
        <v>12.02</v>
      </c>
      <c r="M149">
        <v>12.12</v>
      </c>
      <c r="N149">
        <v>12.04</v>
      </c>
      <c r="Q149">
        <v>8</v>
      </c>
      <c r="R149">
        <v>0.01</v>
      </c>
      <c r="S149">
        <v>0.7</v>
      </c>
      <c r="T149">
        <v>8</v>
      </c>
      <c r="U149">
        <f>100*(Table1[[#This Row],[LR]]-Table1[[#This Row],[LR]])/Table1[[#This Row],[LR]]</f>
        <v>0</v>
      </c>
      <c r="V149">
        <f>100*(Table1[[#This Row],[LR]]-Table1[[#This Row],[LR-RF-FIXED]])/Table1[[#This Row],[LR]]</f>
        <v>-21.993410214168037</v>
      </c>
      <c r="W149">
        <f>100*(Table1[[#This Row],[LR]]-Table1[[#This Row],[LR-ARF-FIXED]])/Table1[[#This Row],[LR]]</f>
        <v>-3.2125205930807148</v>
      </c>
      <c r="X149">
        <f>100*(Table1[[#This Row],[LR]]-Table1[[#This Row],[LR-RF-LEARN-10]])/Table1[[#This Row],[LR]]</f>
        <v>-3.7067545304777534</v>
      </c>
      <c r="Y149">
        <f>100*(Table1[[#This Row],[LR]]-Table1[[#This Row],[LR-ARF-LEARN-10]])/Table1[[#This Row],[LR]]</f>
        <v>-1.8945634266886213</v>
      </c>
      <c r="Z149">
        <f>100*(Table1[[#This Row],[NN]]-Table1[[#This Row],[NN]])/Table1[[#This Row],[NN]]</f>
        <v>0</v>
      </c>
      <c r="AA149">
        <f>100*(Table1[[#This Row],[NN]]-Table1[[#This Row],[NN-RF-FIXED]])/Table1[[#This Row],[NN]]</f>
        <v>-3.8461538461538556</v>
      </c>
      <c r="AB149">
        <f>100*(Table1[[#This Row],[NN]]-Table1[[#This Row],[NN-ARF-FIXED]])/Table1[[#This Row],[NN]]</f>
        <v>-2.7350427350427378</v>
      </c>
      <c r="AC149">
        <f>100*(Table1[[#This Row],[NN]]-Table1[[#This Row],[NN-RF-LEARN-10]])/Table1[[#This Row],[NN]]</f>
        <v>-3.5897435897435894</v>
      </c>
      <c r="AD149">
        <f>100*(Table1[[#This Row],[NN]]-Table1[[#This Row],[NN-ARF-LEARN-10]])/Table1[[#This Row],[NN]]</f>
        <v>-2.905982905982905</v>
      </c>
    </row>
    <row r="150" spans="1:30" x14ac:dyDescent="0.25">
      <c r="A150">
        <v>8</v>
      </c>
      <c r="B150">
        <v>0.01</v>
      </c>
      <c r="C150">
        <v>0.8</v>
      </c>
      <c r="D150">
        <v>8</v>
      </c>
      <c r="E150">
        <v>12.14</v>
      </c>
      <c r="F150">
        <v>14.89</v>
      </c>
      <c r="G150">
        <v>12.55</v>
      </c>
      <c r="H150">
        <v>12.55</v>
      </c>
      <c r="I150">
        <v>12.36</v>
      </c>
      <c r="J150">
        <v>11.69</v>
      </c>
      <c r="K150">
        <v>12.12</v>
      </c>
      <c r="L150">
        <v>12.01</v>
      </c>
      <c r="M150">
        <v>12.08</v>
      </c>
      <c r="N150">
        <v>12.02</v>
      </c>
      <c r="Q150">
        <v>8</v>
      </c>
      <c r="R150">
        <v>0.01</v>
      </c>
      <c r="S150">
        <v>0.8</v>
      </c>
      <c r="T150">
        <v>8</v>
      </c>
      <c r="U150">
        <f>100*(Table1[[#This Row],[LR]]-Table1[[#This Row],[LR]])/Table1[[#This Row],[LR]]</f>
        <v>0</v>
      </c>
      <c r="V150">
        <f>100*(Table1[[#This Row],[LR]]-Table1[[#This Row],[LR-RF-FIXED]])/Table1[[#This Row],[LR]]</f>
        <v>-22.652388797364086</v>
      </c>
      <c r="W150">
        <f>100*(Table1[[#This Row],[LR]]-Table1[[#This Row],[LR-ARF-FIXED]])/Table1[[#This Row],[LR]]</f>
        <v>-3.3772652388797373</v>
      </c>
      <c r="X150">
        <f>100*(Table1[[#This Row],[LR]]-Table1[[#This Row],[LR-RF-LEARN-10]])/Table1[[#This Row],[LR]]</f>
        <v>-3.3772652388797373</v>
      </c>
      <c r="Y150">
        <f>100*(Table1[[#This Row],[LR]]-Table1[[#This Row],[LR-ARF-LEARN-10]])/Table1[[#This Row],[LR]]</f>
        <v>-1.8121911037891174</v>
      </c>
      <c r="Z150">
        <f>100*(Table1[[#This Row],[NN]]-Table1[[#This Row],[NN]])/Table1[[#This Row],[NN]]</f>
        <v>0</v>
      </c>
      <c r="AA150">
        <f>100*(Table1[[#This Row],[NN]]-Table1[[#This Row],[NN-RF-FIXED]])/Table1[[#This Row],[NN]]</f>
        <v>-3.6783575705731373</v>
      </c>
      <c r="AB150">
        <f>100*(Table1[[#This Row],[NN]]-Table1[[#This Row],[NN-ARF-FIXED]])/Table1[[#This Row],[NN]]</f>
        <v>-2.7373823781009436</v>
      </c>
      <c r="AC150">
        <f>100*(Table1[[#This Row],[NN]]-Table1[[#This Row],[NN-RF-LEARN-10]])/Table1[[#This Row],[NN]]</f>
        <v>-3.336184773310527</v>
      </c>
      <c r="AD150">
        <f>100*(Table1[[#This Row],[NN]]-Table1[[#This Row],[NN-ARF-LEARN-10]])/Table1[[#This Row],[NN]]</f>
        <v>-2.822925577416596</v>
      </c>
    </row>
    <row r="151" spans="1:30" x14ac:dyDescent="0.25">
      <c r="A151">
        <v>8</v>
      </c>
      <c r="B151">
        <v>0.01</v>
      </c>
      <c r="C151">
        <v>0.9</v>
      </c>
      <c r="D151">
        <v>4</v>
      </c>
      <c r="E151">
        <v>12.13</v>
      </c>
      <c r="F151">
        <v>13.94</v>
      </c>
      <c r="G151">
        <v>12.4</v>
      </c>
      <c r="H151">
        <v>12.39</v>
      </c>
      <c r="I151">
        <v>12.29</v>
      </c>
      <c r="J151">
        <v>11.69</v>
      </c>
      <c r="K151">
        <v>12</v>
      </c>
      <c r="L151">
        <v>11.94</v>
      </c>
      <c r="M151">
        <v>11.96</v>
      </c>
      <c r="N151">
        <v>11.95</v>
      </c>
      <c r="Q151">
        <v>8</v>
      </c>
      <c r="R151">
        <v>0.01</v>
      </c>
      <c r="S151">
        <v>0.9</v>
      </c>
      <c r="T151">
        <v>4</v>
      </c>
      <c r="U151">
        <f>100*(Table1[[#This Row],[LR]]-Table1[[#This Row],[LR]])/Table1[[#This Row],[LR]]</f>
        <v>0</v>
      </c>
      <c r="V151">
        <f>100*(Table1[[#This Row],[LR]]-Table1[[#This Row],[LR-RF-FIXED]])/Table1[[#This Row],[LR]]</f>
        <v>-14.921681780708976</v>
      </c>
      <c r="W151">
        <f>100*(Table1[[#This Row],[LR]]-Table1[[#This Row],[LR-ARF-FIXED]])/Table1[[#This Row],[LR]]</f>
        <v>-2.2258862324814475</v>
      </c>
      <c r="X151">
        <f>100*(Table1[[#This Row],[LR]]-Table1[[#This Row],[LR-RF-LEARN-10]])/Table1[[#This Row],[LR]]</f>
        <v>-2.1434460016488028</v>
      </c>
      <c r="Y151">
        <f>100*(Table1[[#This Row],[LR]]-Table1[[#This Row],[LR-ARF-LEARN-10]])/Table1[[#This Row],[LR]]</f>
        <v>-1.3190436933223277</v>
      </c>
      <c r="Z151">
        <f>100*(Table1[[#This Row],[NN]]-Table1[[#This Row],[NN]])/Table1[[#This Row],[NN]]</f>
        <v>0</v>
      </c>
      <c r="AA151">
        <f>100*(Table1[[#This Row],[NN]]-Table1[[#This Row],[NN-RF-FIXED]])/Table1[[#This Row],[NN]]</f>
        <v>-2.6518391787852909</v>
      </c>
      <c r="AB151">
        <f>100*(Table1[[#This Row],[NN]]-Table1[[#This Row],[NN-ARF-FIXED]])/Table1[[#This Row],[NN]]</f>
        <v>-2.1385799828913603</v>
      </c>
      <c r="AC151">
        <f>100*(Table1[[#This Row],[NN]]-Table1[[#This Row],[NN-RF-LEARN-10]])/Table1[[#This Row],[NN]]</f>
        <v>-2.3096663815226806</v>
      </c>
      <c r="AD151">
        <f>100*(Table1[[#This Row],[NN]]-Table1[[#This Row],[NN-ARF-LEARN-10]])/Table1[[#This Row],[NN]]</f>
        <v>-2.2241231822070127</v>
      </c>
    </row>
    <row r="152" spans="1:30" x14ac:dyDescent="0.25">
      <c r="A152">
        <v>8</v>
      </c>
      <c r="B152">
        <v>0.01</v>
      </c>
      <c r="C152">
        <v>0.9</v>
      </c>
      <c r="D152">
        <v>8</v>
      </c>
      <c r="E152">
        <v>12.14</v>
      </c>
      <c r="F152">
        <v>14.93</v>
      </c>
      <c r="G152">
        <v>12.56</v>
      </c>
      <c r="H152">
        <v>12.57</v>
      </c>
      <c r="I152">
        <v>12.36</v>
      </c>
      <c r="J152">
        <v>11.69</v>
      </c>
      <c r="K152">
        <v>12.13</v>
      </c>
      <c r="L152">
        <v>12.01</v>
      </c>
      <c r="M152">
        <v>12.1</v>
      </c>
      <c r="N152">
        <v>12.03</v>
      </c>
      <c r="Q152">
        <v>8</v>
      </c>
      <c r="R152">
        <v>0.01</v>
      </c>
      <c r="S152">
        <v>0.9</v>
      </c>
      <c r="T152">
        <v>8</v>
      </c>
      <c r="U152">
        <f>100*(Table1[[#This Row],[LR]]-Table1[[#This Row],[LR]])/Table1[[#This Row],[LR]]</f>
        <v>0</v>
      </c>
      <c r="V152">
        <f>100*(Table1[[#This Row],[LR]]-Table1[[#This Row],[LR-RF-FIXED]])/Table1[[#This Row],[LR]]</f>
        <v>-22.981878088962098</v>
      </c>
      <c r="W152">
        <f>100*(Table1[[#This Row],[LR]]-Table1[[#This Row],[LR-ARF-FIXED]])/Table1[[#This Row],[LR]]</f>
        <v>-3.4596375617792416</v>
      </c>
      <c r="X152">
        <f>100*(Table1[[#This Row],[LR]]-Table1[[#This Row],[LR-RF-LEARN-10]])/Table1[[#This Row],[LR]]</f>
        <v>-3.5420098846787456</v>
      </c>
      <c r="Y152">
        <f>100*(Table1[[#This Row],[LR]]-Table1[[#This Row],[LR-ARF-LEARN-10]])/Table1[[#This Row],[LR]]</f>
        <v>-1.8121911037891174</v>
      </c>
      <c r="Z152">
        <f>100*(Table1[[#This Row],[NN]]-Table1[[#This Row],[NN]])/Table1[[#This Row],[NN]]</f>
        <v>0</v>
      </c>
      <c r="AA152">
        <f>100*(Table1[[#This Row],[NN]]-Table1[[#This Row],[NN-RF-FIXED]])/Table1[[#This Row],[NN]]</f>
        <v>-3.7639007698888047</v>
      </c>
      <c r="AB152">
        <f>100*(Table1[[#This Row],[NN]]-Table1[[#This Row],[NN-ARF-FIXED]])/Table1[[#This Row],[NN]]</f>
        <v>-2.7373823781009436</v>
      </c>
      <c r="AC152">
        <f>100*(Table1[[#This Row],[NN]]-Table1[[#This Row],[NN-RF-LEARN-10]])/Table1[[#This Row],[NN]]</f>
        <v>-3.5072711719418321</v>
      </c>
      <c r="AD152">
        <f>100*(Table1[[#This Row],[NN]]-Table1[[#This Row],[NN-ARF-LEARN-10]])/Table1[[#This Row],[NN]]</f>
        <v>-2.9084687767322488</v>
      </c>
    </row>
    <row r="153" spans="1:30" x14ac:dyDescent="0.25">
      <c r="A153">
        <v>8</v>
      </c>
      <c r="B153">
        <v>0.01</v>
      </c>
      <c r="C153">
        <v>1</v>
      </c>
      <c r="D153">
        <v>4</v>
      </c>
      <c r="E153">
        <v>12.13</v>
      </c>
      <c r="F153">
        <v>13.58</v>
      </c>
      <c r="G153">
        <v>12.35</v>
      </c>
      <c r="H153">
        <v>12.39</v>
      </c>
      <c r="I153">
        <v>12.27</v>
      </c>
      <c r="J153">
        <v>11.69</v>
      </c>
      <c r="K153">
        <v>11.98</v>
      </c>
      <c r="L153">
        <v>11.92</v>
      </c>
      <c r="M153">
        <v>11.96</v>
      </c>
      <c r="N153">
        <v>11.94</v>
      </c>
      <c r="Q153">
        <v>8</v>
      </c>
      <c r="R153">
        <v>0.01</v>
      </c>
      <c r="S153">
        <v>1</v>
      </c>
      <c r="T153">
        <v>4</v>
      </c>
      <c r="U153">
        <f>100*(Table1[[#This Row],[LR]]-Table1[[#This Row],[LR]])/Table1[[#This Row],[LR]]</f>
        <v>0</v>
      </c>
      <c r="V153">
        <f>100*(Table1[[#This Row],[LR]]-Table1[[#This Row],[LR-RF-FIXED]])/Table1[[#This Row],[LR]]</f>
        <v>-11.953833470733713</v>
      </c>
      <c r="W153">
        <f>100*(Table1[[#This Row],[LR]]-Table1[[#This Row],[LR-ARF-FIXED]])/Table1[[#This Row],[LR]]</f>
        <v>-1.8136850783182099</v>
      </c>
      <c r="X153">
        <f>100*(Table1[[#This Row],[LR]]-Table1[[#This Row],[LR-RF-LEARN-10]])/Table1[[#This Row],[LR]]</f>
        <v>-2.1434460016488028</v>
      </c>
      <c r="Y153">
        <f>100*(Table1[[#This Row],[LR]]-Table1[[#This Row],[LR-ARF-LEARN-10]])/Table1[[#This Row],[LR]]</f>
        <v>-1.1541632316570387</v>
      </c>
      <c r="Z153">
        <f>100*(Table1[[#This Row],[NN]]-Table1[[#This Row],[NN]])/Table1[[#This Row],[NN]]</f>
        <v>0</v>
      </c>
      <c r="AA153">
        <f>100*(Table1[[#This Row],[NN]]-Table1[[#This Row],[NN-RF-FIXED]])/Table1[[#This Row],[NN]]</f>
        <v>-2.4807527801539857</v>
      </c>
      <c r="AB153">
        <f>100*(Table1[[#This Row],[NN]]-Table1[[#This Row],[NN-ARF-FIXED]])/Table1[[#This Row],[NN]]</f>
        <v>-1.9674935842600552</v>
      </c>
      <c r="AC153">
        <f>100*(Table1[[#This Row],[NN]]-Table1[[#This Row],[NN-RF-LEARN-10]])/Table1[[#This Row],[NN]]</f>
        <v>-2.3096663815226806</v>
      </c>
      <c r="AD153">
        <f>100*(Table1[[#This Row],[NN]]-Table1[[#This Row],[NN-ARF-LEARN-10]])/Table1[[#This Row],[NN]]</f>
        <v>-2.1385799828913603</v>
      </c>
    </row>
    <row r="154" spans="1:30" x14ac:dyDescent="0.25">
      <c r="A154">
        <v>8</v>
      </c>
      <c r="B154">
        <v>0.01</v>
      </c>
      <c r="C154">
        <v>1</v>
      </c>
      <c r="D154">
        <v>8</v>
      </c>
      <c r="E154">
        <v>12.13</v>
      </c>
      <c r="F154">
        <v>14.91</v>
      </c>
      <c r="G154">
        <v>12.51</v>
      </c>
      <c r="H154">
        <v>12.56</v>
      </c>
      <c r="I154">
        <v>12.35</v>
      </c>
      <c r="J154">
        <v>11.69</v>
      </c>
      <c r="K154">
        <v>12.08</v>
      </c>
      <c r="L154">
        <v>11.99</v>
      </c>
      <c r="M154">
        <v>12.09</v>
      </c>
      <c r="N154">
        <v>12</v>
      </c>
      <c r="Q154">
        <v>8</v>
      </c>
      <c r="R154">
        <v>0.01</v>
      </c>
      <c r="S154">
        <v>1</v>
      </c>
      <c r="T154">
        <v>8</v>
      </c>
      <c r="U154">
        <f>100*(Table1[[#This Row],[LR]]-Table1[[#This Row],[LR]])/Table1[[#This Row],[LR]]</f>
        <v>0</v>
      </c>
      <c r="V154">
        <f>100*(Table1[[#This Row],[LR]]-Table1[[#This Row],[LR-RF-FIXED]])/Table1[[#This Row],[LR]]</f>
        <v>-22.918384171475672</v>
      </c>
      <c r="W154">
        <f>100*(Table1[[#This Row],[LR]]-Table1[[#This Row],[LR-ARF-FIXED]])/Table1[[#This Row],[LR]]</f>
        <v>-3.1327287716405521</v>
      </c>
      <c r="X154">
        <f>100*(Table1[[#This Row],[LR]]-Table1[[#This Row],[LR-RF-LEARN-10]])/Table1[[#This Row],[LR]]</f>
        <v>-3.5449299258037898</v>
      </c>
      <c r="Y154">
        <f>100*(Table1[[#This Row],[LR]]-Table1[[#This Row],[LR-ARF-LEARN-10]])/Table1[[#This Row],[LR]]</f>
        <v>-1.8136850783182099</v>
      </c>
      <c r="Z154">
        <f>100*(Table1[[#This Row],[NN]]-Table1[[#This Row],[NN]])/Table1[[#This Row],[NN]]</f>
        <v>0</v>
      </c>
      <c r="AA154">
        <f>100*(Table1[[#This Row],[NN]]-Table1[[#This Row],[NN-RF-FIXED]])/Table1[[#This Row],[NN]]</f>
        <v>-3.336184773310527</v>
      </c>
      <c r="AB154">
        <f>100*(Table1[[#This Row],[NN]]-Table1[[#This Row],[NN-ARF-FIXED]])/Table1[[#This Row],[NN]]</f>
        <v>-2.5662959794696385</v>
      </c>
      <c r="AC154">
        <f>100*(Table1[[#This Row],[NN]]-Table1[[#This Row],[NN-RF-LEARN-10]])/Table1[[#This Row],[NN]]</f>
        <v>-3.4217279726261793</v>
      </c>
      <c r="AD154">
        <f>100*(Table1[[#This Row],[NN]]-Table1[[#This Row],[NN-ARF-LEARN-10]])/Table1[[#This Row],[NN]]</f>
        <v>-2.6518391787852909</v>
      </c>
    </row>
    <row r="155" spans="1:30" x14ac:dyDescent="0.25">
      <c r="A155">
        <v>8</v>
      </c>
      <c r="B155">
        <v>0.05</v>
      </c>
      <c r="C155">
        <v>0.05</v>
      </c>
      <c r="D155">
        <v>4</v>
      </c>
      <c r="E155">
        <v>14.29</v>
      </c>
      <c r="F155">
        <v>15.69</v>
      </c>
      <c r="G155">
        <v>13.99</v>
      </c>
      <c r="H155">
        <v>14.07</v>
      </c>
      <c r="I155">
        <v>13.03</v>
      </c>
      <c r="J155">
        <v>13.9</v>
      </c>
      <c r="K155">
        <v>14.11</v>
      </c>
      <c r="L155">
        <v>13.39</v>
      </c>
      <c r="M155">
        <v>13.03</v>
      </c>
      <c r="N155">
        <v>12.78</v>
      </c>
      <c r="Q155">
        <v>8</v>
      </c>
      <c r="R155">
        <v>0.05</v>
      </c>
      <c r="S155">
        <v>0.05</v>
      </c>
      <c r="T155">
        <v>4</v>
      </c>
      <c r="U155">
        <f>100*(Table1[[#This Row],[LR]]-Table1[[#This Row],[LR]])/Table1[[#This Row],[LR]]</f>
        <v>0</v>
      </c>
      <c r="V155">
        <f>100*(Table1[[#This Row],[LR]]-Table1[[#This Row],[LR-RF-FIXED]])/Table1[[#This Row],[LR]]</f>
        <v>-9.7970608817354812</v>
      </c>
      <c r="W155">
        <f>100*(Table1[[#This Row],[LR]]-Table1[[#This Row],[LR-ARF-FIXED]])/Table1[[#This Row],[LR]]</f>
        <v>2.0993701889433098</v>
      </c>
      <c r="X155">
        <f>100*(Table1[[#This Row],[LR]]-Table1[[#This Row],[LR-RF-LEARN-10]])/Table1[[#This Row],[LR]]</f>
        <v>1.5395381385584246</v>
      </c>
      <c r="Y155">
        <f>100*(Table1[[#This Row],[LR]]-Table1[[#This Row],[LR-ARF-LEARN-10]])/Table1[[#This Row],[LR]]</f>
        <v>8.8173547935619307</v>
      </c>
      <c r="Z155">
        <f>100*(Table1[[#This Row],[NN]]-Table1[[#This Row],[NN]])/Table1[[#This Row],[NN]]</f>
        <v>0</v>
      </c>
      <c r="AA155">
        <f>100*(Table1[[#This Row],[NN]]-Table1[[#This Row],[NN-RF-FIXED]])/Table1[[#This Row],[NN]]</f>
        <v>-1.5107913669064681</v>
      </c>
      <c r="AB155">
        <f>100*(Table1[[#This Row],[NN]]-Table1[[#This Row],[NN-ARF-FIXED]])/Table1[[#This Row],[NN]]</f>
        <v>3.6690647482014374</v>
      </c>
      <c r="AC155">
        <f>100*(Table1[[#This Row],[NN]]-Table1[[#This Row],[NN-RF-LEARN-10]])/Table1[[#This Row],[NN]]</f>
        <v>6.258992805755403</v>
      </c>
      <c r="AD155">
        <f>100*(Table1[[#This Row],[NN]]-Table1[[#This Row],[NN-ARF-LEARN-10]])/Table1[[#This Row],[NN]]</f>
        <v>8.0575539568345391</v>
      </c>
    </row>
    <row r="156" spans="1:30" x14ac:dyDescent="0.25">
      <c r="A156">
        <v>8</v>
      </c>
      <c r="B156">
        <v>0.05</v>
      </c>
      <c r="C156">
        <v>0.05</v>
      </c>
      <c r="D156">
        <v>8</v>
      </c>
      <c r="E156">
        <v>16.850000000000001</v>
      </c>
      <c r="F156">
        <v>16.59</v>
      </c>
      <c r="G156">
        <v>15.13</v>
      </c>
      <c r="H156">
        <v>14.61</v>
      </c>
      <c r="I156">
        <v>13.74</v>
      </c>
      <c r="J156">
        <v>16.850000000000001</v>
      </c>
      <c r="K156">
        <v>15.03</v>
      </c>
      <c r="L156">
        <v>14.37</v>
      </c>
      <c r="M156">
        <v>13.59</v>
      </c>
      <c r="N156">
        <v>13.23</v>
      </c>
      <c r="Q156">
        <v>8</v>
      </c>
      <c r="R156">
        <v>0.05</v>
      </c>
      <c r="S156">
        <v>0.05</v>
      </c>
      <c r="T156">
        <v>8</v>
      </c>
      <c r="U156">
        <f>100*(Table1[[#This Row],[LR]]-Table1[[#This Row],[LR]])/Table1[[#This Row],[LR]]</f>
        <v>0</v>
      </c>
      <c r="V156">
        <f>100*(Table1[[#This Row],[LR]]-Table1[[#This Row],[LR-RF-FIXED]])/Table1[[#This Row],[LR]]</f>
        <v>1.5430267062314631</v>
      </c>
      <c r="W156">
        <f>100*(Table1[[#This Row],[LR]]-Table1[[#This Row],[LR-ARF-FIXED]])/Table1[[#This Row],[LR]]</f>
        <v>10.20771513353116</v>
      </c>
      <c r="X156">
        <f>100*(Table1[[#This Row],[LR]]-Table1[[#This Row],[LR-RF-LEARN-10]])/Table1[[#This Row],[LR]]</f>
        <v>13.293768545994077</v>
      </c>
      <c r="Y156">
        <f>100*(Table1[[#This Row],[LR]]-Table1[[#This Row],[LR-ARF-LEARN-10]])/Table1[[#This Row],[LR]]</f>
        <v>18.456973293768552</v>
      </c>
      <c r="Z156">
        <f>100*(Table1[[#This Row],[NN]]-Table1[[#This Row],[NN]])/Table1[[#This Row],[NN]]</f>
        <v>0</v>
      </c>
      <c r="AA156">
        <f>100*(Table1[[#This Row],[NN]]-Table1[[#This Row],[NN-RF-FIXED]])/Table1[[#This Row],[NN]]</f>
        <v>10.801186943620189</v>
      </c>
      <c r="AB156">
        <f>100*(Table1[[#This Row],[NN]]-Table1[[#This Row],[NN-ARF-FIXED]])/Table1[[#This Row],[NN]]</f>
        <v>14.718100890207728</v>
      </c>
      <c r="AC156">
        <f>100*(Table1[[#This Row],[NN]]-Table1[[#This Row],[NN-RF-LEARN-10]])/Table1[[#This Row],[NN]]</f>
        <v>19.347181008902087</v>
      </c>
      <c r="AD156">
        <f>100*(Table1[[#This Row],[NN]]-Table1[[#This Row],[NN-ARF-LEARN-10]])/Table1[[#This Row],[NN]]</f>
        <v>21.483679525222556</v>
      </c>
    </row>
    <row r="157" spans="1:30" x14ac:dyDescent="0.25">
      <c r="A157">
        <v>8</v>
      </c>
      <c r="B157">
        <v>0.05</v>
      </c>
      <c r="C157">
        <v>0.1</v>
      </c>
      <c r="D157">
        <v>4</v>
      </c>
      <c r="E157">
        <v>13.05</v>
      </c>
      <c r="F157">
        <v>15.81</v>
      </c>
      <c r="G157">
        <v>13.52</v>
      </c>
      <c r="H157">
        <v>13.73</v>
      </c>
      <c r="I157">
        <v>12.88</v>
      </c>
      <c r="J157">
        <v>12.65</v>
      </c>
      <c r="K157">
        <v>13.54</v>
      </c>
      <c r="L157">
        <v>13</v>
      </c>
      <c r="M157">
        <v>12.94</v>
      </c>
      <c r="N157">
        <v>12.68</v>
      </c>
      <c r="Q157">
        <v>8</v>
      </c>
      <c r="R157">
        <v>0.05</v>
      </c>
      <c r="S157">
        <v>0.1</v>
      </c>
      <c r="T157">
        <v>4</v>
      </c>
      <c r="U157">
        <f>100*(Table1[[#This Row],[LR]]-Table1[[#This Row],[LR]])/Table1[[#This Row],[LR]]</f>
        <v>0</v>
      </c>
      <c r="V157">
        <f>100*(Table1[[#This Row],[LR]]-Table1[[#This Row],[LR-RF-FIXED]])/Table1[[#This Row],[LR]]</f>
        <v>-21.149425287356319</v>
      </c>
      <c r="W157">
        <f>100*(Table1[[#This Row],[LR]]-Table1[[#This Row],[LR-ARF-FIXED]])/Table1[[#This Row],[LR]]</f>
        <v>-3.6015325670497997</v>
      </c>
      <c r="X157">
        <f>100*(Table1[[#This Row],[LR]]-Table1[[#This Row],[LR-RF-LEARN-10]])/Table1[[#This Row],[LR]]</f>
        <v>-5.2107279693486568</v>
      </c>
      <c r="Y157">
        <f>100*(Table1[[#This Row],[LR]]-Table1[[#This Row],[LR-ARF-LEARN-10]])/Table1[[#This Row],[LR]]</f>
        <v>1.3026819923371642</v>
      </c>
      <c r="Z157">
        <f>100*(Table1[[#This Row],[NN]]-Table1[[#This Row],[NN]])/Table1[[#This Row],[NN]]</f>
        <v>0</v>
      </c>
      <c r="AA157">
        <f>100*(Table1[[#This Row],[NN]]-Table1[[#This Row],[NN-RF-FIXED]])/Table1[[#This Row],[NN]]</f>
        <v>-7.0355731225296347</v>
      </c>
      <c r="AB157">
        <f>100*(Table1[[#This Row],[NN]]-Table1[[#This Row],[NN-ARF-FIXED]])/Table1[[#This Row],[NN]]</f>
        <v>-2.7667984189723289</v>
      </c>
      <c r="AC157">
        <f>100*(Table1[[#This Row],[NN]]-Table1[[#This Row],[NN-RF-LEARN-10]])/Table1[[#This Row],[NN]]</f>
        <v>-2.2924901185770681</v>
      </c>
      <c r="AD157">
        <f>100*(Table1[[#This Row],[NN]]-Table1[[#This Row],[NN-ARF-LEARN-10]])/Table1[[#This Row],[NN]]</f>
        <v>-0.2371541501976234</v>
      </c>
    </row>
    <row r="158" spans="1:30" x14ac:dyDescent="0.25">
      <c r="A158">
        <v>8</v>
      </c>
      <c r="B158">
        <v>0.05</v>
      </c>
      <c r="C158">
        <v>0.1</v>
      </c>
      <c r="D158">
        <v>8</v>
      </c>
      <c r="E158">
        <v>14.16</v>
      </c>
      <c r="F158">
        <v>16.079999999999998</v>
      </c>
      <c r="G158">
        <v>14.48</v>
      </c>
      <c r="H158">
        <v>14.07</v>
      </c>
      <c r="I158">
        <v>13.22</v>
      </c>
      <c r="J158">
        <v>13.69</v>
      </c>
      <c r="K158">
        <v>14.35</v>
      </c>
      <c r="L158">
        <v>13.72</v>
      </c>
      <c r="M158">
        <v>13.25</v>
      </c>
      <c r="N158">
        <v>12.91</v>
      </c>
      <c r="Q158">
        <v>8</v>
      </c>
      <c r="R158">
        <v>0.05</v>
      </c>
      <c r="S158">
        <v>0.1</v>
      </c>
      <c r="T158">
        <v>8</v>
      </c>
      <c r="U158">
        <f>100*(Table1[[#This Row],[LR]]-Table1[[#This Row],[LR]])/Table1[[#This Row],[LR]]</f>
        <v>0</v>
      </c>
      <c r="V158">
        <f>100*(Table1[[#This Row],[LR]]-Table1[[#This Row],[LR-RF-FIXED]])/Table1[[#This Row],[LR]]</f>
        <v>-13.559322033898292</v>
      </c>
      <c r="W158">
        <f>100*(Table1[[#This Row],[LR]]-Table1[[#This Row],[LR-ARF-FIXED]])/Table1[[#This Row],[LR]]</f>
        <v>-2.2598870056497193</v>
      </c>
      <c r="X158">
        <f>100*(Table1[[#This Row],[LR]]-Table1[[#This Row],[LR-RF-LEARN-10]])/Table1[[#This Row],[LR]]</f>
        <v>0.63559322033898202</v>
      </c>
      <c r="Y158">
        <f>100*(Table1[[#This Row],[LR]]-Table1[[#This Row],[LR-ARF-LEARN-10]])/Table1[[#This Row],[LR]]</f>
        <v>6.6384180790960414</v>
      </c>
      <c r="Z158">
        <f>100*(Table1[[#This Row],[NN]]-Table1[[#This Row],[NN]])/Table1[[#This Row],[NN]]</f>
        <v>0</v>
      </c>
      <c r="AA158">
        <f>100*(Table1[[#This Row],[NN]]-Table1[[#This Row],[NN-RF-FIXED]])/Table1[[#This Row],[NN]]</f>
        <v>-4.8210372534696875</v>
      </c>
      <c r="AB158">
        <f>100*(Table1[[#This Row],[NN]]-Table1[[#This Row],[NN-ARF-FIXED]])/Table1[[#This Row],[NN]]</f>
        <v>-0.21913805697590313</v>
      </c>
      <c r="AC158">
        <f>100*(Table1[[#This Row],[NN]]-Table1[[#This Row],[NN-RF-LEARN-10]])/Table1[[#This Row],[NN]]</f>
        <v>3.2140248356464536</v>
      </c>
      <c r="AD158">
        <f>100*(Table1[[#This Row],[NN]]-Table1[[#This Row],[NN-ARF-LEARN-10]])/Table1[[#This Row],[NN]]</f>
        <v>5.697589481373261</v>
      </c>
    </row>
    <row r="159" spans="1:30" x14ac:dyDescent="0.25">
      <c r="A159">
        <v>8</v>
      </c>
      <c r="B159">
        <v>0.05</v>
      </c>
      <c r="C159">
        <v>0.2</v>
      </c>
      <c r="D159">
        <v>4</v>
      </c>
      <c r="E159">
        <v>12.49</v>
      </c>
      <c r="F159">
        <v>16.23</v>
      </c>
      <c r="G159">
        <v>13.23</v>
      </c>
      <c r="H159">
        <v>13.43</v>
      </c>
      <c r="I159">
        <v>12.73</v>
      </c>
      <c r="J159">
        <v>11.96</v>
      </c>
      <c r="K159">
        <v>13.09</v>
      </c>
      <c r="L159">
        <v>12.58</v>
      </c>
      <c r="M159">
        <v>12.74</v>
      </c>
      <c r="N159">
        <v>12.47</v>
      </c>
      <c r="Q159">
        <v>8</v>
      </c>
      <c r="R159">
        <v>0.05</v>
      </c>
      <c r="S159">
        <v>0.2</v>
      </c>
      <c r="T159">
        <v>4</v>
      </c>
      <c r="U159">
        <f>100*(Table1[[#This Row],[LR]]-Table1[[#This Row],[LR]])/Table1[[#This Row],[LR]]</f>
        <v>0</v>
      </c>
      <c r="V159">
        <f>100*(Table1[[#This Row],[LR]]-Table1[[#This Row],[LR-RF-FIXED]])/Table1[[#This Row],[LR]]</f>
        <v>-29.943955164131303</v>
      </c>
      <c r="W159">
        <f>100*(Table1[[#This Row],[LR]]-Table1[[#This Row],[LR-ARF-FIXED]])/Table1[[#This Row],[LR]]</f>
        <v>-5.9247397918334688</v>
      </c>
      <c r="X159">
        <f>100*(Table1[[#This Row],[LR]]-Table1[[#This Row],[LR-RF-LEARN-10]])/Table1[[#This Row],[LR]]</f>
        <v>-7.5260208166533182</v>
      </c>
      <c r="Y159">
        <f>100*(Table1[[#This Row],[LR]]-Table1[[#This Row],[LR-ARF-LEARN-10]])/Table1[[#This Row],[LR]]</f>
        <v>-1.9215372297838287</v>
      </c>
      <c r="Z159">
        <f>100*(Table1[[#This Row],[NN]]-Table1[[#This Row],[NN]])/Table1[[#This Row],[NN]]</f>
        <v>0</v>
      </c>
      <c r="AA159">
        <f>100*(Table1[[#This Row],[NN]]-Table1[[#This Row],[NN-RF-FIXED]])/Table1[[#This Row],[NN]]</f>
        <v>-9.4481605351170472</v>
      </c>
      <c r="AB159">
        <f>100*(Table1[[#This Row],[NN]]-Table1[[#This Row],[NN-ARF-FIXED]])/Table1[[#This Row],[NN]]</f>
        <v>-5.1839464882943078</v>
      </c>
      <c r="AC159">
        <f>100*(Table1[[#This Row],[NN]]-Table1[[#This Row],[NN-RF-LEARN-10]])/Table1[[#This Row],[NN]]</f>
        <v>-6.5217391304347778</v>
      </c>
      <c r="AD159">
        <f>100*(Table1[[#This Row],[NN]]-Table1[[#This Row],[NN-ARF-LEARN-10]])/Table1[[#This Row],[NN]]</f>
        <v>-4.2642140468227403</v>
      </c>
    </row>
    <row r="160" spans="1:30" x14ac:dyDescent="0.25">
      <c r="A160">
        <v>8</v>
      </c>
      <c r="B160">
        <v>0.05</v>
      </c>
      <c r="C160">
        <v>0.2</v>
      </c>
      <c r="D160">
        <v>8</v>
      </c>
      <c r="E160">
        <v>12.87</v>
      </c>
      <c r="F160">
        <v>16.22</v>
      </c>
      <c r="G160">
        <v>13.91</v>
      </c>
      <c r="H160">
        <v>13.87</v>
      </c>
      <c r="I160">
        <v>13</v>
      </c>
      <c r="J160">
        <v>12.26</v>
      </c>
      <c r="K160">
        <v>13.67</v>
      </c>
      <c r="L160">
        <v>13.15</v>
      </c>
      <c r="M160">
        <v>13.06</v>
      </c>
      <c r="N160">
        <v>12.75</v>
      </c>
      <c r="Q160">
        <v>8</v>
      </c>
      <c r="R160">
        <v>0.05</v>
      </c>
      <c r="S160">
        <v>0.2</v>
      </c>
      <c r="T160">
        <v>8</v>
      </c>
      <c r="U160">
        <f>100*(Table1[[#This Row],[LR]]-Table1[[#This Row],[LR]])/Table1[[#This Row],[LR]]</f>
        <v>0</v>
      </c>
      <c r="V160">
        <f>100*(Table1[[#This Row],[LR]]-Table1[[#This Row],[LR-RF-FIXED]])/Table1[[#This Row],[LR]]</f>
        <v>-26.029526029526028</v>
      </c>
      <c r="W160">
        <f>100*(Table1[[#This Row],[LR]]-Table1[[#This Row],[LR-ARF-FIXED]])/Table1[[#This Row],[LR]]</f>
        <v>-8.0808080808080884</v>
      </c>
      <c r="X160">
        <f>100*(Table1[[#This Row],[LR]]-Table1[[#This Row],[LR-RF-LEARN-10]])/Table1[[#This Row],[LR]]</f>
        <v>-7.7700077700077701</v>
      </c>
      <c r="Y160">
        <f>100*(Table1[[#This Row],[LR]]-Table1[[#This Row],[LR-ARF-LEARN-10]])/Table1[[#This Row],[LR]]</f>
        <v>-1.0101010101010162</v>
      </c>
      <c r="Z160">
        <f>100*(Table1[[#This Row],[NN]]-Table1[[#This Row],[NN]])/Table1[[#This Row],[NN]]</f>
        <v>0</v>
      </c>
      <c r="AA160">
        <f>100*(Table1[[#This Row],[NN]]-Table1[[#This Row],[NN-RF-FIXED]])/Table1[[#This Row],[NN]]</f>
        <v>-11.500815660685156</v>
      </c>
      <c r="AB160">
        <f>100*(Table1[[#This Row],[NN]]-Table1[[#This Row],[NN-ARF-FIXED]])/Table1[[#This Row],[NN]]</f>
        <v>-7.2593800978792871</v>
      </c>
      <c r="AC160">
        <f>100*(Table1[[#This Row],[NN]]-Table1[[#This Row],[NN-RF-LEARN-10]])/Table1[[#This Row],[NN]]</f>
        <v>-6.52528548123981</v>
      </c>
      <c r="AD160">
        <f>100*(Table1[[#This Row],[NN]]-Table1[[#This Row],[NN-ARF-LEARN-10]])/Table1[[#This Row],[NN]]</f>
        <v>-3.9967373572593821</v>
      </c>
    </row>
    <row r="161" spans="1:30" x14ac:dyDescent="0.25">
      <c r="A161">
        <v>8</v>
      </c>
      <c r="B161">
        <v>0.05</v>
      </c>
      <c r="C161">
        <v>0.3</v>
      </c>
      <c r="D161">
        <v>4</v>
      </c>
      <c r="E161">
        <v>12.26</v>
      </c>
      <c r="F161">
        <v>15.78</v>
      </c>
      <c r="G161">
        <v>12.98</v>
      </c>
      <c r="H161">
        <v>13.24</v>
      </c>
      <c r="I161">
        <v>12.67</v>
      </c>
      <c r="J161">
        <v>11.77</v>
      </c>
      <c r="K161">
        <v>12.73</v>
      </c>
      <c r="L161">
        <v>12.41</v>
      </c>
      <c r="M161">
        <v>12.64</v>
      </c>
      <c r="N161">
        <v>12.4</v>
      </c>
      <c r="Q161">
        <v>8</v>
      </c>
      <c r="R161">
        <v>0.05</v>
      </c>
      <c r="S161">
        <v>0.3</v>
      </c>
      <c r="T161">
        <v>4</v>
      </c>
      <c r="U161">
        <f>100*(Table1[[#This Row],[LR]]-Table1[[#This Row],[LR]])/Table1[[#This Row],[LR]]</f>
        <v>0</v>
      </c>
      <c r="V161">
        <f>100*(Table1[[#This Row],[LR]]-Table1[[#This Row],[LR-RF-FIXED]])/Table1[[#This Row],[LR]]</f>
        <v>-28.711256117455136</v>
      </c>
      <c r="W161">
        <f>100*(Table1[[#This Row],[LR]]-Table1[[#This Row],[LR-ARF-FIXED]])/Table1[[#This Row],[LR]]</f>
        <v>-5.8727569331158289</v>
      </c>
      <c r="X161">
        <f>100*(Table1[[#This Row],[LR]]-Table1[[#This Row],[LR-RF-LEARN-10]])/Table1[[#This Row],[LR]]</f>
        <v>-7.9934747145187641</v>
      </c>
      <c r="Y161">
        <f>100*(Table1[[#This Row],[LR]]-Table1[[#This Row],[LR-ARF-LEARN-10]])/Table1[[#This Row],[LR]]</f>
        <v>-3.344208809135401</v>
      </c>
      <c r="Z161">
        <f>100*(Table1[[#This Row],[NN]]-Table1[[#This Row],[NN]])/Table1[[#This Row],[NN]]</f>
        <v>0</v>
      </c>
      <c r="AA161">
        <f>100*(Table1[[#This Row],[NN]]-Table1[[#This Row],[NN-RF-FIXED]])/Table1[[#This Row],[NN]]</f>
        <v>-8.1563296516567618</v>
      </c>
      <c r="AB161">
        <f>100*(Table1[[#This Row],[NN]]-Table1[[#This Row],[NN-ARF-FIXED]])/Table1[[#This Row],[NN]]</f>
        <v>-5.4375531011045082</v>
      </c>
      <c r="AC161">
        <f>100*(Table1[[#This Row],[NN]]-Table1[[#This Row],[NN-RF-LEARN-10]])/Table1[[#This Row],[NN]]</f>
        <v>-7.3916737468139422</v>
      </c>
      <c r="AD161">
        <f>100*(Table1[[#This Row],[NN]]-Table1[[#This Row],[NN-ARF-LEARN-10]])/Table1[[#This Row],[NN]]</f>
        <v>-5.3525913338997517</v>
      </c>
    </row>
    <row r="162" spans="1:30" x14ac:dyDescent="0.25">
      <c r="A162">
        <v>8</v>
      </c>
      <c r="B162">
        <v>0.05</v>
      </c>
      <c r="C162">
        <v>0.3</v>
      </c>
      <c r="D162">
        <v>8</v>
      </c>
      <c r="E162">
        <v>12.52</v>
      </c>
      <c r="F162">
        <v>16.649999999999999</v>
      </c>
      <c r="G162">
        <v>13.69</v>
      </c>
      <c r="H162">
        <v>13.74</v>
      </c>
      <c r="I162">
        <v>12.92</v>
      </c>
      <c r="J162">
        <v>11.94</v>
      </c>
      <c r="K162">
        <v>13.39</v>
      </c>
      <c r="L162">
        <v>12.88</v>
      </c>
      <c r="M162">
        <v>12.96</v>
      </c>
      <c r="N162">
        <v>12.64</v>
      </c>
      <c r="Q162">
        <v>8</v>
      </c>
      <c r="R162">
        <v>0.05</v>
      </c>
      <c r="S162">
        <v>0.3</v>
      </c>
      <c r="T162">
        <v>8</v>
      </c>
      <c r="U162">
        <f>100*(Table1[[#This Row],[LR]]-Table1[[#This Row],[LR]])/Table1[[#This Row],[LR]]</f>
        <v>0</v>
      </c>
      <c r="V162">
        <f>100*(Table1[[#This Row],[LR]]-Table1[[#This Row],[LR-RF-FIXED]])/Table1[[#This Row],[LR]]</f>
        <v>-32.987220447284336</v>
      </c>
      <c r="W162">
        <f>100*(Table1[[#This Row],[LR]]-Table1[[#This Row],[LR-ARF-FIXED]])/Table1[[#This Row],[LR]]</f>
        <v>-9.3450479233226833</v>
      </c>
      <c r="X162">
        <f>100*(Table1[[#This Row],[LR]]-Table1[[#This Row],[LR-RF-LEARN-10]])/Table1[[#This Row],[LR]]</f>
        <v>-9.7444089456869065</v>
      </c>
      <c r="Y162">
        <f>100*(Table1[[#This Row],[LR]]-Table1[[#This Row],[LR-ARF-LEARN-10]])/Table1[[#This Row],[LR]]</f>
        <v>-3.1948881789137409</v>
      </c>
      <c r="Z162">
        <f>100*(Table1[[#This Row],[NN]]-Table1[[#This Row],[NN]])/Table1[[#This Row],[NN]]</f>
        <v>0</v>
      </c>
      <c r="AA162">
        <f>100*(Table1[[#This Row],[NN]]-Table1[[#This Row],[NN-RF-FIXED]])/Table1[[#This Row],[NN]]</f>
        <v>-12.144053601340044</v>
      </c>
      <c r="AB162">
        <f>100*(Table1[[#This Row],[NN]]-Table1[[#This Row],[NN-ARF-FIXED]])/Table1[[#This Row],[NN]]</f>
        <v>-7.8726968174204464</v>
      </c>
      <c r="AC162">
        <f>100*(Table1[[#This Row],[NN]]-Table1[[#This Row],[NN-RF-LEARN-10]])/Table1[[#This Row],[NN]]</f>
        <v>-8.5427135678392077</v>
      </c>
      <c r="AD162">
        <f>100*(Table1[[#This Row],[NN]]-Table1[[#This Row],[NN-ARF-LEARN-10]])/Table1[[#This Row],[NN]]</f>
        <v>-5.8626465661641642</v>
      </c>
    </row>
    <row r="163" spans="1:30" x14ac:dyDescent="0.25">
      <c r="A163">
        <v>8</v>
      </c>
      <c r="B163">
        <v>0.05</v>
      </c>
      <c r="C163">
        <v>0.4</v>
      </c>
      <c r="D163">
        <v>8</v>
      </c>
      <c r="E163">
        <v>12.39</v>
      </c>
      <c r="F163">
        <v>17.190000000000001</v>
      </c>
      <c r="G163">
        <v>13.55</v>
      </c>
      <c r="H163">
        <v>13.63</v>
      </c>
      <c r="I163">
        <v>12.86</v>
      </c>
      <c r="J163">
        <v>11.84</v>
      </c>
      <c r="K163">
        <v>13.18</v>
      </c>
      <c r="L163">
        <v>12.72</v>
      </c>
      <c r="M163">
        <v>12.89</v>
      </c>
      <c r="N163">
        <v>12.59</v>
      </c>
      <c r="Q163">
        <v>8</v>
      </c>
      <c r="R163">
        <v>0.05</v>
      </c>
      <c r="S163">
        <v>0.4</v>
      </c>
      <c r="T163">
        <v>8</v>
      </c>
      <c r="U163">
        <f>100*(Table1[[#This Row],[LR]]-Table1[[#This Row],[LR]])/Table1[[#This Row],[LR]]</f>
        <v>0</v>
      </c>
      <c r="V163">
        <f>100*(Table1[[#This Row],[LR]]-Table1[[#This Row],[LR-RF-FIXED]])/Table1[[#This Row],[LR]]</f>
        <v>-38.7409200968523</v>
      </c>
      <c r="W163">
        <f>100*(Table1[[#This Row],[LR]]-Table1[[#This Row],[LR-ARF-FIXED]])/Table1[[#This Row],[LR]]</f>
        <v>-9.3623890234059726</v>
      </c>
      <c r="X163">
        <f>100*(Table1[[#This Row],[LR]]-Table1[[#This Row],[LR-RF-LEARN-10]])/Table1[[#This Row],[LR]]</f>
        <v>-10.008071025020179</v>
      </c>
      <c r="Y163">
        <f>100*(Table1[[#This Row],[LR]]-Table1[[#This Row],[LR-ARF-LEARN-10]])/Table1[[#This Row],[LR]]</f>
        <v>-3.7933817594834451</v>
      </c>
      <c r="Z163">
        <f>100*(Table1[[#This Row],[NN]]-Table1[[#This Row],[NN]])/Table1[[#This Row],[NN]]</f>
        <v>0</v>
      </c>
      <c r="AA163">
        <f>100*(Table1[[#This Row],[NN]]-Table1[[#This Row],[NN-RF-FIXED]])/Table1[[#This Row],[NN]]</f>
        <v>-11.317567567567568</v>
      </c>
      <c r="AB163">
        <f>100*(Table1[[#This Row],[NN]]-Table1[[#This Row],[NN-ARF-FIXED]])/Table1[[#This Row],[NN]]</f>
        <v>-7.4324324324324396</v>
      </c>
      <c r="AC163">
        <f>100*(Table1[[#This Row],[NN]]-Table1[[#This Row],[NN-RF-LEARN-10]])/Table1[[#This Row],[NN]]</f>
        <v>-8.8682432432432492</v>
      </c>
      <c r="AD163">
        <f>100*(Table1[[#This Row],[NN]]-Table1[[#This Row],[NN-ARF-LEARN-10]])/Table1[[#This Row],[NN]]</f>
        <v>-6.3344594594594597</v>
      </c>
    </row>
    <row r="164" spans="1:30" x14ac:dyDescent="0.25">
      <c r="A164">
        <v>8</v>
      </c>
      <c r="B164">
        <v>0.05</v>
      </c>
      <c r="C164">
        <v>0.5</v>
      </c>
      <c r="D164">
        <v>8</v>
      </c>
      <c r="E164">
        <v>12.29</v>
      </c>
      <c r="F164">
        <v>17.440000000000001</v>
      </c>
      <c r="G164">
        <v>13.48</v>
      </c>
      <c r="H164">
        <v>13.5</v>
      </c>
      <c r="I164">
        <v>12.8</v>
      </c>
      <c r="J164">
        <v>11.76</v>
      </c>
      <c r="K164">
        <v>13.01</v>
      </c>
      <c r="L164">
        <v>12.56</v>
      </c>
      <c r="M164">
        <v>12.79</v>
      </c>
      <c r="N164">
        <v>12.5</v>
      </c>
      <c r="Q164">
        <v>8</v>
      </c>
      <c r="R164">
        <v>0.05</v>
      </c>
      <c r="S164">
        <v>0.5</v>
      </c>
      <c r="T164">
        <v>8</v>
      </c>
      <c r="U164">
        <f>100*(Table1[[#This Row],[LR]]-Table1[[#This Row],[LR]])/Table1[[#This Row],[LR]]</f>
        <v>0</v>
      </c>
      <c r="V164">
        <f>100*(Table1[[#This Row],[LR]]-Table1[[#This Row],[LR-RF-FIXED]])/Table1[[#This Row],[LR]]</f>
        <v>-41.90398698128562</v>
      </c>
      <c r="W164">
        <f>100*(Table1[[#This Row],[LR]]-Table1[[#This Row],[LR-ARF-FIXED]])/Table1[[#This Row],[LR]]</f>
        <v>-9.6826688364524109</v>
      </c>
      <c r="X164">
        <f>100*(Table1[[#This Row],[LR]]-Table1[[#This Row],[LR-RF-LEARN-10]])/Table1[[#This Row],[LR]]</f>
        <v>-9.845402766476818</v>
      </c>
      <c r="Y164">
        <f>100*(Table1[[#This Row],[LR]]-Table1[[#This Row],[LR-ARF-LEARN-10]])/Table1[[#This Row],[LR]]</f>
        <v>-4.1497152156224706</v>
      </c>
      <c r="Z164">
        <f>100*(Table1[[#This Row],[NN]]-Table1[[#This Row],[NN]])/Table1[[#This Row],[NN]]</f>
        <v>0</v>
      </c>
      <c r="AA164">
        <f>100*(Table1[[#This Row],[NN]]-Table1[[#This Row],[NN-RF-FIXED]])/Table1[[#This Row],[NN]]</f>
        <v>-10.629251700680273</v>
      </c>
      <c r="AB164">
        <f>100*(Table1[[#This Row],[NN]]-Table1[[#This Row],[NN-ARF-FIXED]])/Table1[[#This Row],[NN]]</f>
        <v>-6.8027210884353799</v>
      </c>
      <c r="AC164">
        <f>100*(Table1[[#This Row],[NN]]-Table1[[#This Row],[NN-RF-LEARN-10]])/Table1[[#This Row],[NN]]</f>
        <v>-8.7585034013605387</v>
      </c>
      <c r="AD164">
        <f>100*(Table1[[#This Row],[NN]]-Table1[[#This Row],[NN-ARF-LEARN-10]])/Table1[[#This Row],[NN]]</f>
        <v>-6.2925170068027239</v>
      </c>
    </row>
    <row r="165" spans="1:30" x14ac:dyDescent="0.25">
      <c r="A165">
        <v>8</v>
      </c>
      <c r="B165">
        <v>0.05</v>
      </c>
      <c r="C165">
        <v>0.6</v>
      </c>
      <c r="D165">
        <v>8</v>
      </c>
      <c r="E165">
        <v>12.25</v>
      </c>
      <c r="F165">
        <v>17.760000000000002</v>
      </c>
      <c r="G165">
        <v>13.45</v>
      </c>
      <c r="H165">
        <v>13.47</v>
      </c>
      <c r="I165">
        <v>12.8</v>
      </c>
      <c r="J165">
        <v>11.74</v>
      </c>
      <c r="K165">
        <v>12.93</v>
      </c>
      <c r="L165">
        <v>12.49</v>
      </c>
      <c r="M165">
        <v>12.78</v>
      </c>
      <c r="N165">
        <v>12.48</v>
      </c>
      <c r="Q165">
        <v>8</v>
      </c>
      <c r="R165">
        <v>0.05</v>
      </c>
      <c r="S165">
        <v>0.6</v>
      </c>
      <c r="T165">
        <v>8</v>
      </c>
      <c r="U165">
        <f>100*(Table1[[#This Row],[LR]]-Table1[[#This Row],[LR]])/Table1[[#This Row],[LR]]</f>
        <v>0</v>
      </c>
      <c r="V165">
        <f>100*(Table1[[#This Row],[LR]]-Table1[[#This Row],[LR-RF-FIXED]])/Table1[[#This Row],[LR]]</f>
        <v>-44.979591836734706</v>
      </c>
      <c r="W165">
        <f>100*(Table1[[#This Row],[LR]]-Table1[[#This Row],[LR-ARF-FIXED]])/Table1[[#This Row],[LR]]</f>
        <v>-9.7959183673469337</v>
      </c>
      <c r="X165">
        <f>100*(Table1[[#This Row],[LR]]-Table1[[#This Row],[LR-RF-LEARN-10]])/Table1[[#This Row],[LR]]</f>
        <v>-9.9591836734693917</v>
      </c>
      <c r="Y165">
        <f>100*(Table1[[#This Row],[LR]]-Table1[[#This Row],[LR-ARF-LEARN-10]])/Table1[[#This Row],[LR]]</f>
        <v>-4.4897959183673528</v>
      </c>
      <c r="Z165">
        <f>100*(Table1[[#This Row],[NN]]-Table1[[#This Row],[NN]])/Table1[[#This Row],[NN]]</f>
        <v>0</v>
      </c>
      <c r="AA165">
        <f>100*(Table1[[#This Row],[NN]]-Table1[[#This Row],[NN-RF-FIXED]])/Table1[[#This Row],[NN]]</f>
        <v>-10.136286201022141</v>
      </c>
      <c r="AB165">
        <f>100*(Table1[[#This Row],[NN]]-Table1[[#This Row],[NN-ARF-FIXED]])/Table1[[#This Row],[NN]]</f>
        <v>-6.3884156729131174</v>
      </c>
      <c r="AC165">
        <f>100*(Table1[[#This Row],[NN]]-Table1[[#This Row],[NN-RF-LEARN-10]])/Table1[[#This Row],[NN]]</f>
        <v>-8.8586030664395157</v>
      </c>
      <c r="AD165">
        <f>100*(Table1[[#This Row],[NN]]-Table1[[#This Row],[NN-ARF-LEARN-10]])/Table1[[#This Row],[NN]]</f>
        <v>-6.3032367972742787</v>
      </c>
    </row>
    <row r="166" spans="1:30" x14ac:dyDescent="0.25">
      <c r="A166">
        <v>8</v>
      </c>
      <c r="B166">
        <v>0.05</v>
      </c>
      <c r="C166">
        <v>0.7</v>
      </c>
      <c r="D166">
        <v>8</v>
      </c>
      <c r="E166">
        <v>12.23</v>
      </c>
      <c r="F166">
        <v>18.12</v>
      </c>
      <c r="G166">
        <v>13.42</v>
      </c>
      <c r="H166">
        <v>13.43</v>
      </c>
      <c r="I166">
        <v>12.78</v>
      </c>
      <c r="J166">
        <v>11.74</v>
      </c>
      <c r="K166">
        <v>12.86</v>
      </c>
      <c r="L166">
        <v>12.45</v>
      </c>
      <c r="M166">
        <v>12.77</v>
      </c>
      <c r="N166">
        <v>12.47</v>
      </c>
      <c r="Q166">
        <v>8</v>
      </c>
      <c r="R166">
        <v>0.05</v>
      </c>
      <c r="S166">
        <v>0.7</v>
      </c>
      <c r="T166">
        <v>8</v>
      </c>
      <c r="U166">
        <f>100*(Table1[[#This Row],[LR]]-Table1[[#This Row],[LR]])/Table1[[#This Row],[LR]]</f>
        <v>0</v>
      </c>
      <c r="V166">
        <f>100*(Table1[[#This Row],[LR]]-Table1[[#This Row],[LR-RF-FIXED]])/Table1[[#This Row],[LR]]</f>
        <v>-48.160261651676201</v>
      </c>
      <c r="W166">
        <f>100*(Table1[[#This Row],[LR]]-Table1[[#This Row],[LR-ARF-FIXED]])/Table1[[#This Row],[LR]]</f>
        <v>-9.7301717089125059</v>
      </c>
      <c r="X166">
        <f>100*(Table1[[#This Row],[LR]]-Table1[[#This Row],[LR-RF-LEARN-10]])/Table1[[#This Row],[LR]]</f>
        <v>-9.8119378577268943</v>
      </c>
      <c r="Y166">
        <f>100*(Table1[[#This Row],[LR]]-Table1[[#This Row],[LR-ARF-LEARN-10]])/Table1[[#This Row],[LR]]</f>
        <v>-4.4971381847914875</v>
      </c>
      <c r="Z166">
        <f>100*(Table1[[#This Row],[NN]]-Table1[[#This Row],[NN]])/Table1[[#This Row],[NN]]</f>
        <v>0</v>
      </c>
      <c r="AA166">
        <f>100*(Table1[[#This Row],[NN]]-Table1[[#This Row],[NN-RF-FIXED]])/Table1[[#This Row],[NN]]</f>
        <v>-9.5400340715502487</v>
      </c>
      <c r="AB166">
        <f>100*(Table1[[#This Row],[NN]]-Table1[[#This Row],[NN-ARF-FIXED]])/Table1[[#This Row],[NN]]</f>
        <v>-6.0477001703577438</v>
      </c>
      <c r="AC166">
        <f>100*(Table1[[#This Row],[NN]]-Table1[[#This Row],[NN-RF-LEARN-10]])/Table1[[#This Row],[NN]]</f>
        <v>-8.7734241908006769</v>
      </c>
      <c r="AD166">
        <f>100*(Table1[[#This Row],[NN]]-Table1[[#This Row],[NN-ARF-LEARN-10]])/Table1[[#This Row],[NN]]</f>
        <v>-6.2180579216354381</v>
      </c>
    </row>
    <row r="167" spans="1:30" x14ac:dyDescent="0.25">
      <c r="A167">
        <v>8</v>
      </c>
      <c r="B167">
        <v>0.05</v>
      </c>
      <c r="C167">
        <v>0.8</v>
      </c>
      <c r="D167">
        <v>8</v>
      </c>
      <c r="E167">
        <v>12.21</v>
      </c>
      <c r="F167">
        <v>18.47</v>
      </c>
      <c r="G167">
        <v>13.41</v>
      </c>
      <c r="H167">
        <v>13.39</v>
      </c>
      <c r="I167">
        <v>12.75</v>
      </c>
      <c r="J167">
        <v>11.73</v>
      </c>
      <c r="K167">
        <v>12.79</v>
      </c>
      <c r="L167">
        <v>12.39</v>
      </c>
      <c r="M167">
        <v>12.72</v>
      </c>
      <c r="N167">
        <v>12.43</v>
      </c>
      <c r="Q167">
        <v>8</v>
      </c>
      <c r="R167">
        <v>0.05</v>
      </c>
      <c r="S167">
        <v>0.8</v>
      </c>
      <c r="T167">
        <v>8</v>
      </c>
      <c r="U167">
        <f>100*(Table1[[#This Row],[LR]]-Table1[[#This Row],[LR]])/Table1[[#This Row],[LR]]</f>
        <v>0</v>
      </c>
      <c r="V167">
        <f>100*(Table1[[#This Row],[LR]]-Table1[[#This Row],[LR-RF-FIXED]])/Table1[[#This Row],[LR]]</f>
        <v>-51.269451269451245</v>
      </c>
      <c r="W167">
        <f>100*(Table1[[#This Row],[LR]]-Table1[[#This Row],[LR-ARF-FIXED]])/Table1[[#This Row],[LR]]</f>
        <v>-9.8280098280098223</v>
      </c>
      <c r="X167">
        <f>100*(Table1[[#This Row],[LR]]-Table1[[#This Row],[LR-RF-LEARN-10]])/Table1[[#This Row],[LR]]</f>
        <v>-9.6642096642096611</v>
      </c>
      <c r="Y167">
        <f>100*(Table1[[#This Row],[LR]]-Table1[[#This Row],[LR-ARF-LEARN-10]])/Table1[[#This Row],[LR]]</f>
        <v>-4.4226044226044152</v>
      </c>
      <c r="Z167">
        <f>100*(Table1[[#This Row],[NN]]-Table1[[#This Row],[NN]])/Table1[[#This Row],[NN]]</f>
        <v>0</v>
      </c>
      <c r="AA167">
        <f>100*(Table1[[#This Row],[NN]]-Table1[[#This Row],[NN-RF-FIXED]])/Table1[[#This Row],[NN]]</f>
        <v>-9.0366581415174654</v>
      </c>
      <c r="AB167">
        <f>100*(Table1[[#This Row],[NN]]-Table1[[#This Row],[NN-ARF-FIXED]])/Table1[[#This Row],[NN]]</f>
        <v>-5.6265984654731467</v>
      </c>
      <c r="AC167">
        <f>100*(Table1[[#This Row],[NN]]-Table1[[#This Row],[NN-RF-LEARN-10]])/Table1[[#This Row],[NN]]</f>
        <v>-8.4398976982097214</v>
      </c>
      <c r="AD167">
        <f>100*(Table1[[#This Row],[NN]]-Table1[[#This Row],[NN-ARF-LEARN-10]])/Table1[[#This Row],[NN]]</f>
        <v>-5.9676044330775726</v>
      </c>
    </row>
    <row r="168" spans="1:30" x14ac:dyDescent="0.25">
      <c r="A168">
        <v>8</v>
      </c>
      <c r="B168">
        <v>0.05</v>
      </c>
      <c r="C168">
        <v>0.9</v>
      </c>
      <c r="D168">
        <v>4</v>
      </c>
      <c r="E168">
        <v>12.16</v>
      </c>
      <c r="F168">
        <v>16.489999999999998</v>
      </c>
      <c r="G168">
        <v>12.84</v>
      </c>
      <c r="H168">
        <v>12.95</v>
      </c>
      <c r="I168">
        <v>12.53</v>
      </c>
      <c r="J168">
        <v>11.7</v>
      </c>
      <c r="K168">
        <v>12.34</v>
      </c>
      <c r="L168">
        <v>12.13</v>
      </c>
      <c r="M168">
        <v>12.39</v>
      </c>
      <c r="N168">
        <v>12.18</v>
      </c>
      <c r="Q168">
        <v>8</v>
      </c>
      <c r="R168">
        <v>0.05</v>
      </c>
      <c r="S168">
        <v>0.9</v>
      </c>
      <c r="T168">
        <v>4</v>
      </c>
      <c r="U168">
        <f>100*(Table1[[#This Row],[LR]]-Table1[[#This Row],[LR]])/Table1[[#This Row],[LR]]</f>
        <v>0</v>
      </c>
      <c r="V168">
        <f>100*(Table1[[#This Row],[LR]]-Table1[[#This Row],[LR-RF-FIXED]])/Table1[[#This Row],[LR]]</f>
        <v>-35.608552631578931</v>
      </c>
      <c r="W168">
        <f>100*(Table1[[#This Row],[LR]]-Table1[[#This Row],[LR-ARF-FIXED]])/Table1[[#This Row],[LR]]</f>
        <v>-5.592105263157892</v>
      </c>
      <c r="X168">
        <f>100*(Table1[[#This Row],[LR]]-Table1[[#This Row],[LR-RF-LEARN-10]])/Table1[[#This Row],[LR]]</f>
        <v>-6.4967105263157823</v>
      </c>
      <c r="Y168">
        <f>100*(Table1[[#This Row],[LR]]-Table1[[#This Row],[LR-ARF-LEARN-10]])/Table1[[#This Row],[LR]]</f>
        <v>-3.0427631578947305</v>
      </c>
      <c r="Z168">
        <f>100*(Table1[[#This Row],[NN]]-Table1[[#This Row],[NN]])/Table1[[#This Row],[NN]]</f>
        <v>0</v>
      </c>
      <c r="AA168">
        <f>100*(Table1[[#This Row],[NN]]-Table1[[#This Row],[NN-RF-FIXED]])/Table1[[#This Row],[NN]]</f>
        <v>-5.4700854700854755</v>
      </c>
      <c r="AB168">
        <f>100*(Table1[[#This Row],[NN]]-Table1[[#This Row],[NN-ARF-FIXED]])/Table1[[#This Row],[NN]]</f>
        <v>-3.6752136752136884</v>
      </c>
      <c r="AC168">
        <f>100*(Table1[[#This Row],[NN]]-Table1[[#This Row],[NN-RF-LEARN-10]])/Table1[[#This Row],[NN]]</f>
        <v>-5.8974358974359085</v>
      </c>
      <c r="AD168">
        <f>100*(Table1[[#This Row],[NN]]-Table1[[#This Row],[NN-ARF-LEARN-10]])/Table1[[#This Row],[NN]]</f>
        <v>-4.1025641025641066</v>
      </c>
    </row>
    <row r="169" spans="1:30" x14ac:dyDescent="0.25">
      <c r="A169">
        <v>8</v>
      </c>
      <c r="B169">
        <v>0.05</v>
      </c>
      <c r="C169">
        <v>0.9</v>
      </c>
      <c r="D169">
        <v>8</v>
      </c>
      <c r="E169">
        <v>12.2</v>
      </c>
      <c r="F169">
        <v>18.72</v>
      </c>
      <c r="G169">
        <v>13.39</v>
      </c>
      <c r="H169">
        <v>13.38</v>
      </c>
      <c r="I169">
        <v>12.75</v>
      </c>
      <c r="J169">
        <v>11.72</v>
      </c>
      <c r="K169">
        <v>12.76</v>
      </c>
      <c r="L169">
        <v>12.37</v>
      </c>
      <c r="M169">
        <v>12.72</v>
      </c>
      <c r="N169">
        <v>12.41</v>
      </c>
      <c r="Q169">
        <v>8</v>
      </c>
      <c r="R169">
        <v>0.05</v>
      </c>
      <c r="S169">
        <v>0.9</v>
      </c>
      <c r="T169">
        <v>8</v>
      </c>
      <c r="U169">
        <f>100*(Table1[[#This Row],[LR]]-Table1[[#This Row],[LR]])/Table1[[#This Row],[LR]]</f>
        <v>0</v>
      </c>
      <c r="V169">
        <f>100*(Table1[[#This Row],[LR]]-Table1[[#This Row],[LR-RF-FIXED]])/Table1[[#This Row],[LR]]</f>
        <v>-53.442622950819676</v>
      </c>
      <c r="W169">
        <f>100*(Table1[[#This Row],[LR]]-Table1[[#This Row],[LR-ARF-FIXED]])/Table1[[#This Row],[LR]]</f>
        <v>-9.7540983606557496</v>
      </c>
      <c r="X169">
        <f>100*(Table1[[#This Row],[LR]]-Table1[[#This Row],[LR-RF-LEARN-10]])/Table1[[#This Row],[LR]]</f>
        <v>-9.6721311475409966</v>
      </c>
      <c r="Y169">
        <f>100*(Table1[[#This Row],[LR]]-Table1[[#This Row],[LR-ARF-LEARN-10]])/Table1[[#This Row],[LR]]</f>
        <v>-4.5081967213114815</v>
      </c>
      <c r="Z169">
        <f>100*(Table1[[#This Row],[NN]]-Table1[[#This Row],[NN]])/Table1[[#This Row],[NN]]</f>
        <v>0</v>
      </c>
      <c r="AA169">
        <f>100*(Table1[[#This Row],[NN]]-Table1[[#This Row],[NN-RF-FIXED]])/Table1[[#This Row],[NN]]</f>
        <v>-8.873720136518763</v>
      </c>
      <c r="AB169">
        <f>100*(Table1[[#This Row],[NN]]-Table1[[#This Row],[NN-ARF-FIXED]])/Table1[[#This Row],[NN]]</f>
        <v>-5.5460750853242198</v>
      </c>
      <c r="AC169">
        <f>100*(Table1[[#This Row],[NN]]-Table1[[#This Row],[NN-RF-LEARN-10]])/Table1[[#This Row],[NN]]</f>
        <v>-8.5324232081911262</v>
      </c>
      <c r="AD169">
        <f>100*(Table1[[#This Row],[NN]]-Table1[[#This Row],[NN-ARF-LEARN-10]])/Table1[[#This Row],[NN]]</f>
        <v>-5.8873720136518717</v>
      </c>
    </row>
    <row r="170" spans="1:30" x14ac:dyDescent="0.25">
      <c r="A170">
        <v>8</v>
      </c>
      <c r="B170">
        <v>0.05</v>
      </c>
      <c r="C170">
        <v>1</v>
      </c>
      <c r="D170">
        <v>4</v>
      </c>
      <c r="E170">
        <v>12.16</v>
      </c>
      <c r="F170">
        <v>17.670000000000002</v>
      </c>
      <c r="G170">
        <v>12.92</v>
      </c>
      <c r="H170">
        <v>12.92</v>
      </c>
      <c r="I170">
        <v>12.53</v>
      </c>
      <c r="J170">
        <v>11.7</v>
      </c>
      <c r="K170">
        <v>12.38</v>
      </c>
      <c r="L170">
        <v>12.13</v>
      </c>
      <c r="M170">
        <v>12.39</v>
      </c>
      <c r="N170">
        <v>12.2</v>
      </c>
      <c r="Q170">
        <v>8</v>
      </c>
      <c r="R170">
        <v>0.05</v>
      </c>
      <c r="S170">
        <v>1</v>
      </c>
      <c r="T170">
        <v>4</v>
      </c>
      <c r="U170">
        <f>100*(Table1[[#This Row],[LR]]-Table1[[#This Row],[LR]])/Table1[[#This Row],[LR]]</f>
        <v>0</v>
      </c>
      <c r="V170">
        <f>100*(Table1[[#This Row],[LR]]-Table1[[#This Row],[LR-RF-FIXED]])/Table1[[#This Row],[LR]]</f>
        <v>-45.312500000000007</v>
      </c>
      <c r="W170">
        <f>100*(Table1[[#This Row],[LR]]-Table1[[#This Row],[LR-ARF-FIXED]])/Table1[[#This Row],[LR]]</f>
        <v>-6.2499999999999973</v>
      </c>
      <c r="X170">
        <f>100*(Table1[[#This Row],[LR]]-Table1[[#This Row],[LR-RF-LEARN-10]])/Table1[[#This Row],[LR]]</f>
        <v>-6.2499999999999973</v>
      </c>
      <c r="Y170">
        <f>100*(Table1[[#This Row],[LR]]-Table1[[#This Row],[LR-ARF-LEARN-10]])/Table1[[#This Row],[LR]]</f>
        <v>-3.0427631578947305</v>
      </c>
      <c r="Z170">
        <f>100*(Table1[[#This Row],[NN]]-Table1[[#This Row],[NN]])/Table1[[#This Row],[NN]]</f>
        <v>0</v>
      </c>
      <c r="AA170">
        <f>100*(Table1[[#This Row],[NN]]-Table1[[#This Row],[NN-RF-FIXED]])/Table1[[#This Row],[NN]]</f>
        <v>-5.8119658119658242</v>
      </c>
      <c r="AB170">
        <f>100*(Table1[[#This Row],[NN]]-Table1[[#This Row],[NN-ARF-FIXED]])/Table1[[#This Row],[NN]]</f>
        <v>-3.6752136752136884</v>
      </c>
      <c r="AC170">
        <f>100*(Table1[[#This Row],[NN]]-Table1[[#This Row],[NN-RF-LEARN-10]])/Table1[[#This Row],[NN]]</f>
        <v>-5.8974358974359085</v>
      </c>
      <c r="AD170">
        <f>100*(Table1[[#This Row],[NN]]-Table1[[#This Row],[NN-ARF-LEARN-10]])/Table1[[#This Row],[NN]]</f>
        <v>-4.2735042735042734</v>
      </c>
    </row>
    <row r="171" spans="1:30" x14ac:dyDescent="0.25">
      <c r="A171">
        <v>8</v>
      </c>
      <c r="B171">
        <v>0.05</v>
      </c>
      <c r="C171">
        <v>1</v>
      </c>
      <c r="D171">
        <v>8</v>
      </c>
      <c r="E171">
        <v>12.19</v>
      </c>
      <c r="F171">
        <v>18.88</v>
      </c>
      <c r="G171">
        <v>13.36</v>
      </c>
      <c r="H171">
        <v>13.34</v>
      </c>
      <c r="I171">
        <v>12.73</v>
      </c>
      <c r="J171">
        <v>11.71</v>
      </c>
      <c r="K171">
        <v>12.69</v>
      </c>
      <c r="L171">
        <v>12.33</v>
      </c>
      <c r="M171">
        <v>12.7</v>
      </c>
      <c r="N171">
        <v>12.4</v>
      </c>
      <c r="Q171">
        <v>8</v>
      </c>
      <c r="R171">
        <v>0.05</v>
      </c>
      <c r="S171">
        <v>1</v>
      </c>
      <c r="T171">
        <v>8</v>
      </c>
      <c r="U171">
        <f>100*(Table1[[#This Row],[LR]]-Table1[[#This Row],[LR]])/Table1[[#This Row],[LR]]</f>
        <v>0</v>
      </c>
      <c r="V171">
        <f>100*(Table1[[#This Row],[LR]]-Table1[[#This Row],[LR-RF-FIXED]])/Table1[[#This Row],[LR]]</f>
        <v>-54.881050041017232</v>
      </c>
      <c r="W171">
        <f>100*(Table1[[#This Row],[LR]]-Table1[[#This Row],[LR-ARF-FIXED]])/Table1[[#This Row],[LR]]</f>
        <v>-9.5980311730926999</v>
      </c>
      <c r="X171">
        <f>100*(Table1[[#This Row],[LR]]-Table1[[#This Row],[LR-RF-LEARN-10]])/Table1[[#This Row],[LR]]</f>
        <v>-9.4339622641509457</v>
      </c>
      <c r="Y171">
        <f>100*(Table1[[#This Row],[LR]]-Table1[[#This Row],[LR-ARF-LEARN-10]])/Table1[[#This Row],[LR]]</f>
        <v>-4.4298605414274075</v>
      </c>
      <c r="Z171">
        <f>100*(Table1[[#This Row],[NN]]-Table1[[#This Row],[NN]])/Table1[[#This Row],[NN]]</f>
        <v>0</v>
      </c>
      <c r="AA171">
        <f>100*(Table1[[#This Row],[NN]]-Table1[[#This Row],[NN-RF-FIXED]])/Table1[[#This Row],[NN]]</f>
        <v>-8.3689154568744542</v>
      </c>
      <c r="AB171">
        <f>100*(Table1[[#This Row],[NN]]-Table1[[#This Row],[NN-ARF-FIXED]])/Table1[[#This Row],[NN]]</f>
        <v>-5.2946199829205733</v>
      </c>
      <c r="AC171">
        <f>100*(Table1[[#This Row],[NN]]-Table1[[#This Row],[NN-RF-LEARN-10]])/Table1[[#This Row],[NN]]</f>
        <v>-8.4543125533731711</v>
      </c>
      <c r="AD171">
        <f>100*(Table1[[#This Row],[NN]]-Table1[[#This Row],[NN-ARF-LEARN-10]])/Table1[[#This Row],[NN]]</f>
        <v>-5.892399658411609</v>
      </c>
    </row>
    <row r="172" spans="1:30" x14ac:dyDescent="0.25">
      <c r="A172">
        <v>8</v>
      </c>
      <c r="B172">
        <v>0.1</v>
      </c>
      <c r="C172">
        <v>0.05</v>
      </c>
      <c r="D172">
        <v>4</v>
      </c>
      <c r="E172">
        <v>14.9</v>
      </c>
      <c r="F172">
        <v>16.14</v>
      </c>
      <c r="G172">
        <v>14.58</v>
      </c>
      <c r="H172">
        <v>14.07</v>
      </c>
      <c r="I172">
        <v>13.16</v>
      </c>
      <c r="J172">
        <v>14.75</v>
      </c>
      <c r="K172">
        <v>14.78</v>
      </c>
      <c r="L172">
        <v>14.12</v>
      </c>
      <c r="M172">
        <v>13.24</v>
      </c>
      <c r="N172">
        <v>12.91</v>
      </c>
      <c r="Q172">
        <v>8</v>
      </c>
      <c r="R172">
        <v>0.1</v>
      </c>
      <c r="S172">
        <v>0.05</v>
      </c>
      <c r="T172">
        <v>4</v>
      </c>
      <c r="U172">
        <f>100*(Table1[[#This Row],[LR]]-Table1[[#This Row],[LR]])/Table1[[#This Row],[LR]]</f>
        <v>0</v>
      </c>
      <c r="V172">
        <f>100*(Table1[[#This Row],[LR]]-Table1[[#This Row],[LR-RF-FIXED]])/Table1[[#This Row],[LR]]</f>
        <v>-8.3221476510067127</v>
      </c>
      <c r="W172">
        <f>100*(Table1[[#This Row],[LR]]-Table1[[#This Row],[LR-ARF-FIXED]])/Table1[[#This Row],[LR]]</f>
        <v>2.1476510067114112</v>
      </c>
      <c r="X172">
        <f>100*(Table1[[#This Row],[LR]]-Table1[[#This Row],[LR-RF-LEARN-10]])/Table1[[#This Row],[LR]]</f>
        <v>5.5704697986577179</v>
      </c>
      <c r="Y172">
        <f>100*(Table1[[#This Row],[LR]]-Table1[[#This Row],[LR-ARF-LEARN-10]])/Table1[[#This Row],[LR]]</f>
        <v>11.677852348993291</v>
      </c>
      <c r="Z172">
        <f>100*(Table1[[#This Row],[NN]]-Table1[[#This Row],[NN]])/Table1[[#This Row],[NN]]</f>
        <v>0</v>
      </c>
      <c r="AA172">
        <f>100*(Table1[[#This Row],[NN]]-Table1[[#This Row],[NN-RF-FIXED]])/Table1[[#This Row],[NN]]</f>
        <v>-0.20338983050847023</v>
      </c>
      <c r="AB172">
        <f>100*(Table1[[#This Row],[NN]]-Table1[[#This Row],[NN-ARF-FIXED]])/Table1[[#This Row],[NN]]</f>
        <v>4.2711864406779716</v>
      </c>
      <c r="AC172">
        <f>100*(Table1[[#This Row],[NN]]-Table1[[#This Row],[NN-RF-LEARN-10]])/Table1[[#This Row],[NN]]</f>
        <v>10.237288135593218</v>
      </c>
      <c r="AD172">
        <f>100*(Table1[[#This Row],[NN]]-Table1[[#This Row],[NN-ARF-LEARN-10]])/Table1[[#This Row],[NN]]</f>
        <v>12.474576271186441</v>
      </c>
    </row>
    <row r="173" spans="1:30" x14ac:dyDescent="0.25">
      <c r="A173">
        <v>8</v>
      </c>
      <c r="B173">
        <v>0.1</v>
      </c>
      <c r="C173">
        <v>0.05</v>
      </c>
      <c r="D173">
        <v>8</v>
      </c>
      <c r="E173">
        <v>18.48</v>
      </c>
      <c r="F173">
        <v>16.899999999999999</v>
      </c>
      <c r="G173">
        <v>15.82</v>
      </c>
      <c r="H173">
        <v>15.5</v>
      </c>
      <c r="I173">
        <v>14.63</v>
      </c>
      <c r="J173">
        <v>18.149999999999999</v>
      </c>
      <c r="K173">
        <v>15.24</v>
      </c>
      <c r="L173">
        <v>15</v>
      </c>
      <c r="M173">
        <v>14.11</v>
      </c>
      <c r="N173">
        <v>13.75</v>
      </c>
      <c r="Q173">
        <v>8</v>
      </c>
      <c r="R173">
        <v>0.1</v>
      </c>
      <c r="S173">
        <v>0.05</v>
      </c>
      <c r="T173">
        <v>8</v>
      </c>
      <c r="U173">
        <f>100*(Table1[[#This Row],[LR]]-Table1[[#This Row],[LR]])/Table1[[#This Row],[LR]]</f>
        <v>0</v>
      </c>
      <c r="V173">
        <f>100*(Table1[[#This Row],[LR]]-Table1[[#This Row],[LR-RF-FIXED]])/Table1[[#This Row],[LR]]</f>
        <v>8.5497835497835588</v>
      </c>
      <c r="W173">
        <f>100*(Table1[[#This Row],[LR]]-Table1[[#This Row],[LR-ARF-FIXED]])/Table1[[#This Row],[LR]]</f>
        <v>14.393939393939394</v>
      </c>
      <c r="X173">
        <f>100*(Table1[[#This Row],[LR]]-Table1[[#This Row],[LR-RF-LEARN-10]])/Table1[[#This Row],[LR]]</f>
        <v>16.12554112554113</v>
      </c>
      <c r="Y173">
        <f>100*(Table1[[#This Row],[LR]]-Table1[[#This Row],[LR-ARF-LEARN-10]])/Table1[[#This Row],[LR]]</f>
        <v>20.833333333333329</v>
      </c>
      <c r="Z173">
        <f>100*(Table1[[#This Row],[NN]]-Table1[[#This Row],[NN]])/Table1[[#This Row],[NN]]</f>
        <v>0</v>
      </c>
      <c r="AA173">
        <f>100*(Table1[[#This Row],[NN]]-Table1[[#This Row],[NN-RF-FIXED]])/Table1[[#This Row],[NN]]</f>
        <v>16.033057851239661</v>
      </c>
      <c r="AB173">
        <f>100*(Table1[[#This Row],[NN]]-Table1[[#This Row],[NN-ARF-FIXED]])/Table1[[#This Row],[NN]]</f>
        <v>17.355371900826441</v>
      </c>
      <c r="AC173">
        <f>100*(Table1[[#This Row],[NN]]-Table1[[#This Row],[NN-RF-LEARN-10]])/Table1[[#This Row],[NN]]</f>
        <v>22.258953168044073</v>
      </c>
      <c r="AD173">
        <f>100*(Table1[[#This Row],[NN]]-Table1[[#This Row],[NN-ARF-LEARN-10]])/Table1[[#This Row],[NN]]</f>
        <v>24.242424242424239</v>
      </c>
    </row>
    <row r="174" spans="1:30" x14ac:dyDescent="0.25">
      <c r="A174">
        <v>8</v>
      </c>
      <c r="B174">
        <v>0.1</v>
      </c>
      <c r="C174">
        <v>0.1</v>
      </c>
      <c r="D174">
        <v>4</v>
      </c>
      <c r="E174">
        <v>13.59</v>
      </c>
      <c r="F174">
        <v>15.86</v>
      </c>
      <c r="G174">
        <v>13.99</v>
      </c>
      <c r="H174">
        <v>13.92</v>
      </c>
      <c r="I174">
        <v>13.05</v>
      </c>
      <c r="J174">
        <v>13.02</v>
      </c>
      <c r="K174">
        <v>14.02</v>
      </c>
      <c r="L174">
        <v>13.56</v>
      </c>
      <c r="M174">
        <v>13.11</v>
      </c>
      <c r="N174">
        <v>12.77</v>
      </c>
      <c r="Q174">
        <v>8</v>
      </c>
      <c r="R174">
        <v>0.1</v>
      </c>
      <c r="S174">
        <v>0.1</v>
      </c>
      <c r="T174">
        <v>4</v>
      </c>
      <c r="U174">
        <f>100*(Table1[[#This Row],[LR]]-Table1[[#This Row],[LR]])/Table1[[#This Row],[LR]]</f>
        <v>0</v>
      </c>
      <c r="V174">
        <f>100*(Table1[[#This Row],[LR]]-Table1[[#This Row],[LR-RF-FIXED]])/Table1[[#This Row],[LR]]</f>
        <v>-16.703458425312725</v>
      </c>
      <c r="W174">
        <f>100*(Table1[[#This Row],[LR]]-Table1[[#This Row],[LR-ARF-FIXED]])/Table1[[#This Row],[LR]]</f>
        <v>-2.9433406916850653</v>
      </c>
      <c r="X174">
        <f>100*(Table1[[#This Row],[LR]]-Table1[[#This Row],[LR-RF-LEARN-10]])/Table1[[#This Row],[LR]]</f>
        <v>-2.428256070640177</v>
      </c>
      <c r="Y174">
        <f>100*(Table1[[#This Row],[LR]]-Table1[[#This Row],[LR-ARF-LEARN-10]])/Table1[[#This Row],[LR]]</f>
        <v>3.9735099337748281</v>
      </c>
      <c r="Z174">
        <f>100*(Table1[[#This Row],[NN]]-Table1[[#This Row],[NN]])/Table1[[#This Row],[NN]]</f>
        <v>0</v>
      </c>
      <c r="AA174">
        <f>100*(Table1[[#This Row],[NN]]-Table1[[#This Row],[NN-RF-FIXED]])/Table1[[#This Row],[NN]]</f>
        <v>-7.6804915514592933</v>
      </c>
      <c r="AB174">
        <f>100*(Table1[[#This Row],[NN]]-Table1[[#This Row],[NN-ARF-FIXED]])/Table1[[#This Row],[NN]]</f>
        <v>-4.1474654377880258</v>
      </c>
      <c r="AC174">
        <f>100*(Table1[[#This Row],[NN]]-Table1[[#This Row],[NN-RF-LEARN-10]])/Table1[[#This Row],[NN]]</f>
        <v>-0.6912442396313353</v>
      </c>
      <c r="AD174">
        <f>100*(Table1[[#This Row],[NN]]-Table1[[#This Row],[NN-ARF-LEARN-10]])/Table1[[#This Row],[NN]]</f>
        <v>1.9201228878648233</v>
      </c>
    </row>
    <row r="175" spans="1:30" x14ac:dyDescent="0.25">
      <c r="A175">
        <v>8</v>
      </c>
      <c r="B175">
        <v>0.1</v>
      </c>
      <c r="C175">
        <v>0.1</v>
      </c>
      <c r="D175">
        <v>8</v>
      </c>
      <c r="E175">
        <v>15.35</v>
      </c>
      <c r="F175">
        <v>16.399999999999999</v>
      </c>
      <c r="G175">
        <v>15.15</v>
      </c>
      <c r="H175">
        <v>14.6</v>
      </c>
      <c r="I175">
        <v>13.73</v>
      </c>
      <c r="J175">
        <v>14.73</v>
      </c>
      <c r="K175">
        <v>14.75</v>
      </c>
      <c r="L175">
        <v>14.33</v>
      </c>
      <c r="M175">
        <v>13.57</v>
      </c>
      <c r="N175">
        <v>13.23</v>
      </c>
      <c r="Q175">
        <v>8</v>
      </c>
      <c r="R175">
        <v>0.1</v>
      </c>
      <c r="S175">
        <v>0.1</v>
      </c>
      <c r="T175">
        <v>8</v>
      </c>
      <c r="U175">
        <f>100*(Table1[[#This Row],[LR]]-Table1[[#This Row],[LR]])/Table1[[#This Row],[LR]]</f>
        <v>0</v>
      </c>
      <c r="V175">
        <f>100*(Table1[[#This Row],[LR]]-Table1[[#This Row],[LR-RF-FIXED]])/Table1[[#This Row],[LR]]</f>
        <v>-6.8403908794788197</v>
      </c>
      <c r="W175">
        <f>100*(Table1[[#This Row],[LR]]-Table1[[#This Row],[LR-ARF-FIXED]])/Table1[[#This Row],[LR]]</f>
        <v>1.3029315960912007</v>
      </c>
      <c r="X175">
        <f>100*(Table1[[#This Row],[LR]]-Table1[[#This Row],[LR-RF-LEARN-10]])/Table1[[#This Row],[LR]]</f>
        <v>4.8859934853420199</v>
      </c>
      <c r="Y175">
        <f>100*(Table1[[#This Row],[LR]]-Table1[[#This Row],[LR-ARF-LEARN-10]])/Table1[[#This Row],[LR]]</f>
        <v>10.553745928338756</v>
      </c>
      <c r="Z175">
        <f>100*(Table1[[#This Row],[NN]]-Table1[[#This Row],[NN]])/Table1[[#This Row],[NN]]</f>
        <v>0</v>
      </c>
      <c r="AA175">
        <f>100*(Table1[[#This Row],[NN]]-Table1[[#This Row],[NN-RF-FIXED]])/Table1[[#This Row],[NN]]</f>
        <v>-0.13577732518669092</v>
      </c>
      <c r="AB175">
        <f>100*(Table1[[#This Row],[NN]]-Table1[[#This Row],[NN-ARF-FIXED]])/Table1[[#This Row],[NN]]</f>
        <v>2.7155465037338788</v>
      </c>
      <c r="AC175">
        <f>100*(Table1[[#This Row],[NN]]-Table1[[#This Row],[NN-RF-LEARN-10]])/Table1[[#This Row],[NN]]</f>
        <v>7.8750848608282427</v>
      </c>
      <c r="AD175">
        <f>100*(Table1[[#This Row],[NN]]-Table1[[#This Row],[NN-ARF-LEARN-10]])/Table1[[#This Row],[NN]]</f>
        <v>10.183299389002036</v>
      </c>
    </row>
    <row r="176" spans="1:30" x14ac:dyDescent="0.25">
      <c r="A176">
        <v>8</v>
      </c>
      <c r="B176">
        <v>0.1</v>
      </c>
      <c r="C176">
        <v>0.2</v>
      </c>
      <c r="D176">
        <v>4</v>
      </c>
      <c r="E176">
        <v>12.59</v>
      </c>
      <c r="F176">
        <v>15.97</v>
      </c>
      <c r="G176">
        <v>13.59</v>
      </c>
      <c r="H176">
        <v>13.81</v>
      </c>
      <c r="I176">
        <v>12.91</v>
      </c>
      <c r="J176">
        <v>12.02</v>
      </c>
      <c r="K176">
        <v>13.36</v>
      </c>
      <c r="L176">
        <v>12.91</v>
      </c>
      <c r="M176">
        <v>12.99</v>
      </c>
      <c r="N176">
        <v>12.69</v>
      </c>
      <c r="Q176">
        <v>8</v>
      </c>
      <c r="R176">
        <v>0.1</v>
      </c>
      <c r="S176">
        <v>0.2</v>
      </c>
      <c r="T176">
        <v>4</v>
      </c>
      <c r="U176">
        <f>100*(Table1[[#This Row],[LR]]-Table1[[#This Row],[LR]])/Table1[[#This Row],[LR]]</f>
        <v>0</v>
      </c>
      <c r="V176">
        <f>100*(Table1[[#This Row],[LR]]-Table1[[#This Row],[LR-RF-FIXED]])/Table1[[#This Row],[LR]]</f>
        <v>-26.846703733121529</v>
      </c>
      <c r="W176">
        <f>100*(Table1[[#This Row],[LR]]-Table1[[#This Row],[LR-ARF-FIXED]])/Table1[[#This Row],[LR]]</f>
        <v>-7.9428117553613982</v>
      </c>
      <c r="X176">
        <f>100*(Table1[[#This Row],[LR]]-Table1[[#This Row],[LR-RF-LEARN-10]])/Table1[[#This Row],[LR]]</f>
        <v>-9.6902303415409108</v>
      </c>
      <c r="Y176">
        <f>100*(Table1[[#This Row],[LR]]-Table1[[#This Row],[LR-ARF-LEARN-10]])/Table1[[#This Row],[LR]]</f>
        <v>-2.5416997617156496</v>
      </c>
      <c r="Z176">
        <f>100*(Table1[[#This Row],[NN]]-Table1[[#This Row],[NN]])/Table1[[#This Row],[NN]]</f>
        <v>0</v>
      </c>
      <c r="AA176">
        <f>100*(Table1[[#This Row],[NN]]-Table1[[#This Row],[NN-RF-FIXED]])/Table1[[#This Row],[NN]]</f>
        <v>-11.148086522462563</v>
      </c>
      <c r="AB176">
        <f>100*(Table1[[#This Row],[NN]]-Table1[[#This Row],[NN-ARF-FIXED]])/Table1[[#This Row],[NN]]</f>
        <v>-7.4043261231281248</v>
      </c>
      <c r="AC176">
        <f>100*(Table1[[#This Row],[NN]]-Table1[[#This Row],[NN-RF-LEARN-10]])/Table1[[#This Row],[NN]]</f>
        <v>-8.0698835274542482</v>
      </c>
      <c r="AD176">
        <f>100*(Table1[[#This Row],[NN]]-Table1[[#This Row],[NN-ARF-LEARN-10]])/Table1[[#This Row],[NN]]</f>
        <v>-5.5740432612312816</v>
      </c>
    </row>
    <row r="177" spans="1:30" x14ac:dyDescent="0.25">
      <c r="A177">
        <v>8</v>
      </c>
      <c r="B177">
        <v>0.1</v>
      </c>
      <c r="C177">
        <v>0.2</v>
      </c>
      <c r="D177">
        <v>8</v>
      </c>
      <c r="E177">
        <v>13.42</v>
      </c>
      <c r="F177">
        <v>16.010000000000002</v>
      </c>
      <c r="G177">
        <v>14.65</v>
      </c>
      <c r="H177">
        <v>14.13</v>
      </c>
      <c r="I177">
        <v>13.27</v>
      </c>
      <c r="J177">
        <v>12.72</v>
      </c>
      <c r="K177">
        <v>14.24</v>
      </c>
      <c r="L177">
        <v>13.76</v>
      </c>
      <c r="M177">
        <v>13.2</v>
      </c>
      <c r="N177">
        <v>12.9</v>
      </c>
      <c r="Q177">
        <v>8</v>
      </c>
      <c r="R177">
        <v>0.1</v>
      </c>
      <c r="S177">
        <v>0.2</v>
      </c>
      <c r="T177">
        <v>8</v>
      </c>
      <c r="U177">
        <f>100*(Table1[[#This Row],[LR]]-Table1[[#This Row],[LR]])/Table1[[#This Row],[LR]]</f>
        <v>0</v>
      </c>
      <c r="V177">
        <f>100*(Table1[[#This Row],[LR]]-Table1[[#This Row],[LR-RF-FIXED]])/Table1[[#This Row],[LR]]</f>
        <v>-19.299552906110296</v>
      </c>
      <c r="W177">
        <f>100*(Table1[[#This Row],[LR]]-Table1[[#This Row],[LR-ARF-FIXED]])/Table1[[#This Row],[LR]]</f>
        <v>-9.1654247391952346</v>
      </c>
      <c r="X177">
        <f>100*(Table1[[#This Row],[LR]]-Table1[[#This Row],[LR-RF-LEARN-10]])/Table1[[#This Row],[LR]]</f>
        <v>-5.2906110283159524</v>
      </c>
      <c r="Y177">
        <f>100*(Table1[[#This Row],[LR]]-Table1[[#This Row],[LR-ARF-LEARN-10]])/Table1[[#This Row],[LR]]</f>
        <v>1.1177347242921041</v>
      </c>
      <c r="Z177">
        <f>100*(Table1[[#This Row],[NN]]-Table1[[#This Row],[NN]])/Table1[[#This Row],[NN]]</f>
        <v>0</v>
      </c>
      <c r="AA177">
        <f>100*(Table1[[#This Row],[NN]]-Table1[[#This Row],[NN-RF-FIXED]])/Table1[[#This Row],[NN]]</f>
        <v>-11.94968553459119</v>
      </c>
      <c r="AB177">
        <f>100*(Table1[[#This Row],[NN]]-Table1[[#This Row],[NN-ARF-FIXED]])/Table1[[#This Row],[NN]]</f>
        <v>-8.1761006289308114</v>
      </c>
      <c r="AC177">
        <f>100*(Table1[[#This Row],[NN]]-Table1[[#This Row],[NN-RF-LEARN-10]])/Table1[[#This Row],[NN]]</f>
        <v>-3.7735849056603668</v>
      </c>
      <c r="AD177">
        <f>100*(Table1[[#This Row],[NN]]-Table1[[#This Row],[NN-ARF-LEARN-10]])/Table1[[#This Row],[NN]]</f>
        <v>-1.4150943396226392</v>
      </c>
    </row>
    <row r="178" spans="1:30" x14ac:dyDescent="0.25">
      <c r="A178">
        <v>8</v>
      </c>
      <c r="B178">
        <v>0.1</v>
      </c>
      <c r="C178">
        <v>0.3</v>
      </c>
      <c r="D178">
        <v>4</v>
      </c>
      <c r="E178">
        <v>12.45</v>
      </c>
      <c r="F178">
        <v>16.68</v>
      </c>
      <c r="G178">
        <v>13.5</v>
      </c>
      <c r="H178">
        <v>13.66</v>
      </c>
      <c r="I178">
        <v>12.88</v>
      </c>
      <c r="J178">
        <v>11.9</v>
      </c>
      <c r="K178">
        <v>13.3</v>
      </c>
      <c r="L178">
        <v>12.78</v>
      </c>
      <c r="M178">
        <v>12.91</v>
      </c>
      <c r="N178">
        <v>12.62</v>
      </c>
      <c r="Q178">
        <v>8</v>
      </c>
      <c r="R178">
        <v>0.1</v>
      </c>
      <c r="S178">
        <v>0.3</v>
      </c>
      <c r="T178">
        <v>4</v>
      </c>
      <c r="U178">
        <f>100*(Table1[[#This Row],[LR]]-Table1[[#This Row],[LR]])/Table1[[#This Row],[LR]]</f>
        <v>0</v>
      </c>
      <c r="V178">
        <f>100*(Table1[[#This Row],[LR]]-Table1[[#This Row],[LR-RF-FIXED]])/Table1[[#This Row],[LR]]</f>
        <v>-33.975903614457835</v>
      </c>
      <c r="W178">
        <f>100*(Table1[[#This Row],[LR]]-Table1[[#This Row],[LR-ARF-FIXED]])/Table1[[#This Row],[LR]]</f>
        <v>-8.4337349397590415</v>
      </c>
      <c r="X178">
        <f>100*(Table1[[#This Row],[LR]]-Table1[[#This Row],[LR-RF-LEARN-10]])/Table1[[#This Row],[LR]]</f>
        <v>-9.7188755020080393</v>
      </c>
      <c r="Y178">
        <f>100*(Table1[[#This Row],[LR]]-Table1[[#This Row],[LR-ARF-LEARN-10]])/Table1[[#This Row],[LR]]</f>
        <v>-3.453815261044189</v>
      </c>
      <c r="Z178">
        <f>100*(Table1[[#This Row],[NN]]-Table1[[#This Row],[NN]])/Table1[[#This Row],[NN]]</f>
        <v>0</v>
      </c>
      <c r="AA178">
        <f>100*(Table1[[#This Row],[NN]]-Table1[[#This Row],[NN-RF-FIXED]])/Table1[[#This Row],[NN]]</f>
        <v>-11.764705882352944</v>
      </c>
      <c r="AB178">
        <f>100*(Table1[[#This Row],[NN]]-Table1[[#This Row],[NN-ARF-FIXED]])/Table1[[#This Row],[NN]]</f>
        <v>-7.3949579831932688</v>
      </c>
      <c r="AC178">
        <f>100*(Table1[[#This Row],[NN]]-Table1[[#This Row],[NN-RF-LEARN-10]])/Table1[[#This Row],[NN]]</f>
        <v>-8.4873949579831898</v>
      </c>
      <c r="AD178">
        <f>100*(Table1[[#This Row],[NN]]-Table1[[#This Row],[NN-ARF-LEARN-10]])/Table1[[#This Row],[NN]]</f>
        <v>-6.0504201680672169</v>
      </c>
    </row>
    <row r="179" spans="1:30" x14ac:dyDescent="0.25">
      <c r="A179">
        <v>8</v>
      </c>
      <c r="B179">
        <v>0.1</v>
      </c>
      <c r="C179">
        <v>0.3</v>
      </c>
      <c r="D179">
        <v>8</v>
      </c>
      <c r="E179">
        <v>12.82</v>
      </c>
      <c r="F179">
        <v>16.09</v>
      </c>
      <c r="G179">
        <v>14.38</v>
      </c>
      <c r="H179">
        <v>13.98</v>
      </c>
      <c r="I179">
        <v>13.14</v>
      </c>
      <c r="J179">
        <v>12.16</v>
      </c>
      <c r="K179">
        <v>13.88</v>
      </c>
      <c r="L179">
        <v>13.36</v>
      </c>
      <c r="M179">
        <v>13.13</v>
      </c>
      <c r="N179">
        <v>12.81</v>
      </c>
      <c r="Q179">
        <v>8</v>
      </c>
      <c r="R179">
        <v>0.1</v>
      </c>
      <c r="S179">
        <v>0.3</v>
      </c>
      <c r="T179">
        <v>8</v>
      </c>
      <c r="U179">
        <f>100*(Table1[[#This Row],[LR]]-Table1[[#This Row],[LR]])/Table1[[#This Row],[LR]]</f>
        <v>0</v>
      </c>
      <c r="V179">
        <f>100*(Table1[[#This Row],[LR]]-Table1[[#This Row],[LR-RF-FIXED]])/Table1[[#This Row],[LR]]</f>
        <v>-25.507020280811229</v>
      </c>
      <c r="W179">
        <f>100*(Table1[[#This Row],[LR]]-Table1[[#This Row],[LR-ARF-FIXED]])/Table1[[#This Row],[LR]]</f>
        <v>-12.168486739469582</v>
      </c>
      <c r="X179">
        <f>100*(Table1[[#This Row],[LR]]-Table1[[#This Row],[LR-RF-LEARN-10]])/Table1[[#This Row],[LR]]</f>
        <v>-9.0483619344773807</v>
      </c>
      <c r="Y179">
        <f>100*(Table1[[#This Row],[LR]]-Table1[[#This Row],[LR-ARF-LEARN-10]])/Table1[[#This Row],[LR]]</f>
        <v>-2.4960998439937621</v>
      </c>
      <c r="Z179">
        <f>100*(Table1[[#This Row],[NN]]-Table1[[#This Row],[NN]])/Table1[[#This Row],[NN]]</f>
        <v>0</v>
      </c>
      <c r="AA179">
        <f>100*(Table1[[#This Row],[NN]]-Table1[[#This Row],[NN-RF-FIXED]])/Table1[[#This Row],[NN]]</f>
        <v>-14.144736842105267</v>
      </c>
      <c r="AB179">
        <f>100*(Table1[[#This Row],[NN]]-Table1[[#This Row],[NN-ARF-FIXED]])/Table1[[#This Row],[NN]]</f>
        <v>-9.8684210526315734</v>
      </c>
      <c r="AC179">
        <f>100*(Table1[[#This Row],[NN]]-Table1[[#This Row],[NN-RF-LEARN-10]])/Table1[[#This Row],[NN]]</f>
        <v>-7.976973684210531</v>
      </c>
      <c r="AD179">
        <f>100*(Table1[[#This Row],[NN]]-Table1[[#This Row],[NN-ARF-LEARN-10]])/Table1[[#This Row],[NN]]</f>
        <v>-5.345394736842108</v>
      </c>
    </row>
    <row r="180" spans="1:30" x14ac:dyDescent="0.25">
      <c r="A180">
        <v>8</v>
      </c>
      <c r="B180">
        <v>0.1</v>
      </c>
      <c r="C180">
        <v>0.4</v>
      </c>
      <c r="D180">
        <v>8</v>
      </c>
      <c r="E180">
        <v>12.6</v>
      </c>
      <c r="F180">
        <v>16.420000000000002</v>
      </c>
      <c r="G180">
        <v>14.24</v>
      </c>
      <c r="H180">
        <v>13.92</v>
      </c>
      <c r="I180">
        <v>13.08</v>
      </c>
      <c r="J180">
        <v>11.97</v>
      </c>
      <c r="K180">
        <v>13.63</v>
      </c>
      <c r="L180">
        <v>13.16</v>
      </c>
      <c r="M180">
        <v>13.08</v>
      </c>
      <c r="N180">
        <v>12.77</v>
      </c>
      <c r="Q180">
        <v>8</v>
      </c>
      <c r="R180">
        <v>0.1</v>
      </c>
      <c r="S180">
        <v>0.4</v>
      </c>
      <c r="T180">
        <v>8</v>
      </c>
      <c r="U180">
        <f>100*(Table1[[#This Row],[LR]]-Table1[[#This Row],[LR]])/Table1[[#This Row],[LR]]</f>
        <v>0</v>
      </c>
      <c r="V180">
        <f>100*(Table1[[#This Row],[LR]]-Table1[[#This Row],[LR-RF-FIXED]])/Table1[[#This Row],[LR]]</f>
        <v>-30.317460317460338</v>
      </c>
      <c r="W180">
        <f>100*(Table1[[#This Row],[LR]]-Table1[[#This Row],[LR-ARF-FIXED]])/Table1[[#This Row],[LR]]</f>
        <v>-13.015873015873021</v>
      </c>
      <c r="X180">
        <f>100*(Table1[[#This Row],[LR]]-Table1[[#This Row],[LR-RF-LEARN-10]])/Table1[[#This Row],[LR]]</f>
        <v>-10.476190476190478</v>
      </c>
      <c r="Y180">
        <f>100*(Table1[[#This Row],[LR]]-Table1[[#This Row],[LR-ARF-LEARN-10]])/Table1[[#This Row],[LR]]</f>
        <v>-3.8095238095238129</v>
      </c>
      <c r="Z180">
        <f>100*(Table1[[#This Row],[NN]]-Table1[[#This Row],[NN]])/Table1[[#This Row],[NN]]</f>
        <v>0</v>
      </c>
      <c r="AA180">
        <f>100*(Table1[[#This Row],[NN]]-Table1[[#This Row],[NN-RF-FIXED]])/Table1[[#This Row],[NN]]</f>
        <v>-13.868003341687551</v>
      </c>
      <c r="AB180">
        <f>100*(Table1[[#This Row],[NN]]-Table1[[#This Row],[NN-ARF-FIXED]])/Table1[[#This Row],[NN]]</f>
        <v>-9.9415204678362521</v>
      </c>
      <c r="AC180">
        <f>100*(Table1[[#This Row],[NN]]-Table1[[#This Row],[NN-RF-LEARN-10]])/Table1[[#This Row],[NN]]</f>
        <v>-9.2731829573934785</v>
      </c>
      <c r="AD180">
        <f>100*(Table1[[#This Row],[NN]]-Table1[[#This Row],[NN-ARF-LEARN-10]])/Table1[[#This Row],[NN]]</f>
        <v>-6.6833751044277259</v>
      </c>
    </row>
    <row r="181" spans="1:30" x14ac:dyDescent="0.25">
      <c r="A181">
        <v>8</v>
      </c>
      <c r="B181">
        <v>0.1</v>
      </c>
      <c r="C181">
        <v>0.5</v>
      </c>
      <c r="D181">
        <v>8</v>
      </c>
      <c r="E181">
        <v>12.46</v>
      </c>
      <c r="F181">
        <v>16.75</v>
      </c>
      <c r="G181">
        <v>14.15</v>
      </c>
      <c r="H181">
        <v>13.86</v>
      </c>
      <c r="I181">
        <v>13.04</v>
      </c>
      <c r="J181">
        <v>11.87</v>
      </c>
      <c r="K181">
        <v>13.42</v>
      </c>
      <c r="L181">
        <v>12.94</v>
      </c>
      <c r="M181">
        <v>13.02</v>
      </c>
      <c r="N181">
        <v>12.71</v>
      </c>
      <c r="Q181">
        <v>8</v>
      </c>
      <c r="R181">
        <v>0.1</v>
      </c>
      <c r="S181">
        <v>0.5</v>
      </c>
      <c r="T181">
        <v>8</v>
      </c>
      <c r="U181">
        <f>100*(Table1[[#This Row],[LR]]-Table1[[#This Row],[LR]])/Table1[[#This Row],[LR]]</f>
        <v>0</v>
      </c>
      <c r="V181">
        <f>100*(Table1[[#This Row],[LR]]-Table1[[#This Row],[LR-RF-FIXED]])/Table1[[#This Row],[LR]]</f>
        <v>-34.430176565008011</v>
      </c>
      <c r="W181">
        <f>100*(Table1[[#This Row],[LR]]-Table1[[#This Row],[LR-ARF-FIXED]])/Table1[[#This Row],[LR]]</f>
        <v>-13.56340288924558</v>
      </c>
      <c r="X181">
        <f>100*(Table1[[#This Row],[LR]]-Table1[[#This Row],[LR-RF-LEARN-10]])/Table1[[#This Row],[LR]]</f>
        <v>-11.235955056179764</v>
      </c>
      <c r="Y181">
        <f>100*(Table1[[#This Row],[LR]]-Table1[[#This Row],[LR-ARF-LEARN-10]])/Table1[[#This Row],[LR]]</f>
        <v>-4.6548956661316074</v>
      </c>
      <c r="Z181">
        <f>100*(Table1[[#This Row],[NN]]-Table1[[#This Row],[NN]])/Table1[[#This Row],[NN]]</f>
        <v>0</v>
      </c>
      <c r="AA181">
        <f>100*(Table1[[#This Row],[NN]]-Table1[[#This Row],[NN-RF-FIXED]])/Table1[[#This Row],[NN]]</f>
        <v>-13.05812973883741</v>
      </c>
      <c r="AB181">
        <f>100*(Table1[[#This Row],[NN]]-Table1[[#This Row],[NN-ARF-FIXED]])/Table1[[#This Row],[NN]]</f>
        <v>-9.0143218197135671</v>
      </c>
      <c r="AC181">
        <f>100*(Table1[[#This Row],[NN]]-Table1[[#This Row],[NN-RF-LEARN-10]])/Table1[[#This Row],[NN]]</f>
        <v>-9.6882898062342075</v>
      </c>
      <c r="AD181">
        <f>100*(Table1[[#This Row],[NN]]-Table1[[#This Row],[NN-ARF-LEARN-10]])/Table1[[#This Row],[NN]]</f>
        <v>-7.0766638584667376</v>
      </c>
    </row>
    <row r="182" spans="1:30" x14ac:dyDescent="0.25">
      <c r="A182">
        <v>8</v>
      </c>
      <c r="B182">
        <v>0.1</v>
      </c>
      <c r="C182">
        <v>0.6</v>
      </c>
      <c r="D182">
        <v>8</v>
      </c>
      <c r="E182">
        <v>12.39</v>
      </c>
      <c r="F182">
        <v>17.12</v>
      </c>
      <c r="G182">
        <v>14.1</v>
      </c>
      <c r="H182">
        <v>13.81</v>
      </c>
      <c r="I182">
        <v>13.01</v>
      </c>
      <c r="J182">
        <v>11.82</v>
      </c>
      <c r="K182">
        <v>13.31</v>
      </c>
      <c r="L182">
        <v>12.84</v>
      </c>
      <c r="M182">
        <v>13.03</v>
      </c>
      <c r="N182">
        <v>12.69</v>
      </c>
      <c r="Q182">
        <v>8</v>
      </c>
      <c r="R182">
        <v>0.1</v>
      </c>
      <c r="S182">
        <v>0.6</v>
      </c>
      <c r="T182">
        <v>8</v>
      </c>
      <c r="U182">
        <f>100*(Table1[[#This Row],[LR]]-Table1[[#This Row],[LR]])/Table1[[#This Row],[LR]]</f>
        <v>0</v>
      </c>
      <c r="V182">
        <f>100*(Table1[[#This Row],[LR]]-Table1[[#This Row],[LR-RF-FIXED]])/Table1[[#This Row],[LR]]</f>
        <v>-38.17594834543987</v>
      </c>
      <c r="W182">
        <f>100*(Table1[[#This Row],[LR]]-Table1[[#This Row],[LR-ARF-FIXED]])/Table1[[#This Row],[LR]]</f>
        <v>-13.801452784503624</v>
      </c>
      <c r="X182">
        <f>100*(Table1[[#This Row],[LR]]-Table1[[#This Row],[LR-RF-LEARN-10]])/Table1[[#This Row],[LR]]</f>
        <v>-11.460855528652138</v>
      </c>
      <c r="Y182">
        <f>100*(Table1[[#This Row],[LR]]-Table1[[#This Row],[LR-ARF-LEARN-10]])/Table1[[#This Row],[LR]]</f>
        <v>-5.0040355125100824</v>
      </c>
      <c r="Z182">
        <f>100*(Table1[[#This Row],[NN]]-Table1[[#This Row],[NN]])/Table1[[#This Row],[NN]]</f>
        <v>0</v>
      </c>
      <c r="AA182">
        <f>100*(Table1[[#This Row],[NN]]-Table1[[#This Row],[NN-RF-FIXED]])/Table1[[#This Row],[NN]]</f>
        <v>-12.605752961082912</v>
      </c>
      <c r="AB182">
        <f>100*(Table1[[#This Row],[NN]]-Table1[[#This Row],[NN-ARF-FIXED]])/Table1[[#This Row],[NN]]</f>
        <v>-8.6294416243654783</v>
      </c>
      <c r="AC182">
        <f>100*(Table1[[#This Row],[NN]]-Table1[[#This Row],[NN-RF-LEARN-10]])/Table1[[#This Row],[NN]]</f>
        <v>-10.236886632825712</v>
      </c>
      <c r="AD182">
        <f>100*(Table1[[#This Row],[NN]]-Table1[[#This Row],[NN-ARF-LEARN-10]])/Table1[[#This Row],[NN]]</f>
        <v>-7.3604060913705514</v>
      </c>
    </row>
    <row r="183" spans="1:30" x14ac:dyDescent="0.25">
      <c r="A183">
        <v>8</v>
      </c>
      <c r="B183">
        <v>0.1</v>
      </c>
      <c r="C183">
        <v>0.7</v>
      </c>
      <c r="D183">
        <v>8</v>
      </c>
      <c r="E183">
        <v>12.33</v>
      </c>
      <c r="F183">
        <v>17.55</v>
      </c>
      <c r="G183">
        <v>14.03</v>
      </c>
      <c r="H183">
        <v>13.8</v>
      </c>
      <c r="I183">
        <v>13</v>
      </c>
      <c r="J183">
        <v>11.78</v>
      </c>
      <c r="K183">
        <v>13.21</v>
      </c>
      <c r="L183">
        <v>12.75</v>
      </c>
      <c r="M183">
        <v>13.02</v>
      </c>
      <c r="N183">
        <v>12.67</v>
      </c>
      <c r="Q183">
        <v>8</v>
      </c>
      <c r="R183">
        <v>0.1</v>
      </c>
      <c r="S183">
        <v>0.7</v>
      </c>
      <c r="T183">
        <v>8</v>
      </c>
      <c r="U183">
        <f>100*(Table1[[#This Row],[LR]]-Table1[[#This Row],[LR]])/Table1[[#This Row],[LR]]</f>
        <v>0</v>
      </c>
      <c r="V183">
        <f>100*(Table1[[#This Row],[LR]]-Table1[[#This Row],[LR-RF-FIXED]])/Table1[[#This Row],[LR]]</f>
        <v>-42.335766423357676</v>
      </c>
      <c r="W183">
        <f>100*(Table1[[#This Row],[LR]]-Table1[[#This Row],[LR-ARF-FIXED]])/Table1[[#This Row],[LR]]</f>
        <v>-13.787510137875097</v>
      </c>
      <c r="X183">
        <f>100*(Table1[[#This Row],[LR]]-Table1[[#This Row],[LR-RF-LEARN-10]])/Table1[[#This Row],[LR]]</f>
        <v>-11.922141119221417</v>
      </c>
      <c r="Y183">
        <f>100*(Table1[[#This Row],[LR]]-Table1[[#This Row],[LR-ARF-LEARN-10]])/Table1[[#This Row],[LR]]</f>
        <v>-5.4339010543390103</v>
      </c>
      <c r="Z183">
        <f>100*(Table1[[#This Row],[NN]]-Table1[[#This Row],[NN]])/Table1[[#This Row],[NN]]</f>
        <v>0</v>
      </c>
      <c r="AA183">
        <f>100*(Table1[[#This Row],[NN]]-Table1[[#This Row],[NN-RF-FIXED]])/Table1[[#This Row],[NN]]</f>
        <v>-12.139219015280149</v>
      </c>
      <c r="AB183">
        <f>100*(Table1[[#This Row],[NN]]-Table1[[#This Row],[NN-ARF-FIXED]])/Table1[[#This Row],[NN]]</f>
        <v>-8.2342954159592576</v>
      </c>
      <c r="AC183">
        <f>100*(Table1[[#This Row],[NN]]-Table1[[#This Row],[NN-RF-LEARN-10]])/Table1[[#This Row],[NN]]</f>
        <v>-10.526315789473687</v>
      </c>
      <c r="AD183">
        <f>100*(Table1[[#This Row],[NN]]-Table1[[#This Row],[NN-ARF-LEARN-10]])/Table1[[#This Row],[NN]]</f>
        <v>-7.5551782682512787</v>
      </c>
    </row>
    <row r="184" spans="1:30" x14ac:dyDescent="0.25">
      <c r="A184">
        <v>8</v>
      </c>
      <c r="B184">
        <v>0.1</v>
      </c>
      <c r="C184">
        <v>0.8</v>
      </c>
      <c r="D184">
        <v>8</v>
      </c>
      <c r="E184">
        <v>12.29</v>
      </c>
      <c r="F184">
        <v>17.93</v>
      </c>
      <c r="G184">
        <v>14</v>
      </c>
      <c r="H184">
        <v>13.76</v>
      </c>
      <c r="I184">
        <v>12.98</v>
      </c>
      <c r="J184">
        <v>11.76</v>
      </c>
      <c r="K184">
        <v>13.15</v>
      </c>
      <c r="L184">
        <v>12.69</v>
      </c>
      <c r="M184">
        <v>12.99</v>
      </c>
      <c r="N184">
        <v>12.64</v>
      </c>
      <c r="Q184">
        <v>8</v>
      </c>
      <c r="R184">
        <v>0.1</v>
      </c>
      <c r="S184">
        <v>0.8</v>
      </c>
      <c r="T184">
        <v>8</v>
      </c>
      <c r="U184">
        <f>100*(Table1[[#This Row],[LR]]-Table1[[#This Row],[LR]])/Table1[[#This Row],[LR]]</f>
        <v>0</v>
      </c>
      <c r="V184">
        <f>100*(Table1[[#This Row],[LR]]-Table1[[#This Row],[LR-RF-FIXED]])/Table1[[#This Row],[LR]]</f>
        <v>-45.890968266883647</v>
      </c>
      <c r="W184">
        <f>100*(Table1[[#This Row],[LR]]-Table1[[#This Row],[LR-ARF-FIXED]])/Table1[[#This Row],[LR]]</f>
        <v>-13.913751017087071</v>
      </c>
      <c r="X184">
        <f>100*(Table1[[#This Row],[LR]]-Table1[[#This Row],[LR-RF-LEARN-10]])/Table1[[#This Row],[LR]]</f>
        <v>-11.960943856794147</v>
      </c>
      <c r="Y184">
        <f>100*(Table1[[#This Row],[LR]]-Table1[[#This Row],[LR-ARF-LEARN-10]])/Table1[[#This Row],[LR]]</f>
        <v>-5.614320585842159</v>
      </c>
      <c r="Z184">
        <f>100*(Table1[[#This Row],[NN]]-Table1[[#This Row],[NN]])/Table1[[#This Row],[NN]]</f>
        <v>0</v>
      </c>
      <c r="AA184">
        <f>100*(Table1[[#This Row],[NN]]-Table1[[#This Row],[NN-RF-FIXED]])/Table1[[#This Row],[NN]]</f>
        <v>-11.819727891156468</v>
      </c>
      <c r="AB184">
        <f>100*(Table1[[#This Row],[NN]]-Table1[[#This Row],[NN-ARF-FIXED]])/Table1[[#This Row],[NN]]</f>
        <v>-7.9081632653061202</v>
      </c>
      <c r="AC184">
        <f>100*(Table1[[#This Row],[NN]]-Table1[[#This Row],[NN-RF-LEARN-10]])/Table1[[#This Row],[NN]]</f>
        <v>-10.459183673469392</v>
      </c>
      <c r="AD184">
        <f>100*(Table1[[#This Row],[NN]]-Table1[[#This Row],[NN-ARF-LEARN-10]])/Table1[[#This Row],[NN]]</f>
        <v>-7.482993197278919</v>
      </c>
    </row>
    <row r="185" spans="1:30" x14ac:dyDescent="0.25">
      <c r="A185">
        <v>8</v>
      </c>
      <c r="B185">
        <v>0.1</v>
      </c>
      <c r="C185">
        <v>0.9</v>
      </c>
      <c r="D185">
        <v>4</v>
      </c>
      <c r="E185">
        <v>12.19</v>
      </c>
      <c r="F185">
        <v>18.45</v>
      </c>
      <c r="G185">
        <v>13.34</v>
      </c>
      <c r="H185">
        <v>13.37</v>
      </c>
      <c r="I185">
        <v>12.76</v>
      </c>
      <c r="J185">
        <v>11.71</v>
      </c>
      <c r="K185">
        <v>12.71</v>
      </c>
      <c r="L185">
        <v>12.35</v>
      </c>
      <c r="M185">
        <v>12.72</v>
      </c>
      <c r="N185">
        <v>12.42</v>
      </c>
      <c r="Q185">
        <v>8</v>
      </c>
      <c r="R185">
        <v>0.1</v>
      </c>
      <c r="S185">
        <v>0.9</v>
      </c>
      <c r="T185">
        <v>4</v>
      </c>
      <c r="U185">
        <f>100*(Table1[[#This Row],[LR]]-Table1[[#This Row],[LR]])/Table1[[#This Row],[LR]]</f>
        <v>0</v>
      </c>
      <c r="V185">
        <f>100*(Table1[[#This Row],[LR]]-Table1[[#This Row],[LR-RF-FIXED]])/Table1[[#This Row],[LR]]</f>
        <v>-51.353568498769484</v>
      </c>
      <c r="W185">
        <f>100*(Table1[[#This Row],[LR]]-Table1[[#This Row],[LR-ARF-FIXED]])/Table1[[#This Row],[LR]]</f>
        <v>-9.4339622641509457</v>
      </c>
      <c r="X185">
        <f>100*(Table1[[#This Row],[LR]]-Table1[[#This Row],[LR-RF-LEARN-10]])/Table1[[#This Row],[LR]]</f>
        <v>-9.6800656275635752</v>
      </c>
      <c r="Y185">
        <f>100*(Table1[[#This Row],[LR]]-Table1[[#This Row],[LR-ARF-LEARN-10]])/Table1[[#This Row],[LR]]</f>
        <v>-4.6759639048400352</v>
      </c>
      <c r="Z185">
        <f>100*(Table1[[#This Row],[NN]]-Table1[[#This Row],[NN]])/Table1[[#This Row],[NN]]</f>
        <v>0</v>
      </c>
      <c r="AA185">
        <f>100*(Table1[[#This Row],[NN]]-Table1[[#This Row],[NN-RF-FIXED]])/Table1[[#This Row],[NN]]</f>
        <v>-8.5397096498719041</v>
      </c>
      <c r="AB185">
        <f>100*(Table1[[#This Row],[NN]]-Table1[[#This Row],[NN-ARF-FIXED]])/Table1[[#This Row],[NN]]</f>
        <v>-5.4654141759180082</v>
      </c>
      <c r="AC185">
        <f>100*(Table1[[#This Row],[NN]]-Table1[[#This Row],[NN-RF-LEARN-10]])/Table1[[#This Row],[NN]]</f>
        <v>-8.625106746370621</v>
      </c>
      <c r="AD185">
        <f>100*(Table1[[#This Row],[NN]]-Table1[[#This Row],[NN-ARF-LEARN-10]])/Table1[[#This Row],[NN]]</f>
        <v>-6.0631938514090447</v>
      </c>
    </row>
    <row r="186" spans="1:30" x14ac:dyDescent="0.25">
      <c r="A186">
        <v>8</v>
      </c>
      <c r="B186">
        <v>0.1</v>
      </c>
      <c r="C186">
        <v>0.9</v>
      </c>
      <c r="D186">
        <v>8</v>
      </c>
      <c r="E186">
        <v>12.27</v>
      </c>
      <c r="F186">
        <v>18.260000000000002</v>
      </c>
      <c r="G186">
        <v>13.99</v>
      </c>
      <c r="H186">
        <v>13.74</v>
      </c>
      <c r="I186">
        <v>12.98</v>
      </c>
      <c r="J186">
        <v>11.75</v>
      </c>
      <c r="K186">
        <v>13.09</v>
      </c>
      <c r="L186">
        <v>12.65</v>
      </c>
      <c r="M186">
        <v>12.98</v>
      </c>
      <c r="N186">
        <v>12.63</v>
      </c>
      <c r="Q186">
        <v>8</v>
      </c>
      <c r="R186">
        <v>0.1</v>
      </c>
      <c r="S186">
        <v>0.9</v>
      </c>
      <c r="T186">
        <v>8</v>
      </c>
      <c r="U186">
        <f>100*(Table1[[#This Row],[LR]]-Table1[[#This Row],[LR]])/Table1[[#This Row],[LR]]</f>
        <v>0</v>
      </c>
      <c r="V186">
        <f>100*(Table1[[#This Row],[LR]]-Table1[[#This Row],[LR-RF-FIXED]])/Table1[[#This Row],[LR]]</f>
        <v>-48.818255908720474</v>
      </c>
      <c r="W186">
        <f>100*(Table1[[#This Row],[LR]]-Table1[[#This Row],[LR-ARF-FIXED]])/Table1[[#This Row],[LR]]</f>
        <v>-14.017929910350453</v>
      </c>
      <c r="X186">
        <f>100*(Table1[[#This Row],[LR]]-Table1[[#This Row],[LR-RF-LEARN-10]])/Table1[[#This Row],[LR]]</f>
        <v>-11.980440097799516</v>
      </c>
      <c r="Y186">
        <f>100*(Table1[[#This Row],[LR]]-Table1[[#This Row],[LR-ARF-LEARN-10]])/Table1[[#This Row],[LR]]</f>
        <v>-5.7864710676446691</v>
      </c>
      <c r="Z186">
        <f>100*(Table1[[#This Row],[NN]]-Table1[[#This Row],[NN]])/Table1[[#This Row],[NN]]</f>
        <v>0</v>
      </c>
      <c r="AA186">
        <f>100*(Table1[[#This Row],[NN]]-Table1[[#This Row],[NN-RF-FIXED]])/Table1[[#This Row],[NN]]</f>
        <v>-11.404255319148936</v>
      </c>
      <c r="AB186">
        <f>100*(Table1[[#This Row],[NN]]-Table1[[#This Row],[NN-ARF-FIXED]])/Table1[[#This Row],[NN]]</f>
        <v>-7.6595744680851086</v>
      </c>
      <c r="AC186">
        <f>100*(Table1[[#This Row],[NN]]-Table1[[#This Row],[NN-RF-LEARN-10]])/Table1[[#This Row],[NN]]</f>
        <v>-10.468085106382983</v>
      </c>
      <c r="AD186">
        <f>100*(Table1[[#This Row],[NN]]-Table1[[#This Row],[NN-ARF-LEARN-10]])/Table1[[#This Row],[NN]]</f>
        <v>-7.4893617021276668</v>
      </c>
    </row>
    <row r="187" spans="1:30" x14ac:dyDescent="0.25">
      <c r="A187">
        <v>8</v>
      </c>
      <c r="B187">
        <v>0.1</v>
      </c>
      <c r="C187">
        <v>1</v>
      </c>
      <c r="D187">
        <v>4</v>
      </c>
      <c r="E187">
        <v>12.19</v>
      </c>
      <c r="F187">
        <v>19.309999999999999</v>
      </c>
      <c r="G187">
        <v>13.37</v>
      </c>
      <c r="H187">
        <v>13.37</v>
      </c>
      <c r="I187">
        <v>12.76</v>
      </c>
      <c r="J187">
        <v>11.72</v>
      </c>
      <c r="K187">
        <v>12.73</v>
      </c>
      <c r="L187">
        <v>12.33</v>
      </c>
      <c r="M187">
        <v>12.73</v>
      </c>
      <c r="N187">
        <v>12.41</v>
      </c>
      <c r="Q187">
        <v>8</v>
      </c>
      <c r="R187">
        <v>0.1</v>
      </c>
      <c r="S187">
        <v>1</v>
      </c>
      <c r="T187">
        <v>4</v>
      </c>
      <c r="U187">
        <f>100*(Table1[[#This Row],[LR]]-Table1[[#This Row],[LR]])/Table1[[#This Row],[LR]]</f>
        <v>0</v>
      </c>
      <c r="V187">
        <f>100*(Table1[[#This Row],[LR]]-Table1[[#This Row],[LR-RF-FIXED]])/Table1[[#This Row],[LR]]</f>
        <v>-58.408531583264967</v>
      </c>
      <c r="W187">
        <f>100*(Table1[[#This Row],[LR]]-Table1[[#This Row],[LR-ARF-FIXED]])/Table1[[#This Row],[LR]]</f>
        <v>-9.6800656275635752</v>
      </c>
      <c r="X187">
        <f>100*(Table1[[#This Row],[LR]]-Table1[[#This Row],[LR-RF-LEARN-10]])/Table1[[#This Row],[LR]]</f>
        <v>-9.6800656275635752</v>
      </c>
      <c r="Y187">
        <f>100*(Table1[[#This Row],[LR]]-Table1[[#This Row],[LR-ARF-LEARN-10]])/Table1[[#This Row],[LR]]</f>
        <v>-4.6759639048400352</v>
      </c>
      <c r="Z187">
        <f>100*(Table1[[#This Row],[NN]]-Table1[[#This Row],[NN]])/Table1[[#This Row],[NN]]</f>
        <v>0</v>
      </c>
      <c r="AA187">
        <f>100*(Table1[[#This Row],[NN]]-Table1[[#This Row],[NN-RF-FIXED]])/Table1[[#This Row],[NN]]</f>
        <v>-8.6177474402730354</v>
      </c>
      <c r="AB187">
        <f>100*(Table1[[#This Row],[NN]]-Table1[[#This Row],[NN-ARF-FIXED]])/Table1[[#This Row],[NN]]</f>
        <v>-5.2047781569965821</v>
      </c>
      <c r="AC187">
        <f>100*(Table1[[#This Row],[NN]]-Table1[[#This Row],[NN-RF-LEARN-10]])/Table1[[#This Row],[NN]]</f>
        <v>-8.6177474402730354</v>
      </c>
      <c r="AD187">
        <f>100*(Table1[[#This Row],[NN]]-Table1[[#This Row],[NN-ARF-LEARN-10]])/Table1[[#This Row],[NN]]</f>
        <v>-5.8873720136518717</v>
      </c>
    </row>
    <row r="188" spans="1:30" x14ac:dyDescent="0.25">
      <c r="A188">
        <v>8</v>
      </c>
      <c r="B188">
        <v>0.1</v>
      </c>
      <c r="C188">
        <v>1</v>
      </c>
      <c r="D188">
        <v>8</v>
      </c>
      <c r="E188">
        <v>12.25</v>
      </c>
      <c r="F188">
        <v>18.7</v>
      </c>
      <c r="G188">
        <v>13.98</v>
      </c>
      <c r="H188">
        <v>13.72</v>
      </c>
      <c r="I188">
        <v>12.98</v>
      </c>
      <c r="J188">
        <v>11.75</v>
      </c>
      <c r="K188">
        <v>13.02</v>
      </c>
      <c r="L188">
        <v>12.58</v>
      </c>
      <c r="M188">
        <v>12.97</v>
      </c>
      <c r="N188">
        <v>12.62</v>
      </c>
      <c r="Q188">
        <v>8</v>
      </c>
      <c r="R188">
        <v>0.1</v>
      </c>
      <c r="S188">
        <v>1</v>
      </c>
      <c r="T188">
        <v>8</v>
      </c>
      <c r="U188">
        <f>100*(Table1[[#This Row],[LR]]-Table1[[#This Row],[LR]])/Table1[[#This Row],[LR]]</f>
        <v>0</v>
      </c>
      <c r="V188">
        <f>100*(Table1[[#This Row],[LR]]-Table1[[#This Row],[LR-RF-FIXED]])/Table1[[#This Row],[LR]]</f>
        <v>-52.65306122448979</v>
      </c>
      <c r="W188">
        <f>100*(Table1[[#This Row],[LR]]-Table1[[#This Row],[LR-ARF-FIXED]])/Table1[[#This Row],[LR]]</f>
        <v>-14.122448979591841</v>
      </c>
      <c r="X188">
        <f>100*(Table1[[#This Row],[LR]]-Table1[[#This Row],[LR-RF-LEARN-10]])/Table1[[#This Row],[LR]]</f>
        <v>-12.000000000000005</v>
      </c>
      <c r="Y188">
        <f>100*(Table1[[#This Row],[LR]]-Table1[[#This Row],[LR-ARF-LEARN-10]])/Table1[[#This Row],[LR]]</f>
        <v>-5.9591836734693908</v>
      </c>
      <c r="Z188">
        <f>100*(Table1[[#This Row],[NN]]-Table1[[#This Row],[NN]])/Table1[[#This Row],[NN]]</f>
        <v>0</v>
      </c>
      <c r="AA188">
        <f>100*(Table1[[#This Row],[NN]]-Table1[[#This Row],[NN-RF-FIXED]])/Table1[[#This Row],[NN]]</f>
        <v>-10.808510638297868</v>
      </c>
      <c r="AB188">
        <f>100*(Table1[[#This Row],[NN]]-Table1[[#This Row],[NN-ARF-FIXED]])/Table1[[#This Row],[NN]]</f>
        <v>-7.0638297872340425</v>
      </c>
      <c r="AC188">
        <f>100*(Table1[[#This Row],[NN]]-Table1[[#This Row],[NN-RF-LEARN-10]])/Table1[[#This Row],[NN]]</f>
        <v>-10.382978723404261</v>
      </c>
      <c r="AD188">
        <f>100*(Table1[[#This Row],[NN]]-Table1[[#This Row],[NN-ARF-LEARN-10]])/Table1[[#This Row],[NN]]</f>
        <v>-7.4042553191489286</v>
      </c>
    </row>
    <row r="189" spans="1:30" x14ac:dyDescent="0.25">
      <c r="A189">
        <v>8</v>
      </c>
      <c r="B189">
        <v>0.2</v>
      </c>
      <c r="C189">
        <v>0.05</v>
      </c>
      <c r="D189">
        <v>4</v>
      </c>
      <c r="E189">
        <v>15.14</v>
      </c>
      <c r="F189">
        <v>16.23</v>
      </c>
      <c r="G189">
        <v>14.63</v>
      </c>
      <c r="H189">
        <v>13.94</v>
      </c>
      <c r="I189">
        <v>13.22</v>
      </c>
      <c r="J189">
        <v>15.18</v>
      </c>
      <c r="K189">
        <v>14.75</v>
      </c>
      <c r="L189">
        <v>14.01</v>
      </c>
      <c r="M189">
        <v>13.18</v>
      </c>
      <c r="N189">
        <v>12.88</v>
      </c>
      <c r="Q189">
        <v>8</v>
      </c>
      <c r="R189">
        <v>0.2</v>
      </c>
      <c r="S189">
        <v>0.05</v>
      </c>
      <c r="T189">
        <v>4</v>
      </c>
      <c r="U189">
        <f>100*(Table1[[#This Row],[LR]]-Table1[[#This Row],[LR]])/Table1[[#This Row],[LR]]</f>
        <v>0</v>
      </c>
      <c r="V189">
        <f>100*(Table1[[#This Row],[LR]]-Table1[[#This Row],[LR-RF-FIXED]])/Table1[[#This Row],[LR]]</f>
        <v>-7.1994715984147941</v>
      </c>
      <c r="W189">
        <f>100*(Table1[[#This Row],[LR]]-Table1[[#This Row],[LR-ARF-FIXED]])/Table1[[#This Row],[LR]]</f>
        <v>3.3685601056803156</v>
      </c>
      <c r="X189">
        <f>100*(Table1[[#This Row],[LR]]-Table1[[#This Row],[LR-RF-LEARN-10]])/Table1[[#This Row],[LR]]</f>
        <v>7.9260237780713414</v>
      </c>
      <c r="Y189">
        <f>100*(Table1[[#This Row],[LR]]-Table1[[#This Row],[LR-ARF-LEARN-10]])/Table1[[#This Row],[LR]]</f>
        <v>12.681638044914134</v>
      </c>
      <c r="Z189">
        <f>100*(Table1[[#This Row],[NN]]-Table1[[#This Row],[NN]])/Table1[[#This Row],[NN]]</f>
        <v>0</v>
      </c>
      <c r="AA189">
        <f>100*(Table1[[#This Row],[NN]]-Table1[[#This Row],[NN-RF-FIXED]])/Table1[[#This Row],[NN]]</f>
        <v>2.8326745718050046</v>
      </c>
      <c r="AB189">
        <f>100*(Table1[[#This Row],[NN]]-Table1[[#This Row],[NN-ARF-FIXED]])/Table1[[#This Row],[NN]]</f>
        <v>7.7075098814229248</v>
      </c>
      <c r="AC189">
        <f>100*(Table1[[#This Row],[NN]]-Table1[[#This Row],[NN-RF-LEARN-10]])/Table1[[#This Row],[NN]]</f>
        <v>13.175230566534914</v>
      </c>
      <c r="AD189">
        <f>100*(Table1[[#This Row],[NN]]-Table1[[#This Row],[NN-ARF-LEARN-10]])/Table1[[#This Row],[NN]]</f>
        <v>15.151515151515145</v>
      </c>
    </row>
    <row r="190" spans="1:30" x14ac:dyDescent="0.25">
      <c r="A190">
        <v>8</v>
      </c>
      <c r="B190">
        <v>0.2</v>
      </c>
      <c r="C190">
        <v>0.05</v>
      </c>
      <c r="D190">
        <v>8</v>
      </c>
      <c r="E190">
        <v>19.91</v>
      </c>
      <c r="F190">
        <v>17.329999999999998</v>
      </c>
      <c r="G190">
        <v>16.8</v>
      </c>
      <c r="H190">
        <v>16.91</v>
      </c>
      <c r="I190">
        <v>16.12</v>
      </c>
      <c r="J190">
        <v>19.239999999999998</v>
      </c>
      <c r="K190">
        <v>15.35</v>
      </c>
      <c r="L190">
        <v>15.52</v>
      </c>
      <c r="M190">
        <v>14.87</v>
      </c>
      <c r="N190">
        <v>14.59</v>
      </c>
      <c r="Q190">
        <v>8</v>
      </c>
      <c r="R190">
        <v>0.2</v>
      </c>
      <c r="S190">
        <v>0.05</v>
      </c>
      <c r="T190">
        <v>8</v>
      </c>
      <c r="U190">
        <f>100*(Table1[[#This Row],[LR]]-Table1[[#This Row],[LR]])/Table1[[#This Row],[LR]]</f>
        <v>0</v>
      </c>
      <c r="V190">
        <f>100*(Table1[[#This Row],[LR]]-Table1[[#This Row],[LR-RF-FIXED]])/Table1[[#This Row],[LR]]</f>
        <v>12.958312405826227</v>
      </c>
      <c r="W190">
        <f>100*(Table1[[#This Row],[LR]]-Table1[[#This Row],[LR-ARF-FIXED]])/Table1[[#This Row],[LR]]</f>
        <v>15.620291310899043</v>
      </c>
      <c r="X190">
        <f>100*(Table1[[#This Row],[LR]]-Table1[[#This Row],[LR-RF-LEARN-10]])/Table1[[#This Row],[LR]]</f>
        <v>15.067805123053741</v>
      </c>
      <c r="Y190">
        <f>100*(Table1[[#This Row],[LR]]-Table1[[#This Row],[LR-ARF-LEARN-10]])/Table1[[#This Row],[LR]]</f>
        <v>19.035660472124555</v>
      </c>
      <c r="Z190">
        <f>100*(Table1[[#This Row],[NN]]-Table1[[#This Row],[NN]])/Table1[[#This Row],[NN]]</f>
        <v>0</v>
      </c>
      <c r="AA190">
        <f>100*(Table1[[#This Row],[NN]]-Table1[[#This Row],[NN-RF-FIXED]])/Table1[[#This Row],[NN]]</f>
        <v>20.218295218295214</v>
      </c>
      <c r="AB190">
        <f>100*(Table1[[#This Row],[NN]]-Table1[[#This Row],[NN-ARF-FIXED]])/Table1[[#This Row],[NN]]</f>
        <v>19.334719334719331</v>
      </c>
      <c r="AC190">
        <f>100*(Table1[[#This Row],[NN]]-Table1[[#This Row],[NN-RF-LEARN-10]])/Table1[[#This Row],[NN]]</f>
        <v>22.713097713097714</v>
      </c>
      <c r="AD190">
        <f>100*(Table1[[#This Row],[NN]]-Table1[[#This Row],[NN-ARF-LEARN-10]])/Table1[[#This Row],[NN]]</f>
        <v>24.168399168399166</v>
      </c>
    </row>
    <row r="191" spans="1:30" x14ac:dyDescent="0.25">
      <c r="A191">
        <v>8</v>
      </c>
      <c r="B191">
        <v>0.2</v>
      </c>
      <c r="C191">
        <v>0.1</v>
      </c>
      <c r="D191">
        <v>4</v>
      </c>
      <c r="E191">
        <v>13.74</v>
      </c>
      <c r="F191">
        <v>15.49</v>
      </c>
      <c r="G191">
        <v>14.3</v>
      </c>
      <c r="H191">
        <v>13.98</v>
      </c>
      <c r="I191">
        <v>13.13</v>
      </c>
      <c r="J191">
        <v>13.46</v>
      </c>
      <c r="K191">
        <v>13.93</v>
      </c>
      <c r="L191">
        <v>13.6</v>
      </c>
      <c r="M191">
        <v>13.13</v>
      </c>
      <c r="N191">
        <v>12.85</v>
      </c>
      <c r="Q191">
        <v>8</v>
      </c>
      <c r="R191">
        <v>0.2</v>
      </c>
      <c r="S191">
        <v>0.1</v>
      </c>
      <c r="T191">
        <v>4</v>
      </c>
      <c r="U191">
        <f>100*(Table1[[#This Row],[LR]]-Table1[[#This Row],[LR]])/Table1[[#This Row],[LR]]</f>
        <v>0</v>
      </c>
      <c r="V191">
        <f>100*(Table1[[#This Row],[LR]]-Table1[[#This Row],[LR-RF-FIXED]])/Table1[[#This Row],[LR]]</f>
        <v>-12.736535662299854</v>
      </c>
      <c r="W191">
        <f>100*(Table1[[#This Row],[LR]]-Table1[[#This Row],[LR-ARF-FIXED]])/Table1[[#This Row],[LR]]</f>
        <v>-4.0756914119359573</v>
      </c>
      <c r="X191">
        <f>100*(Table1[[#This Row],[LR]]-Table1[[#This Row],[LR-RF-LEARN-10]])/Table1[[#This Row],[LR]]</f>
        <v>-1.746724890829696</v>
      </c>
      <c r="Y191">
        <f>100*(Table1[[#This Row],[LR]]-Table1[[#This Row],[LR-ARF-LEARN-10]])/Table1[[#This Row],[LR]]</f>
        <v>4.4395924308588022</v>
      </c>
      <c r="Z191">
        <f>100*(Table1[[#This Row],[NN]]-Table1[[#This Row],[NN]])/Table1[[#This Row],[NN]]</f>
        <v>0</v>
      </c>
      <c r="AA191">
        <f>100*(Table1[[#This Row],[NN]]-Table1[[#This Row],[NN-RF-FIXED]])/Table1[[#This Row],[NN]]</f>
        <v>-3.4918276374442705</v>
      </c>
      <c r="AB191">
        <f>100*(Table1[[#This Row],[NN]]-Table1[[#This Row],[NN-ARF-FIXED]])/Table1[[#This Row],[NN]]</f>
        <v>-1.0401188707280742</v>
      </c>
      <c r="AC191">
        <f>100*(Table1[[#This Row],[NN]]-Table1[[#This Row],[NN-RF-LEARN-10]])/Table1[[#This Row],[NN]]</f>
        <v>2.4517087667161963</v>
      </c>
      <c r="AD191">
        <f>100*(Table1[[#This Row],[NN]]-Table1[[#This Row],[NN-ARF-LEARN-10]])/Table1[[#This Row],[NN]]</f>
        <v>4.5319465081723713</v>
      </c>
    </row>
    <row r="192" spans="1:30" x14ac:dyDescent="0.25">
      <c r="A192">
        <v>8</v>
      </c>
      <c r="B192">
        <v>0.2</v>
      </c>
      <c r="C192">
        <v>0.1</v>
      </c>
      <c r="D192">
        <v>8</v>
      </c>
      <c r="E192">
        <v>16.45</v>
      </c>
      <c r="F192">
        <v>16.79</v>
      </c>
      <c r="G192">
        <v>15.79</v>
      </c>
      <c r="H192">
        <v>15.52</v>
      </c>
      <c r="I192">
        <v>14.51</v>
      </c>
      <c r="J192">
        <v>15.63</v>
      </c>
      <c r="K192">
        <v>14.99</v>
      </c>
      <c r="L192">
        <v>14.88</v>
      </c>
      <c r="M192">
        <v>14.07</v>
      </c>
      <c r="N192">
        <v>13.74</v>
      </c>
      <c r="Q192">
        <v>8</v>
      </c>
      <c r="R192">
        <v>0.2</v>
      </c>
      <c r="S192">
        <v>0.1</v>
      </c>
      <c r="T192">
        <v>8</v>
      </c>
      <c r="U192">
        <f>100*(Table1[[#This Row],[LR]]-Table1[[#This Row],[LR]])/Table1[[#This Row],[LR]]</f>
        <v>0</v>
      </c>
      <c r="V192">
        <f>100*(Table1[[#This Row],[LR]]-Table1[[#This Row],[LR-RF-FIXED]])/Table1[[#This Row],[LR]]</f>
        <v>-2.0668693009118533</v>
      </c>
      <c r="W192">
        <f>100*(Table1[[#This Row],[LR]]-Table1[[#This Row],[LR-ARF-FIXED]])/Table1[[#This Row],[LR]]</f>
        <v>4.0121580547112474</v>
      </c>
      <c r="X192">
        <f>100*(Table1[[#This Row],[LR]]-Table1[[#This Row],[LR-RF-LEARN-10]])/Table1[[#This Row],[LR]]</f>
        <v>5.6534954407294817</v>
      </c>
      <c r="Y192">
        <f>100*(Table1[[#This Row],[LR]]-Table1[[#This Row],[LR-ARF-LEARN-10]])/Table1[[#This Row],[LR]]</f>
        <v>11.793313069908812</v>
      </c>
      <c r="Z192">
        <f>100*(Table1[[#This Row],[NN]]-Table1[[#This Row],[NN]])/Table1[[#This Row],[NN]]</f>
        <v>0</v>
      </c>
      <c r="AA192">
        <f>100*(Table1[[#This Row],[NN]]-Table1[[#This Row],[NN-RF-FIXED]])/Table1[[#This Row],[NN]]</f>
        <v>4.0946896992962287</v>
      </c>
      <c r="AB192">
        <f>100*(Table1[[#This Row],[NN]]-Table1[[#This Row],[NN-ARF-FIXED]])/Table1[[#This Row],[NN]]</f>
        <v>4.7984644913627639</v>
      </c>
      <c r="AC192">
        <f>100*(Table1[[#This Row],[NN]]-Table1[[#This Row],[NN-RF-LEARN-10]])/Table1[[#This Row],[NN]]</f>
        <v>9.9808061420345524</v>
      </c>
      <c r="AD192">
        <f>100*(Table1[[#This Row],[NN]]-Table1[[#This Row],[NN-ARF-LEARN-10]])/Table1[[#This Row],[NN]]</f>
        <v>12.092130518234168</v>
      </c>
    </row>
    <row r="193" spans="1:30" x14ac:dyDescent="0.25">
      <c r="A193">
        <v>8</v>
      </c>
      <c r="B193">
        <v>0.2</v>
      </c>
      <c r="C193">
        <v>0.2</v>
      </c>
      <c r="D193">
        <v>4</v>
      </c>
      <c r="E193">
        <v>13.02</v>
      </c>
      <c r="F193">
        <v>15.79</v>
      </c>
      <c r="G193">
        <v>14.11</v>
      </c>
      <c r="H193">
        <v>14.01</v>
      </c>
      <c r="I193">
        <v>13.05</v>
      </c>
      <c r="J193">
        <v>12.42</v>
      </c>
      <c r="K193">
        <v>13.89</v>
      </c>
      <c r="L193">
        <v>13.2</v>
      </c>
      <c r="M193">
        <v>13.09</v>
      </c>
      <c r="N193">
        <v>12.8</v>
      </c>
      <c r="Q193">
        <v>8</v>
      </c>
      <c r="R193">
        <v>0.2</v>
      </c>
      <c r="S193">
        <v>0.2</v>
      </c>
      <c r="T193">
        <v>4</v>
      </c>
      <c r="U193">
        <f>100*(Table1[[#This Row],[LR]]-Table1[[#This Row],[LR]])/Table1[[#This Row],[LR]]</f>
        <v>0</v>
      </c>
      <c r="V193">
        <f>100*(Table1[[#This Row],[LR]]-Table1[[#This Row],[LR-RF-FIXED]])/Table1[[#This Row],[LR]]</f>
        <v>-21.274961597542237</v>
      </c>
      <c r="W193">
        <f>100*(Table1[[#This Row],[LR]]-Table1[[#This Row],[LR-ARF-FIXED]])/Table1[[#This Row],[LR]]</f>
        <v>-8.3717357910906287</v>
      </c>
      <c r="X193">
        <f>100*(Table1[[#This Row],[LR]]-Table1[[#This Row],[LR-RF-LEARN-10]])/Table1[[#This Row],[LR]]</f>
        <v>-7.6036866359447028</v>
      </c>
      <c r="Y193">
        <f>100*(Table1[[#This Row],[LR]]-Table1[[#This Row],[LR-ARF-LEARN-10]])/Table1[[#This Row],[LR]]</f>
        <v>-0.23041474654378755</v>
      </c>
      <c r="Z193">
        <f>100*(Table1[[#This Row],[NN]]-Table1[[#This Row],[NN]])/Table1[[#This Row],[NN]]</f>
        <v>0</v>
      </c>
      <c r="AA193">
        <f>100*(Table1[[#This Row],[NN]]-Table1[[#This Row],[NN-RF-FIXED]])/Table1[[#This Row],[NN]]</f>
        <v>-11.835748792270536</v>
      </c>
      <c r="AB193">
        <f>100*(Table1[[#This Row],[NN]]-Table1[[#This Row],[NN-ARF-FIXED]])/Table1[[#This Row],[NN]]</f>
        <v>-6.2801932367149709</v>
      </c>
      <c r="AC193">
        <f>100*(Table1[[#This Row],[NN]]-Table1[[#This Row],[NN-RF-LEARN-10]])/Table1[[#This Row],[NN]]</f>
        <v>-5.394524959742351</v>
      </c>
      <c r="AD193">
        <f>100*(Table1[[#This Row],[NN]]-Table1[[#This Row],[NN-ARF-LEARN-10]])/Table1[[#This Row],[NN]]</f>
        <v>-3.0595813204508922</v>
      </c>
    </row>
    <row r="194" spans="1:30" x14ac:dyDescent="0.25">
      <c r="A194">
        <v>8</v>
      </c>
      <c r="B194">
        <v>0.2</v>
      </c>
      <c r="C194">
        <v>0.2</v>
      </c>
      <c r="D194">
        <v>8</v>
      </c>
      <c r="E194">
        <v>14.11</v>
      </c>
      <c r="F194">
        <v>16.2</v>
      </c>
      <c r="G194">
        <v>15.15</v>
      </c>
      <c r="H194">
        <v>14.55</v>
      </c>
      <c r="I194">
        <v>13.66</v>
      </c>
      <c r="J194">
        <v>13.23</v>
      </c>
      <c r="K194">
        <v>14.43</v>
      </c>
      <c r="L194">
        <v>14.21</v>
      </c>
      <c r="M194">
        <v>13.47</v>
      </c>
      <c r="N194">
        <v>13.13</v>
      </c>
      <c r="Q194">
        <v>8</v>
      </c>
      <c r="R194">
        <v>0.2</v>
      </c>
      <c r="S194">
        <v>0.2</v>
      </c>
      <c r="T194">
        <v>8</v>
      </c>
      <c r="U194">
        <f>100*(Table1[[#This Row],[LR]]-Table1[[#This Row],[LR]])/Table1[[#This Row],[LR]]</f>
        <v>0</v>
      </c>
      <c r="V194">
        <f>100*(Table1[[#This Row],[LR]]-Table1[[#This Row],[LR-RF-FIXED]])/Table1[[#This Row],[LR]]</f>
        <v>-14.81218993621545</v>
      </c>
      <c r="W194">
        <f>100*(Table1[[#This Row],[LR]]-Table1[[#This Row],[LR-ARF-FIXED]])/Table1[[#This Row],[LR]]</f>
        <v>-7.3706591070163068</v>
      </c>
      <c r="X194">
        <f>100*(Table1[[#This Row],[LR]]-Table1[[#This Row],[LR-RF-LEARN-10]])/Table1[[#This Row],[LR]]</f>
        <v>-3.1183557760453673</v>
      </c>
      <c r="Y194">
        <f>100*(Table1[[#This Row],[LR]]-Table1[[#This Row],[LR-ARF-LEARN-10]])/Table1[[#This Row],[LR]]</f>
        <v>3.1892274982282021</v>
      </c>
      <c r="Z194">
        <f>100*(Table1[[#This Row],[NN]]-Table1[[#This Row],[NN]])/Table1[[#This Row],[NN]]</f>
        <v>0</v>
      </c>
      <c r="AA194">
        <f>100*(Table1[[#This Row],[NN]]-Table1[[#This Row],[NN-RF-FIXED]])/Table1[[#This Row],[NN]]</f>
        <v>-9.0702947845804935</v>
      </c>
      <c r="AB194">
        <f>100*(Table1[[#This Row],[NN]]-Table1[[#This Row],[NN-ARF-FIXED]])/Table1[[#This Row],[NN]]</f>
        <v>-7.4074074074074101</v>
      </c>
      <c r="AC194">
        <f>100*(Table1[[#This Row],[NN]]-Table1[[#This Row],[NN-RF-LEARN-10]])/Table1[[#This Row],[NN]]</f>
        <v>-1.8140589569161014</v>
      </c>
      <c r="AD194">
        <f>100*(Table1[[#This Row],[NN]]-Table1[[#This Row],[NN-ARF-LEARN-10]])/Table1[[#This Row],[NN]]</f>
        <v>0.75585789871503883</v>
      </c>
    </row>
    <row r="195" spans="1:30" x14ac:dyDescent="0.25">
      <c r="A195">
        <v>8</v>
      </c>
      <c r="B195">
        <v>0.2</v>
      </c>
      <c r="C195">
        <v>0.3</v>
      </c>
      <c r="D195">
        <v>4</v>
      </c>
      <c r="E195">
        <v>12.74</v>
      </c>
      <c r="F195">
        <v>16.46</v>
      </c>
      <c r="G195">
        <v>14.23</v>
      </c>
      <c r="H195">
        <v>13.97</v>
      </c>
      <c r="I195">
        <v>13.05</v>
      </c>
      <c r="J195">
        <v>12.1</v>
      </c>
      <c r="K195">
        <v>13.84</v>
      </c>
      <c r="L195">
        <v>13.18</v>
      </c>
      <c r="M195">
        <v>13.09</v>
      </c>
      <c r="N195">
        <v>12.75</v>
      </c>
      <c r="Q195">
        <v>8</v>
      </c>
      <c r="R195">
        <v>0.2</v>
      </c>
      <c r="S195">
        <v>0.3</v>
      </c>
      <c r="T195">
        <v>4</v>
      </c>
      <c r="U195">
        <f>100*(Table1[[#This Row],[LR]]-Table1[[#This Row],[LR]])/Table1[[#This Row],[LR]]</f>
        <v>0</v>
      </c>
      <c r="V195">
        <f>100*(Table1[[#This Row],[LR]]-Table1[[#This Row],[LR-RF-FIXED]])/Table1[[#This Row],[LR]]</f>
        <v>-29.199372056514918</v>
      </c>
      <c r="W195">
        <f>100*(Table1[[#This Row],[LR]]-Table1[[#This Row],[LR-ARF-FIXED]])/Table1[[#This Row],[LR]]</f>
        <v>-11.695447409733125</v>
      </c>
      <c r="X195">
        <f>100*(Table1[[#This Row],[LR]]-Table1[[#This Row],[LR-RF-LEARN-10]])/Table1[[#This Row],[LR]]</f>
        <v>-9.6546310832025153</v>
      </c>
      <c r="Y195">
        <f>100*(Table1[[#This Row],[LR]]-Table1[[#This Row],[LR-ARF-LEARN-10]])/Table1[[#This Row],[LR]]</f>
        <v>-2.4332810047095799</v>
      </c>
      <c r="Z195">
        <f>100*(Table1[[#This Row],[NN]]-Table1[[#This Row],[NN]])/Table1[[#This Row],[NN]]</f>
        <v>0</v>
      </c>
      <c r="AA195">
        <f>100*(Table1[[#This Row],[NN]]-Table1[[#This Row],[NN-RF-FIXED]])/Table1[[#This Row],[NN]]</f>
        <v>-14.380165289256201</v>
      </c>
      <c r="AB195">
        <f>100*(Table1[[#This Row],[NN]]-Table1[[#This Row],[NN-ARF-FIXED]])/Table1[[#This Row],[NN]]</f>
        <v>-8.9256198347107443</v>
      </c>
      <c r="AC195">
        <f>100*(Table1[[#This Row],[NN]]-Table1[[#This Row],[NN-RF-LEARN-10]])/Table1[[#This Row],[NN]]</f>
        <v>-8.1818181818181852</v>
      </c>
      <c r="AD195">
        <f>100*(Table1[[#This Row],[NN]]-Table1[[#This Row],[NN-ARF-LEARN-10]])/Table1[[#This Row],[NN]]</f>
        <v>-5.3719008264462831</v>
      </c>
    </row>
    <row r="196" spans="1:30" x14ac:dyDescent="0.25">
      <c r="A196">
        <v>8</v>
      </c>
      <c r="B196">
        <v>0.2</v>
      </c>
      <c r="C196">
        <v>0.3</v>
      </c>
      <c r="D196">
        <v>8</v>
      </c>
      <c r="E196">
        <v>13.3</v>
      </c>
      <c r="F196">
        <v>15.98</v>
      </c>
      <c r="G196">
        <v>15.07</v>
      </c>
      <c r="H196">
        <v>14.27</v>
      </c>
      <c r="I196">
        <v>13.43</v>
      </c>
      <c r="J196">
        <v>12.48</v>
      </c>
      <c r="K196">
        <v>14.24</v>
      </c>
      <c r="L196">
        <v>13.96</v>
      </c>
      <c r="M196">
        <v>13.28</v>
      </c>
      <c r="N196">
        <v>12.99</v>
      </c>
      <c r="Q196">
        <v>8</v>
      </c>
      <c r="R196">
        <v>0.2</v>
      </c>
      <c r="S196">
        <v>0.3</v>
      </c>
      <c r="T196">
        <v>8</v>
      </c>
      <c r="U196">
        <f>100*(Table1[[#This Row],[LR]]-Table1[[#This Row],[LR]])/Table1[[#This Row],[LR]]</f>
        <v>0</v>
      </c>
      <c r="V196">
        <f>100*(Table1[[#This Row],[LR]]-Table1[[#This Row],[LR-RF-FIXED]])/Table1[[#This Row],[LR]]</f>
        <v>-20.150375939849624</v>
      </c>
      <c r="W196">
        <f>100*(Table1[[#This Row],[LR]]-Table1[[#This Row],[LR-ARF-FIXED]])/Table1[[#This Row],[LR]]</f>
        <v>-13.308270676691725</v>
      </c>
      <c r="X196">
        <f>100*(Table1[[#This Row],[LR]]-Table1[[#This Row],[LR-RF-LEARN-10]])/Table1[[#This Row],[LR]]</f>
        <v>-7.2932330827067577</v>
      </c>
      <c r="Y196">
        <f>100*(Table1[[#This Row],[LR]]-Table1[[#This Row],[LR-ARF-LEARN-10]])/Table1[[#This Row],[LR]]</f>
        <v>-0.9774436090225489</v>
      </c>
      <c r="Z196">
        <f>100*(Table1[[#This Row],[NN]]-Table1[[#This Row],[NN]])/Table1[[#This Row],[NN]]</f>
        <v>0</v>
      </c>
      <c r="AA196">
        <f>100*(Table1[[#This Row],[NN]]-Table1[[#This Row],[NN-RF-FIXED]])/Table1[[#This Row],[NN]]</f>
        <v>-14.1025641025641</v>
      </c>
      <c r="AB196">
        <f>100*(Table1[[#This Row],[NN]]-Table1[[#This Row],[NN-ARF-FIXED]])/Table1[[#This Row],[NN]]</f>
        <v>-11.858974358974363</v>
      </c>
      <c r="AC196">
        <f>100*(Table1[[#This Row],[NN]]-Table1[[#This Row],[NN-RF-LEARN-10]])/Table1[[#This Row],[NN]]</f>
        <v>-6.4102564102564008</v>
      </c>
      <c r="AD196">
        <f>100*(Table1[[#This Row],[NN]]-Table1[[#This Row],[NN-ARF-LEARN-10]])/Table1[[#This Row],[NN]]</f>
        <v>-4.0865384615384599</v>
      </c>
    </row>
    <row r="197" spans="1:30" x14ac:dyDescent="0.25">
      <c r="A197">
        <v>8</v>
      </c>
      <c r="B197">
        <v>0.2</v>
      </c>
      <c r="C197">
        <v>0.4</v>
      </c>
      <c r="D197">
        <v>8</v>
      </c>
      <c r="E197">
        <v>12.92</v>
      </c>
      <c r="F197">
        <v>15.78</v>
      </c>
      <c r="G197">
        <v>15.07</v>
      </c>
      <c r="H197">
        <v>14.12</v>
      </c>
      <c r="I197">
        <v>13.32</v>
      </c>
      <c r="J197">
        <v>12.16</v>
      </c>
      <c r="K197">
        <v>14</v>
      </c>
      <c r="L197">
        <v>13.79</v>
      </c>
      <c r="M197">
        <v>13.19</v>
      </c>
      <c r="N197">
        <v>12.91</v>
      </c>
      <c r="Q197">
        <v>8</v>
      </c>
      <c r="R197">
        <v>0.2</v>
      </c>
      <c r="S197">
        <v>0.4</v>
      </c>
      <c r="T197">
        <v>8</v>
      </c>
      <c r="U197">
        <f>100*(Table1[[#This Row],[LR]]-Table1[[#This Row],[LR]])/Table1[[#This Row],[LR]]</f>
        <v>0</v>
      </c>
      <c r="V197">
        <f>100*(Table1[[#This Row],[LR]]-Table1[[#This Row],[LR-RF-FIXED]])/Table1[[#This Row],[LR]]</f>
        <v>-22.136222910216713</v>
      </c>
      <c r="W197">
        <f>100*(Table1[[#This Row],[LR]]-Table1[[#This Row],[LR-ARF-FIXED]])/Table1[[#This Row],[LR]]</f>
        <v>-16.640866873065018</v>
      </c>
      <c r="X197">
        <f>100*(Table1[[#This Row],[LR]]-Table1[[#This Row],[LR-RF-LEARN-10]])/Table1[[#This Row],[LR]]</f>
        <v>-9.2879256965944226</v>
      </c>
      <c r="Y197">
        <f>100*(Table1[[#This Row],[LR]]-Table1[[#This Row],[LR-ARF-LEARN-10]])/Table1[[#This Row],[LR]]</f>
        <v>-3.0959752321981453</v>
      </c>
      <c r="Z197">
        <f>100*(Table1[[#This Row],[NN]]-Table1[[#This Row],[NN]])/Table1[[#This Row],[NN]]</f>
        <v>0</v>
      </c>
      <c r="AA197">
        <f>100*(Table1[[#This Row],[NN]]-Table1[[#This Row],[NN-RF-FIXED]])/Table1[[#This Row],[NN]]</f>
        <v>-15.131578947368421</v>
      </c>
      <c r="AB197">
        <f>100*(Table1[[#This Row],[NN]]-Table1[[#This Row],[NN-ARF-FIXED]])/Table1[[#This Row],[NN]]</f>
        <v>-13.404605263157885</v>
      </c>
      <c r="AC197">
        <f>100*(Table1[[#This Row],[NN]]-Table1[[#This Row],[NN-RF-LEARN-10]])/Table1[[#This Row],[NN]]</f>
        <v>-8.4703947368421009</v>
      </c>
      <c r="AD197">
        <f>100*(Table1[[#This Row],[NN]]-Table1[[#This Row],[NN-ARF-LEARN-10]])/Table1[[#This Row],[NN]]</f>
        <v>-6.1677631578947372</v>
      </c>
    </row>
    <row r="198" spans="1:30" x14ac:dyDescent="0.25">
      <c r="A198">
        <v>8</v>
      </c>
      <c r="B198">
        <v>0.2</v>
      </c>
      <c r="C198">
        <v>0.5</v>
      </c>
      <c r="D198">
        <v>8</v>
      </c>
      <c r="E198">
        <v>12.72</v>
      </c>
      <c r="F198">
        <v>15.63</v>
      </c>
      <c r="G198">
        <v>15.01</v>
      </c>
      <c r="H198">
        <v>14.05</v>
      </c>
      <c r="I198">
        <v>13.26</v>
      </c>
      <c r="J198">
        <v>12.03</v>
      </c>
      <c r="K198">
        <v>13.76</v>
      </c>
      <c r="L198">
        <v>13.59</v>
      </c>
      <c r="M198">
        <v>13.16</v>
      </c>
      <c r="N198">
        <v>12.86</v>
      </c>
      <c r="Q198">
        <v>8</v>
      </c>
      <c r="R198">
        <v>0.2</v>
      </c>
      <c r="S198">
        <v>0.5</v>
      </c>
      <c r="T198">
        <v>8</v>
      </c>
      <c r="U198">
        <f>100*(Table1[[#This Row],[LR]]-Table1[[#This Row],[LR]])/Table1[[#This Row],[LR]]</f>
        <v>0</v>
      </c>
      <c r="V198">
        <f>100*(Table1[[#This Row],[LR]]-Table1[[#This Row],[LR-RF-FIXED]])/Table1[[#This Row],[LR]]</f>
        <v>-22.877358490566035</v>
      </c>
      <c r="W198">
        <f>100*(Table1[[#This Row],[LR]]-Table1[[#This Row],[LR-ARF-FIXED]])/Table1[[#This Row],[LR]]</f>
        <v>-18.003144654088043</v>
      </c>
      <c r="X198">
        <f>100*(Table1[[#This Row],[LR]]-Table1[[#This Row],[LR-RF-LEARN-10]])/Table1[[#This Row],[LR]]</f>
        <v>-10.455974842767295</v>
      </c>
      <c r="Y198">
        <f>100*(Table1[[#This Row],[LR]]-Table1[[#This Row],[LR-ARF-LEARN-10]])/Table1[[#This Row],[LR]]</f>
        <v>-4.2452830188679176</v>
      </c>
      <c r="Z198">
        <f>100*(Table1[[#This Row],[NN]]-Table1[[#This Row],[NN]])/Table1[[#This Row],[NN]]</f>
        <v>0</v>
      </c>
      <c r="AA198">
        <f>100*(Table1[[#This Row],[NN]]-Table1[[#This Row],[NN-RF-FIXED]])/Table1[[#This Row],[NN]]</f>
        <v>-14.380714879468002</v>
      </c>
      <c r="AB198">
        <f>100*(Table1[[#This Row],[NN]]-Table1[[#This Row],[NN-ARF-FIXED]])/Table1[[#This Row],[NN]]</f>
        <v>-12.967581047381552</v>
      </c>
      <c r="AC198">
        <f>100*(Table1[[#This Row],[NN]]-Table1[[#This Row],[NN-RF-LEARN-10]])/Table1[[#This Row],[NN]]</f>
        <v>-9.3931837073981796</v>
      </c>
      <c r="AD198">
        <f>100*(Table1[[#This Row],[NN]]-Table1[[#This Row],[NN-ARF-LEARN-10]])/Table1[[#This Row],[NN]]</f>
        <v>-6.8994181213632588</v>
      </c>
    </row>
    <row r="199" spans="1:30" x14ac:dyDescent="0.25">
      <c r="A199">
        <v>8</v>
      </c>
      <c r="B199">
        <v>0.2</v>
      </c>
      <c r="C199">
        <v>0.6</v>
      </c>
      <c r="D199">
        <v>8</v>
      </c>
      <c r="E199">
        <v>12.58</v>
      </c>
      <c r="F199">
        <v>15.61</v>
      </c>
      <c r="G199">
        <v>14.95</v>
      </c>
      <c r="H199">
        <v>14.01</v>
      </c>
      <c r="I199">
        <v>13.22</v>
      </c>
      <c r="J199">
        <v>11.93</v>
      </c>
      <c r="K199">
        <v>13.62</v>
      </c>
      <c r="L199">
        <v>13.41</v>
      </c>
      <c r="M199">
        <v>13.13</v>
      </c>
      <c r="N199">
        <v>12.82</v>
      </c>
      <c r="Q199">
        <v>8</v>
      </c>
      <c r="R199">
        <v>0.2</v>
      </c>
      <c r="S199">
        <v>0.6</v>
      </c>
      <c r="T199">
        <v>8</v>
      </c>
      <c r="U199">
        <f>100*(Table1[[#This Row],[LR]]-Table1[[#This Row],[LR]])/Table1[[#This Row],[LR]]</f>
        <v>0</v>
      </c>
      <c r="V199">
        <f>100*(Table1[[#This Row],[LR]]-Table1[[#This Row],[LR-RF-FIXED]])/Table1[[#This Row],[LR]]</f>
        <v>-24.085850556438785</v>
      </c>
      <c r="W199">
        <f>100*(Table1[[#This Row],[LR]]-Table1[[#This Row],[LR-ARF-FIXED]])/Table1[[#This Row],[LR]]</f>
        <v>-18.839427662957068</v>
      </c>
      <c r="X199">
        <f>100*(Table1[[#This Row],[LR]]-Table1[[#This Row],[LR-RF-LEARN-10]])/Table1[[#This Row],[LR]]</f>
        <v>-11.367249602543717</v>
      </c>
      <c r="Y199">
        <f>100*(Table1[[#This Row],[LR]]-Table1[[#This Row],[LR-ARF-LEARN-10]])/Table1[[#This Row],[LR]]</f>
        <v>-5.0874403815580331</v>
      </c>
      <c r="Z199">
        <f>100*(Table1[[#This Row],[NN]]-Table1[[#This Row],[NN]])/Table1[[#This Row],[NN]]</f>
        <v>0</v>
      </c>
      <c r="AA199">
        <f>100*(Table1[[#This Row],[NN]]-Table1[[#This Row],[NN-RF-FIXED]])/Table1[[#This Row],[NN]]</f>
        <v>-14.165968147527238</v>
      </c>
      <c r="AB199">
        <f>100*(Table1[[#This Row],[NN]]-Table1[[#This Row],[NN-ARF-FIXED]])/Table1[[#This Row],[NN]]</f>
        <v>-12.405699916177708</v>
      </c>
      <c r="AC199">
        <f>100*(Table1[[#This Row],[NN]]-Table1[[#This Row],[NN-RF-LEARN-10]])/Table1[[#This Row],[NN]]</f>
        <v>-10.058675607711661</v>
      </c>
      <c r="AD199">
        <f>100*(Table1[[#This Row],[NN]]-Table1[[#This Row],[NN-ARF-LEARN-10]])/Table1[[#This Row],[NN]]</f>
        <v>-7.4601844090528129</v>
      </c>
    </row>
    <row r="200" spans="1:30" x14ac:dyDescent="0.25">
      <c r="A200">
        <v>8</v>
      </c>
      <c r="B200">
        <v>0.2</v>
      </c>
      <c r="C200">
        <v>0.7</v>
      </c>
      <c r="D200">
        <v>8</v>
      </c>
      <c r="E200">
        <v>12.5</v>
      </c>
      <c r="F200">
        <v>15.64</v>
      </c>
      <c r="G200">
        <v>14.91</v>
      </c>
      <c r="H200">
        <v>13.99</v>
      </c>
      <c r="I200">
        <v>13.19</v>
      </c>
      <c r="J200">
        <v>11.86</v>
      </c>
      <c r="K200">
        <v>13.49</v>
      </c>
      <c r="L200">
        <v>13.21</v>
      </c>
      <c r="M200">
        <v>13.11</v>
      </c>
      <c r="N200">
        <v>12.81</v>
      </c>
      <c r="Q200">
        <v>8</v>
      </c>
      <c r="R200">
        <v>0.2</v>
      </c>
      <c r="S200">
        <v>0.7</v>
      </c>
      <c r="T200">
        <v>8</v>
      </c>
      <c r="U200">
        <f>100*(Table1[[#This Row],[LR]]-Table1[[#This Row],[LR]])/Table1[[#This Row],[LR]]</f>
        <v>0</v>
      </c>
      <c r="V200">
        <f>100*(Table1[[#This Row],[LR]]-Table1[[#This Row],[LR-RF-FIXED]])/Table1[[#This Row],[LR]]</f>
        <v>-25.120000000000005</v>
      </c>
      <c r="W200">
        <f>100*(Table1[[#This Row],[LR]]-Table1[[#This Row],[LR-ARF-FIXED]])/Table1[[#This Row],[LR]]</f>
        <v>-19.28</v>
      </c>
      <c r="X200">
        <f>100*(Table1[[#This Row],[LR]]-Table1[[#This Row],[LR-RF-LEARN-10]])/Table1[[#This Row],[LR]]</f>
        <v>-11.920000000000002</v>
      </c>
      <c r="Y200">
        <f>100*(Table1[[#This Row],[LR]]-Table1[[#This Row],[LR-ARF-LEARN-10]])/Table1[[#This Row],[LR]]</f>
        <v>-5.5199999999999951</v>
      </c>
      <c r="Z200">
        <f>100*(Table1[[#This Row],[NN]]-Table1[[#This Row],[NN]])/Table1[[#This Row],[NN]]</f>
        <v>0</v>
      </c>
      <c r="AA200">
        <f>100*(Table1[[#This Row],[NN]]-Table1[[#This Row],[NN-RF-FIXED]])/Table1[[#This Row],[NN]]</f>
        <v>-13.743676222596973</v>
      </c>
      <c r="AB200">
        <f>100*(Table1[[#This Row],[NN]]-Table1[[#This Row],[NN-ARF-FIXED]])/Table1[[#This Row],[NN]]</f>
        <v>-11.382799325463756</v>
      </c>
      <c r="AC200">
        <f>100*(Table1[[#This Row],[NN]]-Table1[[#This Row],[NN-RF-LEARN-10]])/Table1[[#This Row],[NN]]</f>
        <v>-10.539629005059023</v>
      </c>
      <c r="AD200">
        <f>100*(Table1[[#This Row],[NN]]-Table1[[#This Row],[NN-ARF-LEARN-10]])/Table1[[#This Row],[NN]]</f>
        <v>-8.0101180438448658</v>
      </c>
    </row>
    <row r="201" spans="1:30" x14ac:dyDescent="0.25">
      <c r="A201">
        <v>8</v>
      </c>
      <c r="B201">
        <v>0.2</v>
      </c>
      <c r="C201">
        <v>0.8</v>
      </c>
      <c r="D201">
        <v>8</v>
      </c>
      <c r="E201">
        <v>12.45</v>
      </c>
      <c r="F201">
        <v>15.74</v>
      </c>
      <c r="G201">
        <v>14.86</v>
      </c>
      <c r="H201">
        <v>13.96</v>
      </c>
      <c r="I201">
        <v>13.19</v>
      </c>
      <c r="J201">
        <v>11.84</v>
      </c>
      <c r="K201">
        <v>13.38</v>
      </c>
      <c r="L201">
        <v>13.1</v>
      </c>
      <c r="M201">
        <v>13.1</v>
      </c>
      <c r="N201">
        <v>12.79</v>
      </c>
      <c r="Q201">
        <v>8</v>
      </c>
      <c r="R201">
        <v>0.2</v>
      </c>
      <c r="S201">
        <v>0.8</v>
      </c>
      <c r="T201">
        <v>8</v>
      </c>
      <c r="U201">
        <f>100*(Table1[[#This Row],[LR]]-Table1[[#This Row],[LR]])/Table1[[#This Row],[LR]]</f>
        <v>0</v>
      </c>
      <c r="V201">
        <f>100*(Table1[[#This Row],[LR]]-Table1[[#This Row],[LR-RF-FIXED]])/Table1[[#This Row],[LR]]</f>
        <v>-26.425702811244992</v>
      </c>
      <c r="W201">
        <f>100*(Table1[[#This Row],[LR]]-Table1[[#This Row],[LR-ARF-FIXED]])/Table1[[#This Row],[LR]]</f>
        <v>-19.357429718875505</v>
      </c>
      <c r="X201">
        <f>100*(Table1[[#This Row],[LR]]-Table1[[#This Row],[LR-RF-LEARN-10]])/Table1[[#This Row],[LR]]</f>
        <v>-12.128514056224914</v>
      </c>
      <c r="Y201">
        <f>100*(Table1[[#This Row],[LR]]-Table1[[#This Row],[LR-ARF-LEARN-10]])/Table1[[#This Row],[LR]]</f>
        <v>-5.9437751004016093</v>
      </c>
      <c r="Z201">
        <f>100*(Table1[[#This Row],[NN]]-Table1[[#This Row],[NN]])/Table1[[#This Row],[NN]]</f>
        <v>0</v>
      </c>
      <c r="AA201">
        <f>100*(Table1[[#This Row],[NN]]-Table1[[#This Row],[NN-RF-FIXED]])/Table1[[#This Row],[NN]]</f>
        <v>-13.006756756756763</v>
      </c>
      <c r="AB201">
        <f>100*(Table1[[#This Row],[NN]]-Table1[[#This Row],[NN-ARF-FIXED]])/Table1[[#This Row],[NN]]</f>
        <v>-10.641891891891889</v>
      </c>
      <c r="AC201">
        <f>100*(Table1[[#This Row],[NN]]-Table1[[#This Row],[NN-RF-LEARN-10]])/Table1[[#This Row],[NN]]</f>
        <v>-10.641891891891889</v>
      </c>
      <c r="AD201">
        <f>100*(Table1[[#This Row],[NN]]-Table1[[#This Row],[NN-ARF-LEARN-10]])/Table1[[#This Row],[NN]]</f>
        <v>-8.023648648648642</v>
      </c>
    </row>
    <row r="202" spans="1:30" x14ac:dyDescent="0.25">
      <c r="A202">
        <v>8</v>
      </c>
      <c r="B202">
        <v>0.2</v>
      </c>
      <c r="C202">
        <v>0.9</v>
      </c>
      <c r="D202">
        <v>4</v>
      </c>
      <c r="E202">
        <v>12.23</v>
      </c>
      <c r="F202">
        <v>17.77</v>
      </c>
      <c r="G202">
        <v>13.72</v>
      </c>
      <c r="H202">
        <v>13.73</v>
      </c>
      <c r="I202">
        <v>12.93</v>
      </c>
      <c r="J202">
        <v>11.73</v>
      </c>
      <c r="K202">
        <v>13.02</v>
      </c>
      <c r="L202">
        <v>12.56</v>
      </c>
      <c r="M202">
        <v>12.98</v>
      </c>
      <c r="N202">
        <v>12.6</v>
      </c>
      <c r="Q202">
        <v>8</v>
      </c>
      <c r="R202">
        <v>0.2</v>
      </c>
      <c r="S202">
        <v>0.9</v>
      </c>
      <c r="T202">
        <v>4</v>
      </c>
      <c r="U202">
        <f>100*(Table1[[#This Row],[LR]]-Table1[[#This Row],[LR]])/Table1[[#This Row],[LR]]</f>
        <v>0</v>
      </c>
      <c r="V202">
        <f>100*(Table1[[#This Row],[LR]]-Table1[[#This Row],[LR-RF-FIXED]])/Table1[[#This Row],[LR]]</f>
        <v>-45.298446443172516</v>
      </c>
      <c r="W202">
        <f>100*(Table1[[#This Row],[LR]]-Table1[[#This Row],[LR-ARF-FIXED]])/Table1[[#This Row],[LR]]</f>
        <v>-12.183156173344237</v>
      </c>
      <c r="X202">
        <f>100*(Table1[[#This Row],[LR]]-Table1[[#This Row],[LR-RF-LEARN-10]])/Table1[[#This Row],[LR]]</f>
        <v>-12.264922322158625</v>
      </c>
      <c r="Y202">
        <f>100*(Table1[[#This Row],[LR]]-Table1[[#This Row],[LR-ARF-LEARN-10]])/Table1[[#This Row],[LR]]</f>
        <v>-5.7236304170073531</v>
      </c>
      <c r="Z202">
        <f>100*(Table1[[#This Row],[NN]]-Table1[[#This Row],[NN]])/Table1[[#This Row],[NN]]</f>
        <v>0</v>
      </c>
      <c r="AA202">
        <f>100*(Table1[[#This Row],[NN]]-Table1[[#This Row],[NN-RF-FIXED]])/Table1[[#This Row],[NN]]</f>
        <v>-10.997442455242959</v>
      </c>
      <c r="AB202">
        <f>100*(Table1[[#This Row],[NN]]-Table1[[#This Row],[NN-ARF-FIXED]])/Table1[[#This Row],[NN]]</f>
        <v>-7.0758738277919857</v>
      </c>
      <c r="AC202">
        <f>100*(Table1[[#This Row],[NN]]-Table1[[#This Row],[NN-RF-LEARN-10]])/Table1[[#This Row],[NN]]</f>
        <v>-10.656436487638533</v>
      </c>
      <c r="AD202">
        <f>100*(Table1[[#This Row],[NN]]-Table1[[#This Row],[NN-ARF-LEARN-10]])/Table1[[#This Row],[NN]]</f>
        <v>-7.4168797953964116</v>
      </c>
    </row>
    <row r="203" spans="1:30" x14ac:dyDescent="0.25">
      <c r="A203">
        <v>8</v>
      </c>
      <c r="B203">
        <v>0.2</v>
      </c>
      <c r="C203">
        <v>0.9</v>
      </c>
      <c r="D203">
        <v>8</v>
      </c>
      <c r="E203">
        <v>12.39</v>
      </c>
      <c r="F203">
        <v>15.8</v>
      </c>
      <c r="G203">
        <v>14.81</v>
      </c>
      <c r="H203">
        <v>13.94</v>
      </c>
      <c r="I203">
        <v>13.17</v>
      </c>
      <c r="J203">
        <v>11.81</v>
      </c>
      <c r="K203">
        <v>13.32</v>
      </c>
      <c r="L203">
        <v>13</v>
      </c>
      <c r="M203">
        <v>13.09</v>
      </c>
      <c r="N203">
        <v>12.77</v>
      </c>
      <c r="Q203">
        <v>8</v>
      </c>
      <c r="R203">
        <v>0.2</v>
      </c>
      <c r="S203">
        <v>0.9</v>
      </c>
      <c r="T203">
        <v>8</v>
      </c>
      <c r="U203">
        <f>100*(Table1[[#This Row],[LR]]-Table1[[#This Row],[LR]])/Table1[[#This Row],[LR]]</f>
        <v>0</v>
      </c>
      <c r="V203">
        <f>100*(Table1[[#This Row],[LR]]-Table1[[#This Row],[LR-RF-FIXED]])/Table1[[#This Row],[LR]]</f>
        <v>-27.522195318805487</v>
      </c>
      <c r="W203">
        <f>100*(Table1[[#This Row],[LR]]-Table1[[#This Row],[LR-ARF-FIXED]])/Table1[[#This Row],[LR]]</f>
        <v>-19.531880548829701</v>
      </c>
      <c r="X203">
        <f>100*(Table1[[#This Row],[LR]]-Table1[[#This Row],[LR-RF-LEARN-10]])/Table1[[#This Row],[LR]]</f>
        <v>-12.510088781275213</v>
      </c>
      <c r="Y203">
        <f>100*(Table1[[#This Row],[LR]]-Table1[[#This Row],[LR-ARF-LEARN-10]])/Table1[[#This Row],[LR]]</f>
        <v>-6.2953995157384943</v>
      </c>
      <c r="Z203">
        <f>100*(Table1[[#This Row],[NN]]-Table1[[#This Row],[NN]])/Table1[[#This Row],[NN]]</f>
        <v>0</v>
      </c>
      <c r="AA203">
        <f>100*(Table1[[#This Row],[NN]]-Table1[[#This Row],[NN-RF-FIXED]])/Table1[[#This Row],[NN]]</f>
        <v>-12.785774767146483</v>
      </c>
      <c r="AB203">
        <f>100*(Table1[[#This Row],[NN]]-Table1[[#This Row],[NN-ARF-FIXED]])/Table1[[#This Row],[NN]]</f>
        <v>-10.076206604572391</v>
      </c>
      <c r="AC203">
        <f>100*(Table1[[#This Row],[NN]]-Table1[[#This Row],[NN-RF-LEARN-10]])/Table1[[#This Row],[NN]]</f>
        <v>-10.838272650296354</v>
      </c>
      <c r="AD203">
        <f>100*(Table1[[#This Row],[NN]]-Table1[[#This Row],[NN-ARF-LEARN-10]])/Table1[[#This Row],[NN]]</f>
        <v>-8.1287044877222616</v>
      </c>
    </row>
    <row r="204" spans="1:30" x14ac:dyDescent="0.25">
      <c r="A204">
        <v>8</v>
      </c>
      <c r="B204">
        <v>0.2</v>
      </c>
      <c r="C204">
        <v>1</v>
      </c>
      <c r="D204">
        <v>4</v>
      </c>
      <c r="E204">
        <v>12.26</v>
      </c>
      <c r="F204">
        <v>19.7</v>
      </c>
      <c r="G204">
        <v>14.18</v>
      </c>
      <c r="H204">
        <v>13.71</v>
      </c>
      <c r="I204">
        <v>12.96</v>
      </c>
      <c r="J204">
        <v>11.74</v>
      </c>
      <c r="K204">
        <v>13.1</v>
      </c>
      <c r="L204">
        <v>12.61</v>
      </c>
      <c r="M204">
        <v>12.95</v>
      </c>
      <c r="N204">
        <v>12.57</v>
      </c>
      <c r="Q204">
        <v>8</v>
      </c>
      <c r="R204">
        <v>0.2</v>
      </c>
      <c r="S204">
        <v>1</v>
      </c>
      <c r="T204">
        <v>4</v>
      </c>
      <c r="U204">
        <f>100*(Table1[[#This Row],[LR]]-Table1[[#This Row],[LR]])/Table1[[#This Row],[LR]]</f>
        <v>0</v>
      </c>
      <c r="V204">
        <f>100*(Table1[[#This Row],[LR]]-Table1[[#This Row],[LR-RF-FIXED]])/Table1[[#This Row],[LR]]</f>
        <v>-60.685154975530182</v>
      </c>
      <c r="W204">
        <f>100*(Table1[[#This Row],[LR]]-Table1[[#This Row],[LR-ARF-FIXED]])/Table1[[#This Row],[LR]]</f>
        <v>-15.66068515497553</v>
      </c>
      <c r="X204">
        <f>100*(Table1[[#This Row],[LR]]-Table1[[#This Row],[LR-RF-LEARN-10]])/Table1[[#This Row],[LR]]</f>
        <v>-11.827079934747154</v>
      </c>
      <c r="Y204">
        <f>100*(Table1[[#This Row],[LR]]-Table1[[#This Row],[LR-ARF-LEARN-10]])/Table1[[#This Row],[LR]]</f>
        <v>-5.7096247960848379</v>
      </c>
      <c r="Z204">
        <f>100*(Table1[[#This Row],[NN]]-Table1[[#This Row],[NN]])/Table1[[#This Row],[NN]]</f>
        <v>0</v>
      </c>
      <c r="AA204">
        <f>100*(Table1[[#This Row],[NN]]-Table1[[#This Row],[NN-RF-FIXED]])/Table1[[#This Row],[NN]]</f>
        <v>-11.584327086882448</v>
      </c>
      <c r="AB204">
        <f>100*(Table1[[#This Row],[NN]]-Table1[[#This Row],[NN-ARF-FIXED]])/Table1[[#This Row],[NN]]</f>
        <v>-7.410562180579209</v>
      </c>
      <c r="AC204">
        <f>100*(Table1[[#This Row],[NN]]-Table1[[#This Row],[NN-RF-LEARN-10]])/Table1[[#This Row],[NN]]</f>
        <v>-10.306643952299822</v>
      </c>
      <c r="AD204">
        <f>100*(Table1[[#This Row],[NN]]-Table1[[#This Row],[NN-ARF-LEARN-10]])/Table1[[#This Row],[NN]]</f>
        <v>-7.0698466780238496</v>
      </c>
    </row>
    <row r="205" spans="1:30" x14ac:dyDescent="0.25">
      <c r="A205">
        <v>8</v>
      </c>
      <c r="B205">
        <v>0.2</v>
      </c>
      <c r="C205">
        <v>1</v>
      </c>
      <c r="D205">
        <v>8</v>
      </c>
      <c r="E205">
        <v>12.36</v>
      </c>
      <c r="F205">
        <v>15.98</v>
      </c>
      <c r="G205">
        <v>14.78</v>
      </c>
      <c r="H205">
        <v>13.92</v>
      </c>
      <c r="I205">
        <v>13.13</v>
      </c>
      <c r="J205">
        <v>11.79</v>
      </c>
      <c r="K205">
        <v>13.25</v>
      </c>
      <c r="L205">
        <v>12.9</v>
      </c>
      <c r="M205">
        <v>13.07</v>
      </c>
      <c r="N205">
        <v>12.75</v>
      </c>
      <c r="Q205">
        <v>8</v>
      </c>
      <c r="R205">
        <v>0.2</v>
      </c>
      <c r="S205">
        <v>1</v>
      </c>
      <c r="T205">
        <v>8</v>
      </c>
      <c r="U205">
        <f>100*(Table1[[#This Row],[LR]]-Table1[[#This Row],[LR]])/Table1[[#This Row],[LR]]</f>
        <v>0</v>
      </c>
      <c r="V205">
        <f>100*(Table1[[#This Row],[LR]]-Table1[[#This Row],[LR-RF-FIXED]])/Table1[[#This Row],[LR]]</f>
        <v>-29.288025889967649</v>
      </c>
      <c r="W205">
        <f>100*(Table1[[#This Row],[LR]]-Table1[[#This Row],[LR-ARF-FIXED]])/Table1[[#This Row],[LR]]</f>
        <v>-19.579288025889969</v>
      </c>
      <c r="X205">
        <f>100*(Table1[[#This Row],[LR]]-Table1[[#This Row],[LR-RF-LEARN-10]])/Table1[[#This Row],[LR]]</f>
        <v>-12.621359223300976</v>
      </c>
      <c r="Y205">
        <f>100*(Table1[[#This Row],[LR]]-Table1[[#This Row],[LR-ARF-LEARN-10]])/Table1[[#This Row],[LR]]</f>
        <v>-6.2297734627831831</v>
      </c>
      <c r="Z205">
        <f>100*(Table1[[#This Row],[NN]]-Table1[[#This Row],[NN]])/Table1[[#This Row],[NN]]</f>
        <v>0</v>
      </c>
      <c r="AA205">
        <f>100*(Table1[[#This Row],[NN]]-Table1[[#This Row],[NN-RF-FIXED]])/Table1[[#This Row],[NN]]</f>
        <v>-12.383375742154376</v>
      </c>
      <c r="AB205">
        <f>100*(Table1[[#This Row],[NN]]-Table1[[#This Row],[NN-ARF-FIXED]])/Table1[[#This Row],[NN]]</f>
        <v>-9.414758269720112</v>
      </c>
      <c r="AC205">
        <f>100*(Table1[[#This Row],[NN]]-Table1[[#This Row],[NN-RF-LEARN-10]])/Table1[[#This Row],[NN]]</f>
        <v>-10.85665818490247</v>
      </c>
      <c r="AD205">
        <f>100*(Table1[[#This Row],[NN]]-Table1[[#This Row],[NN-ARF-LEARN-10]])/Table1[[#This Row],[NN]]</f>
        <v>-8.1424936386768518</v>
      </c>
    </row>
    <row r="206" spans="1:30" x14ac:dyDescent="0.25">
      <c r="A206">
        <v>16</v>
      </c>
      <c r="B206">
        <v>0.01</v>
      </c>
      <c r="C206">
        <v>0.05</v>
      </c>
      <c r="D206">
        <v>4</v>
      </c>
      <c r="E206">
        <v>17.12</v>
      </c>
      <c r="F206">
        <v>17.690000000000001</v>
      </c>
      <c r="G206">
        <v>17.63</v>
      </c>
      <c r="H206">
        <v>17.45</v>
      </c>
      <c r="I206">
        <v>17.14</v>
      </c>
      <c r="J206">
        <v>15.44</v>
      </c>
      <c r="K206">
        <v>15.51</v>
      </c>
      <c r="L206">
        <v>15.72</v>
      </c>
      <c r="M206">
        <v>15.37</v>
      </c>
      <c r="N206">
        <v>15.16</v>
      </c>
      <c r="Q206">
        <v>16</v>
      </c>
      <c r="R206">
        <v>0.01</v>
      </c>
      <c r="S206">
        <v>0.05</v>
      </c>
      <c r="T206">
        <v>4</v>
      </c>
      <c r="U206">
        <f>100*(Table1[[#This Row],[LR]]-Table1[[#This Row],[LR]])/Table1[[#This Row],[LR]]</f>
        <v>0</v>
      </c>
      <c r="V206">
        <f>100*(Table1[[#This Row],[LR]]-Table1[[#This Row],[LR-RF-FIXED]])/Table1[[#This Row],[LR]]</f>
        <v>-3.3294392523364502</v>
      </c>
      <c r="W206">
        <f>100*(Table1[[#This Row],[LR]]-Table1[[#This Row],[LR-ARF-FIXED]])/Table1[[#This Row],[LR]]</f>
        <v>-2.9789719626168107</v>
      </c>
      <c r="X206">
        <f>100*(Table1[[#This Row],[LR]]-Table1[[#This Row],[LR-RF-LEARN-10]])/Table1[[#This Row],[LR]]</f>
        <v>-1.9275700934579338</v>
      </c>
      <c r="Y206">
        <f>100*(Table1[[#This Row],[LR]]-Table1[[#This Row],[LR-ARF-LEARN-10]])/Table1[[#This Row],[LR]]</f>
        <v>-0.11682242990653956</v>
      </c>
      <c r="Z206">
        <f>100*(Table1[[#This Row],[NN]]-Table1[[#This Row],[NN]])/Table1[[#This Row],[NN]]</f>
        <v>0</v>
      </c>
      <c r="AA206">
        <f>100*(Table1[[#This Row],[NN]]-Table1[[#This Row],[NN-RF-FIXED]])/Table1[[#This Row],[NN]]</f>
        <v>-0.45336787564767023</v>
      </c>
      <c r="AB206">
        <f>100*(Table1[[#This Row],[NN]]-Table1[[#This Row],[NN-ARF-FIXED]])/Table1[[#This Row],[NN]]</f>
        <v>-1.8134715025906809</v>
      </c>
      <c r="AC206">
        <f>100*(Table1[[#This Row],[NN]]-Table1[[#This Row],[NN-RF-LEARN-10]])/Table1[[#This Row],[NN]]</f>
        <v>0.45336787564767023</v>
      </c>
      <c r="AD206">
        <f>100*(Table1[[#This Row],[NN]]-Table1[[#This Row],[NN-ARF-LEARN-10]])/Table1[[#This Row],[NN]]</f>
        <v>1.8134715025906696</v>
      </c>
    </row>
    <row r="207" spans="1:30" x14ac:dyDescent="0.25">
      <c r="A207">
        <v>16</v>
      </c>
      <c r="B207">
        <v>0.01</v>
      </c>
      <c r="C207">
        <v>0.05</v>
      </c>
      <c r="D207">
        <v>8</v>
      </c>
      <c r="E207">
        <v>17.43</v>
      </c>
      <c r="F207">
        <v>18.13</v>
      </c>
      <c r="G207">
        <v>18.059999999999999</v>
      </c>
      <c r="H207">
        <v>17.68</v>
      </c>
      <c r="I207">
        <v>17.25</v>
      </c>
      <c r="J207">
        <v>15.74</v>
      </c>
      <c r="K207">
        <v>15.78</v>
      </c>
      <c r="L207">
        <v>15.97</v>
      </c>
      <c r="M207">
        <v>15.43</v>
      </c>
      <c r="N207">
        <v>15.19</v>
      </c>
      <c r="Q207">
        <v>16</v>
      </c>
      <c r="R207">
        <v>0.01</v>
      </c>
      <c r="S207">
        <v>0.05</v>
      </c>
      <c r="T207">
        <v>8</v>
      </c>
      <c r="U207">
        <f>100*(Table1[[#This Row],[LR]]-Table1[[#This Row],[LR]])/Table1[[#This Row],[LR]]</f>
        <v>0</v>
      </c>
      <c r="V207">
        <f>100*(Table1[[#This Row],[LR]]-Table1[[#This Row],[LR-RF-FIXED]])/Table1[[#This Row],[LR]]</f>
        <v>-4.0160642570281082</v>
      </c>
      <c r="W207">
        <f>100*(Table1[[#This Row],[LR]]-Table1[[#This Row],[LR-ARF-FIXED]])/Table1[[#This Row],[LR]]</f>
        <v>-3.6144578313252955</v>
      </c>
      <c r="X207">
        <f>100*(Table1[[#This Row],[LR]]-Table1[[#This Row],[LR-RF-LEARN-10]])/Table1[[#This Row],[LR]]</f>
        <v>-1.4343086632243258</v>
      </c>
      <c r="Y207">
        <f>100*(Table1[[#This Row],[LR]]-Table1[[#This Row],[LR-ARF-LEARN-10]])/Table1[[#This Row],[LR]]</f>
        <v>1.0327022375215129</v>
      </c>
      <c r="Z207">
        <f>100*(Table1[[#This Row],[NN]]-Table1[[#This Row],[NN]])/Table1[[#This Row],[NN]]</f>
        <v>0</v>
      </c>
      <c r="AA207">
        <f>100*(Table1[[#This Row],[NN]]-Table1[[#This Row],[NN-RF-FIXED]])/Table1[[#This Row],[NN]]</f>
        <v>-0.25412960609910512</v>
      </c>
      <c r="AB207">
        <f>100*(Table1[[#This Row],[NN]]-Table1[[#This Row],[NN-ARF-FIXED]])/Table1[[#This Row],[NN]]</f>
        <v>-1.4612452350698883</v>
      </c>
      <c r="AC207">
        <f>100*(Table1[[#This Row],[NN]]-Table1[[#This Row],[NN-RF-LEARN-10]])/Table1[[#This Row],[NN]]</f>
        <v>1.9695044472681098</v>
      </c>
      <c r="AD207">
        <f>100*(Table1[[#This Row],[NN]]-Table1[[#This Row],[NN-ARF-LEARN-10]])/Table1[[#This Row],[NN]]</f>
        <v>3.4942820838627746</v>
      </c>
    </row>
    <row r="208" spans="1:30" x14ac:dyDescent="0.25">
      <c r="A208">
        <v>16</v>
      </c>
      <c r="B208">
        <v>0.01</v>
      </c>
      <c r="C208">
        <v>0.1</v>
      </c>
      <c r="D208">
        <v>4</v>
      </c>
      <c r="E208">
        <v>16.84</v>
      </c>
      <c r="F208">
        <v>17.48</v>
      </c>
      <c r="G208">
        <v>17.440000000000001</v>
      </c>
      <c r="H208">
        <v>17.260000000000002</v>
      </c>
      <c r="I208">
        <v>17.05</v>
      </c>
      <c r="J208">
        <v>14.87</v>
      </c>
      <c r="K208">
        <v>15.24</v>
      </c>
      <c r="L208">
        <v>15.4</v>
      </c>
      <c r="M208">
        <v>15.24</v>
      </c>
      <c r="N208">
        <v>15.1</v>
      </c>
      <c r="Q208">
        <v>16</v>
      </c>
      <c r="R208">
        <v>0.01</v>
      </c>
      <c r="S208">
        <v>0.1</v>
      </c>
      <c r="T208">
        <v>4</v>
      </c>
      <c r="U208">
        <f>100*(Table1[[#This Row],[LR]]-Table1[[#This Row],[LR]])/Table1[[#This Row],[LR]]</f>
        <v>0</v>
      </c>
      <c r="V208">
        <f>100*(Table1[[#This Row],[LR]]-Table1[[#This Row],[LR-RF-FIXED]])/Table1[[#This Row],[LR]]</f>
        <v>-3.8004750593824261</v>
      </c>
      <c r="W208">
        <f>100*(Table1[[#This Row],[LR]]-Table1[[#This Row],[LR-ARF-FIXED]])/Table1[[#This Row],[LR]]</f>
        <v>-3.5629453681710297</v>
      </c>
      <c r="X208">
        <f>100*(Table1[[#This Row],[LR]]-Table1[[#This Row],[LR-RF-LEARN-10]])/Table1[[#This Row],[LR]]</f>
        <v>-2.494061757719725</v>
      </c>
      <c r="Y208">
        <f>100*(Table1[[#This Row],[LR]]-Table1[[#This Row],[LR-ARF-LEARN-10]])/Table1[[#This Row],[LR]]</f>
        <v>-1.2470308788598625</v>
      </c>
      <c r="Z208">
        <f>100*(Table1[[#This Row],[NN]]-Table1[[#This Row],[NN]])/Table1[[#This Row],[NN]]</f>
        <v>0</v>
      </c>
      <c r="AA208">
        <f>100*(Table1[[#This Row],[NN]]-Table1[[#This Row],[NN-RF-FIXED]])/Table1[[#This Row],[NN]]</f>
        <v>-2.4882313382649697</v>
      </c>
      <c r="AB208">
        <f>100*(Table1[[#This Row],[NN]]-Table1[[#This Row],[NN-ARF-FIXED]])/Table1[[#This Row],[NN]]</f>
        <v>-3.5642232683254953</v>
      </c>
      <c r="AC208">
        <f>100*(Table1[[#This Row],[NN]]-Table1[[#This Row],[NN-RF-LEARN-10]])/Table1[[#This Row],[NN]]</f>
        <v>-2.4882313382649697</v>
      </c>
      <c r="AD208">
        <f>100*(Table1[[#This Row],[NN]]-Table1[[#This Row],[NN-ARF-LEARN-10]])/Table1[[#This Row],[NN]]</f>
        <v>-1.546738399462007</v>
      </c>
    </row>
    <row r="209" spans="1:30" x14ac:dyDescent="0.25">
      <c r="A209">
        <v>16</v>
      </c>
      <c r="B209">
        <v>0.01</v>
      </c>
      <c r="C209">
        <v>0.1</v>
      </c>
      <c r="D209">
        <v>8</v>
      </c>
      <c r="E209">
        <v>17.010000000000002</v>
      </c>
      <c r="F209">
        <v>17.86</v>
      </c>
      <c r="G209">
        <v>17.8</v>
      </c>
      <c r="H209">
        <v>17.510000000000002</v>
      </c>
      <c r="I209">
        <v>17.14</v>
      </c>
      <c r="J209">
        <v>15.1</v>
      </c>
      <c r="K209">
        <v>15.47</v>
      </c>
      <c r="L209">
        <v>15.58</v>
      </c>
      <c r="M209">
        <v>15.36</v>
      </c>
      <c r="N209">
        <v>15.14</v>
      </c>
      <c r="Q209">
        <v>16</v>
      </c>
      <c r="R209">
        <v>0.01</v>
      </c>
      <c r="S209">
        <v>0.1</v>
      </c>
      <c r="T209">
        <v>8</v>
      </c>
      <c r="U209">
        <f>100*(Table1[[#This Row],[LR]]-Table1[[#This Row],[LR]])/Table1[[#This Row],[LR]]</f>
        <v>0</v>
      </c>
      <c r="V209">
        <f>100*(Table1[[#This Row],[LR]]-Table1[[#This Row],[LR-RF-FIXED]])/Table1[[#This Row],[LR]]</f>
        <v>-4.9970605526160954</v>
      </c>
      <c r="W209">
        <f>100*(Table1[[#This Row],[LR]]-Table1[[#This Row],[LR-ARF-FIXED]])/Table1[[#This Row],[LR]]</f>
        <v>-4.6443268665490836</v>
      </c>
      <c r="X209">
        <f>100*(Table1[[#This Row],[LR]]-Table1[[#This Row],[LR-RF-LEARN-10]])/Table1[[#This Row],[LR]]</f>
        <v>-2.939447383891828</v>
      </c>
      <c r="Y209">
        <f>100*(Table1[[#This Row],[LR]]-Table1[[#This Row],[LR-ARF-LEARN-10]])/Table1[[#This Row],[LR]]</f>
        <v>-0.76425631981186948</v>
      </c>
      <c r="Z209">
        <f>100*(Table1[[#This Row],[NN]]-Table1[[#This Row],[NN]])/Table1[[#This Row],[NN]]</f>
        <v>0</v>
      </c>
      <c r="AA209">
        <f>100*(Table1[[#This Row],[NN]]-Table1[[#This Row],[NN-RF-FIXED]])/Table1[[#This Row],[NN]]</f>
        <v>-2.4503311258278213</v>
      </c>
      <c r="AB209">
        <f>100*(Table1[[#This Row],[NN]]-Table1[[#This Row],[NN-ARF-FIXED]])/Table1[[#This Row],[NN]]</f>
        <v>-3.1788079470198705</v>
      </c>
      <c r="AC209">
        <f>100*(Table1[[#This Row],[NN]]-Table1[[#This Row],[NN-RF-LEARN-10]])/Table1[[#This Row],[NN]]</f>
        <v>-1.7218543046357602</v>
      </c>
      <c r="AD209">
        <f>100*(Table1[[#This Row],[NN]]-Table1[[#This Row],[NN-ARF-LEARN-10]])/Table1[[#This Row],[NN]]</f>
        <v>-0.26490066225166176</v>
      </c>
    </row>
    <row r="210" spans="1:30" x14ac:dyDescent="0.25">
      <c r="A210">
        <v>16</v>
      </c>
      <c r="B210">
        <v>0.01</v>
      </c>
      <c r="C210">
        <v>0.2</v>
      </c>
      <c r="D210">
        <v>4</v>
      </c>
      <c r="E210">
        <v>16.760000000000002</v>
      </c>
      <c r="F210">
        <v>17.309999999999999</v>
      </c>
      <c r="G210">
        <v>17.25</v>
      </c>
      <c r="H210">
        <v>17.14</v>
      </c>
      <c r="I210">
        <v>16.989999999999998</v>
      </c>
      <c r="J210">
        <v>14.77</v>
      </c>
      <c r="K210">
        <v>15.09</v>
      </c>
      <c r="L210">
        <v>15.18</v>
      </c>
      <c r="M210">
        <v>15.17</v>
      </c>
      <c r="N210">
        <v>15.1</v>
      </c>
      <c r="Q210">
        <v>16</v>
      </c>
      <c r="R210">
        <v>0.01</v>
      </c>
      <c r="S210">
        <v>0.2</v>
      </c>
      <c r="T210">
        <v>4</v>
      </c>
      <c r="U210">
        <f>100*(Table1[[#This Row],[LR]]-Table1[[#This Row],[LR]])/Table1[[#This Row],[LR]]</f>
        <v>0</v>
      </c>
      <c r="V210">
        <f>100*(Table1[[#This Row],[LR]]-Table1[[#This Row],[LR-RF-FIXED]])/Table1[[#This Row],[LR]]</f>
        <v>-3.2816229116944933</v>
      </c>
      <c r="W210">
        <f>100*(Table1[[#This Row],[LR]]-Table1[[#This Row],[LR-ARF-FIXED]])/Table1[[#This Row],[LR]]</f>
        <v>-2.9236276849641909</v>
      </c>
      <c r="X210">
        <f>100*(Table1[[#This Row],[LR]]-Table1[[#This Row],[LR-RF-LEARN-10]])/Table1[[#This Row],[LR]]</f>
        <v>-2.2673031026252923</v>
      </c>
      <c r="Y210">
        <f>100*(Table1[[#This Row],[LR]]-Table1[[#This Row],[LR-ARF-LEARN-10]])/Table1[[#This Row],[LR]]</f>
        <v>-1.372315035799504</v>
      </c>
      <c r="Z210">
        <f>100*(Table1[[#This Row],[NN]]-Table1[[#This Row],[NN]])/Table1[[#This Row],[NN]]</f>
        <v>0</v>
      </c>
      <c r="AA210">
        <f>100*(Table1[[#This Row],[NN]]-Table1[[#This Row],[NN-RF-FIXED]])/Table1[[#This Row],[NN]]</f>
        <v>-2.1665538253215999</v>
      </c>
      <c r="AB210">
        <f>100*(Table1[[#This Row],[NN]]-Table1[[#This Row],[NN-ARF-FIXED]])/Table1[[#This Row],[NN]]</f>
        <v>-2.7758970886932981</v>
      </c>
      <c r="AC210">
        <f>100*(Table1[[#This Row],[NN]]-Table1[[#This Row],[NN-RF-LEARN-10]])/Table1[[#This Row],[NN]]</f>
        <v>-2.7081922816519999</v>
      </c>
      <c r="AD210">
        <f>100*(Table1[[#This Row],[NN]]-Table1[[#This Row],[NN-ARF-LEARN-10]])/Table1[[#This Row],[NN]]</f>
        <v>-2.2342586323628981</v>
      </c>
    </row>
    <row r="211" spans="1:30" x14ac:dyDescent="0.25">
      <c r="A211">
        <v>16</v>
      </c>
      <c r="B211">
        <v>0.01</v>
      </c>
      <c r="C211">
        <v>0.2</v>
      </c>
      <c r="D211">
        <v>8</v>
      </c>
      <c r="E211">
        <v>16.82</v>
      </c>
      <c r="F211">
        <v>17.63</v>
      </c>
      <c r="G211">
        <v>17.62</v>
      </c>
      <c r="H211">
        <v>17.32</v>
      </c>
      <c r="I211">
        <v>17.07</v>
      </c>
      <c r="J211">
        <v>14.82</v>
      </c>
      <c r="K211">
        <v>15.23</v>
      </c>
      <c r="L211">
        <v>15.33</v>
      </c>
      <c r="M211">
        <v>15.28</v>
      </c>
      <c r="N211">
        <v>15.12</v>
      </c>
      <c r="Q211">
        <v>16</v>
      </c>
      <c r="R211">
        <v>0.01</v>
      </c>
      <c r="S211">
        <v>0.2</v>
      </c>
      <c r="T211">
        <v>8</v>
      </c>
      <c r="U211">
        <f>100*(Table1[[#This Row],[LR]]-Table1[[#This Row],[LR]])/Table1[[#This Row],[LR]]</f>
        <v>0</v>
      </c>
      <c r="V211">
        <f>100*(Table1[[#This Row],[LR]]-Table1[[#This Row],[LR-RF-FIXED]])/Table1[[#This Row],[LR]]</f>
        <v>-4.8156956004756166</v>
      </c>
      <c r="W211">
        <f>100*(Table1[[#This Row],[LR]]-Table1[[#This Row],[LR-ARF-FIXED]])/Table1[[#This Row],[LR]]</f>
        <v>-4.7562425683709915</v>
      </c>
      <c r="X211">
        <f>100*(Table1[[#This Row],[LR]]-Table1[[#This Row],[LR-RF-LEARN-10]])/Table1[[#This Row],[LR]]</f>
        <v>-2.9726516052318668</v>
      </c>
      <c r="Y211">
        <f>100*(Table1[[#This Row],[LR]]-Table1[[#This Row],[LR-ARF-LEARN-10]])/Table1[[#This Row],[LR]]</f>
        <v>-1.4863258026159334</v>
      </c>
      <c r="Z211">
        <f>100*(Table1[[#This Row],[NN]]-Table1[[#This Row],[NN]])/Table1[[#This Row],[NN]]</f>
        <v>0</v>
      </c>
      <c r="AA211">
        <f>100*(Table1[[#This Row],[NN]]-Table1[[#This Row],[NN-RF-FIXED]])/Table1[[#This Row],[NN]]</f>
        <v>-2.766531713900136</v>
      </c>
      <c r="AB211">
        <f>100*(Table1[[#This Row],[NN]]-Table1[[#This Row],[NN-ARF-FIXED]])/Table1[[#This Row],[NN]]</f>
        <v>-3.441295546558703</v>
      </c>
      <c r="AC211">
        <f>100*(Table1[[#This Row],[NN]]-Table1[[#This Row],[NN-RF-LEARN-10]])/Table1[[#This Row],[NN]]</f>
        <v>-3.1039136302294135</v>
      </c>
      <c r="AD211">
        <f>100*(Table1[[#This Row],[NN]]-Table1[[#This Row],[NN-ARF-LEARN-10]])/Table1[[#This Row],[NN]]</f>
        <v>-2.0242914979757014</v>
      </c>
    </row>
    <row r="212" spans="1:30" x14ac:dyDescent="0.25">
      <c r="A212">
        <v>16</v>
      </c>
      <c r="B212">
        <v>0.01</v>
      </c>
      <c r="C212">
        <v>0.3</v>
      </c>
      <c r="D212">
        <v>4</v>
      </c>
      <c r="E212">
        <v>16.75</v>
      </c>
      <c r="F212">
        <v>17.29</v>
      </c>
      <c r="G212">
        <v>17.350000000000001</v>
      </c>
      <c r="H212">
        <v>17.059999999999999</v>
      </c>
      <c r="I212">
        <v>16.96</v>
      </c>
      <c r="J212">
        <v>14.75</v>
      </c>
      <c r="K212">
        <v>14.98</v>
      </c>
      <c r="L212">
        <v>15.13</v>
      </c>
      <c r="M212">
        <v>15.14</v>
      </c>
      <c r="N212">
        <v>15.1</v>
      </c>
      <c r="Q212">
        <v>16</v>
      </c>
      <c r="R212">
        <v>0.01</v>
      </c>
      <c r="S212">
        <v>0.3</v>
      </c>
      <c r="T212">
        <v>4</v>
      </c>
      <c r="U212">
        <f>100*(Table1[[#This Row],[LR]]-Table1[[#This Row],[LR]])/Table1[[#This Row],[LR]]</f>
        <v>0</v>
      </c>
      <c r="V212">
        <f>100*(Table1[[#This Row],[LR]]-Table1[[#This Row],[LR-RF-FIXED]])/Table1[[#This Row],[LR]]</f>
        <v>-3.2238805970149205</v>
      </c>
      <c r="W212">
        <f>100*(Table1[[#This Row],[LR]]-Table1[[#This Row],[LR-ARF-FIXED]])/Table1[[#This Row],[LR]]</f>
        <v>-3.5820895522388145</v>
      </c>
      <c r="X212">
        <f>100*(Table1[[#This Row],[LR]]-Table1[[#This Row],[LR-RF-LEARN-10]])/Table1[[#This Row],[LR]]</f>
        <v>-1.8507462686567089</v>
      </c>
      <c r="Y212">
        <f>100*(Table1[[#This Row],[LR]]-Table1[[#This Row],[LR-ARF-LEARN-10]])/Table1[[#This Row],[LR]]</f>
        <v>-1.2537313432835873</v>
      </c>
      <c r="Z212">
        <f>100*(Table1[[#This Row],[NN]]-Table1[[#This Row],[NN]])/Table1[[#This Row],[NN]]</f>
        <v>0</v>
      </c>
      <c r="AA212">
        <f>100*(Table1[[#This Row],[NN]]-Table1[[#This Row],[NN-RF-FIXED]])/Table1[[#This Row],[NN]]</f>
        <v>-1.559322033898308</v>
      </c>
      <c r="AB212">
        <f>100*(Table1[[#This Row],[NN]]-Table1[[#This Row],[NN-ARF-FIXED]])/Table1[[#This Row],[NN]]</f>
        <v>-2.5762711864406831</v>
      </c>
      <c r="AC212">
        <f>100*(Table1[[#This Row],[NN]]-Table1[[#This Row],[NN-RF-LEARN-10]])/Table1[[#This Row],[NN]]</f>
        <v>-2.6440677966101735</v>
      </c>
      <c r="AD212">
        <f>100*(Table1[[#This Row],[NN]]-Table1[[#This Row],[NN-ARF-LEARN-10]])/Table1[[#This Row],[NN]]</f>
        <v>-2.3728813559322011</v>
      </c>
    </row>
    <row r="213" spans="1:30" x14ac:dyDescent="0.25">
      <c r="A213">
        <v>16</v>
      </c>
      <c r="B213">
        <v>0.01</v>
      </c>
      <c r="C213">
        <v>0.3</v>
      </c>
      <c r="D213">
        <v>8</v>
      </c>
      <c r="E213">
        <v>16.78</v>
      </c>
      <c r="F213">
        <v>17.559999999999999</v>
      </c>
      <c r="G213">
        <v>17.61</v>
      </c>
      <c r="H213">
        <v>17.22</v>
      </c>
      <c r="I213">
        <v>17.010000000000002</v>
      </c>
      <c r="J213">
        <v>14.78</v>
      </c>
      <c r="K213">
        <v>15.1</v>
      </c>
      <c r="L213">
        <v>15.22</v>
      </c>
      <c r="M213">
        <v>15.22</v>
      </c>
      <c r="N213">
        <v>15.1</v>
      </c>
      <c r="Q213">
        <v>16</v>
      </c>
      <c r="R213">
        <v>0.01</v>
      </c>
      <c r="S213">
        <v>0.3</v>
      </c>
      <c r="T213">
        <v>8</v>
      </c>
      <c r="U213">
        <f>100*(Table1[[#This Row],[LR]]-Table1[[#This Row],[LR]])/Table1[[#This Row],[LR]]</f>
        <v>0</v>
      </c>
      <c r="V213">
        <f>100*(Table1[[#This Row],[LR]]-Table1[[#This Row],[LR-RF-FIXED]])/Table1[[#This Row],[LR]]</f>
        <v>-4.6483909415971247</v>
      </c>
      <c r="W213">
        <f>100*(Table1[[#This Row],[LR]]-Table1[[#This Row],[LR-ARF-FIXED]])/Table1[[#This Row],[LR]]</f>
        <v>-4.9463647199046381</v>
      </c>
      <c r="X213">
        <f>100*(Table1[[#This Row],[LR]]-Table1[[#This Row],[LR-RF-LEARN-10]])/Table1[[#This Row],[LR]]</f>
        <v>-2.6221692491060651</v>
      </c>
      <c r="Y213">
        <f>100*(Table1[[#This Row],[LR]]-Table1[[#This Row],[LR-ARF-LEARN-10]])/Table1[[#This Row],[LR]]</f>
        <v>-1.3706793802145436</v>
      </c>
      <c r="Z213">
        <f>100*(Table1[[#This Row],[NN]]-Table1[[#This Row],[NN]])/Table1[[#This Row],[NN]]</f>
        <v>0</v>
      </c>
      <c r="AA213">
        <f>100*(Table1[[#This Row],[NN]]-Table1[[#This Row],[NN-RF-FIXED]])/Table1[[#This Row],[NN]]</f>
        <v>-2.1650879566982431</v>
      </c>
      <c r="AB213">
        <f>100*(Table1[[#This Row],[NN]]-Table1[[#This Row],[NN-ARF-FIXED]])/Table1[[#This Row],[NN]]</f>
        <v>-2.9769959404600899</v>
      </c>
      <c r="AC213">
        <f>100*(Table1[[#This Row],[NN]]-Table1[[#This Row],[NN-RF-LEARN-10]])/Table1[[#This Row],[NN]]</f>
        <v>-2.9769959404600899</v>
      </c>
      <c r="AD213">
        <f>100*(Table1[[#This Row],[NN]]-Table1[[#This Row],[NN-ARF-LEARN-10]])/Table1[[#This Row],[NN]]</f>
        <v>-2.1650879566982431</v>
      </c>
    </row>
    <row r="214" spans="1:30" x14ac:dyDescent="0.25">
      <c r="A214">
        <v>16</v>
      </c>
      <c r="B214">
        <v>0.01</v>
      </c>
      <c r="C214">
        <v>0.4</v>
      </c>
      <c r="D214">
        <v>8</v>
      </c>
      <c r="E214">
        <v>16.760000000000002</v>
      </c>
      <c r="F214">
        <v>17.52</v>
      </c>
      <c r="G214">
        <v>17.61</v>
      </c>
      <c r="H214">
        <v>17.18</v>
      </c>
      <c r="I214">
        <v>17.02</v>
      </c>
      <c r="J214">
        <v>14.75</v>
      </c>
      <c r="K214">
        <v>15.04</v>
      </c>
      <c r="L214">
        <v>15.17</v>
      </c>
      <c r="M214">
        <v>15.21</v>
      </c>
      <c r="N214">
        <v>15.11</v>
      </c>
      <c r="Q214">
        <v>16</v>
      </c>
      <c r="R214">
        <v>0.01</v>
      </c>
      <c r="S214">
        <v>0.4</v>
      </c>
      <c r="T214">
        <v>8</v>
      </c>
      <c r="U214">
        <f>100*(Table1[[#This Row],[LR]]-Table1[[#This Row],[LR]])/Table1[[#This Row],[LR]]</f>
        <v>0</v>
      </c>
      <c r="V214">
        <f>100*(Table1[[#This Row],[LR]]-Table1[[#This Row],[LR-RF-FIXED]])/Table1[[#This Row],[LR]]</f>
        <v>-4.5346062052505847</v>
      </c>
      <c r="W214">
        <f>100*(Table1[[#This Row],[LR]]-Table1[[#This Row],[LR-ARF-FIXED]])/Table1[[#This Row],[LR]]</f>
        <v>-5.0715990453460487</v>
      </c>
      <c r="X214">
        <f>100*(Table1[[#This Row],[LR]]-Table1[[#This Row],[LR-RF-LEARN-10]])/Table1[[#This Row],[LR]]</f>
        <v>-2.5059665871121606</v>
      </c>
      <c r="Y214">
        <f>100*(Table1[[#This Row],[LR]]-Table1[[#This Row],[LR-ARF-LEARN-10]])/Table1[[#This Row],[LR]]</f>
        <v>-1.5513126491646658</v>
      </c>
      <c r="Z214">
        <f>100*(Table1[[#This Row],[NN]]-Table1[[#This Row],[NN]])/Table1[[#This Row],[NN]]</f>
        <v>0</v>
      </c>
      <c r="AA214">
        <f>100*(Table1[[#This Row],[NN]]-Table1[[#This Row],[NN-RF-FIXED]])/Table1[[#This Row],[NN]]</f>
        <v>-1.9661016949152486</v>
      </c>
      <c r="AB214">
        <f>100*(Table1[[#This Row],[NN]]-Table1[[#This Row],[NN-ARF-FIXED]])/Table1[[#This Row],[NN]]</f>
        <v>-2.8474576271186436</v>
      </c>
      <c r="AC214">
        <f>100*(Table1[[#This Row],[NN]]-Table1[[#This Row],[NN-RF-LEARN-10]])/Table1[[#This Row],[NN]]</f>
        <v>-3.1186440677966161</v>
      </c>
      <c r="AD214">
        <f>100*(Table1[[#This Row],[NN]]-Table1[[#This Row],[NN-ARF-LEARN-10]])/Table1[[#This Row],[NN]]</f>
        <v>-2.4406779661016911</v>
      </c>
    </row>
    <row r="215" spans="1:30" x14ac:dyDescent="0.25">
      <c r="A215">
        <v>16</v>
      </c>
      <c r="B215">
        <v>0.01</v>
      </c>
      <c r="C215">
        <v>0.5</v>
      </c>
      <c r="D215">
        <v>8</v>
      </c>
      <c r="E215">
        <v>16.75</v>
      </c>
      <c r="F215">
        <v>17.559999999999999</v>
      </c>
      <c r="G215">
        <v>17.670000000000002</v>
      </c>
      <c r="H215">
        <v>17.2</v>
      </c>
      <c r="I215">
        <v>17</v>
      </c>
      <c r="J215">
        <v>14.75</v>
      </c>
      <c r="K215">
        <v>15</v>
      </c>
      <c r="L215">
        <v>15.14</v>
      </c>
      <c r="M215">
        <v>15.21</v>
      </c>
      <c r="N215">
        <v>15.11</v>
      </c>
      <c r="Q215">
        <v>16</v>
      </c>
      <c r="R215">
        <v>0.01</v>
      </c>
      <c r="S215">
        <v>0.5</v>
      </c>
      <c r="T215">
        <v>8</v>
      </c>
      <c r="U215">
        <f>100*(Table1[[#This Row],[LR]]-Table1[[#This Row],[LR]])/Table1[[#This Row],[LR]]</f>
        <v>0</v>
      </c>
      <c r="V215">
        <f>100*(Table1[[#This Row],[LR]]-Table1[[#This Row],[LR-RF-FIXED]])/Table1[[#This Row],[LR]]</f>
        <v>-4.8358208955223807</v>
      </c>
      <c r="W215">
        <f>100*(Table1[[#This Row],[LR]]-Table1[[#This Row],[LR-ARF-FIXED]])/Table1[[#This Row],[LR]]</f>
        <v>-5.4925373134328463</v>
      </c>
      <c r="X215">
        <f>100*(Table1[[#This Row],[LR]]-Table1[[#This Row],[LR-RF-LEARN-10]])/Table1[[#This Row],[LR]]</f>
        <v>-2.6865671641791002</v>
      </c>
      <c r="Y215">
        <f>100*(Table1[[#This Row],[LR]]-Table1[[#This Row],[LR-ARF-LEARN-10]])/Table1[[#This Row],[LR]]</f>
        <v>-1.4925373134328359</v>
      </c>
      <c r="Z215">
        <f>100*(Table1[[#This Row],[NN]]-Table1[[#This Row],[NN]])/Table1[[#This Row],[NN]]</f>
        <v>0</v>
      </c>
      <c r="AA215">
        <f>100*(Table1[[#This Row],[NN]]-Table1[[#This Row],[NN-RF-FIXED]])/Table1[[#This Row],[NN]]</f>
        <v>-1.6949152542372881</v>
      </c>
      <c r="AB215">
        <f>100*(Table1[[#This Row],[NN]]-Table1[[#This Row],[NN-ARF-FIXED]])/Table1[[#This Row],[NN]]</f>
        <v>-2.6440677966101735</v>
      </c>
      <c r="AC215">
        <f>100*(Table1[[#This Row],[NN]]-Table1[[#This Row],[NN-RF-LEARN-10]])/Table1[[#This Row],[NN]]</f>
        <v>-3.1186440677966161</v>
      </c>
      <c r="AD215">
        <f>100*(Table1[[#This Row],[NN]]-Table1[[#This Row],[NN-ARF-LEARN-10]])/Table1[[#This Row],[NN]]</f>
        <v>-2.4406779661016911</v>
      </c>
    </row>
    <row r="216" spans="1:30" x14ac:dyDescent="0.25">
      <c r="A216">
        <v>16</v>
      </c>
      <c r="B216">
        <v>0.01</v>
      </c>
      <c r="C216">
        <v>0.6</v>
      </c>
      <c r="D216">
        <v>8</v>
      </c>
      <c r="E216">
        <v>16.739999999999998</v>
      </c>
      <c r="F216">
        <v>17.489999999999998</v>
      </c>
      <c r="G216">
        <v>17.66</v>
      </c>
      <c r="H216">
        <v>17.11</v>
      </c>
      <c r="I216">
        <v>16.98</v>
      </c>
      <c r="J216">
        <v>14.74</v>
      </c>
      <c r="K216">
        <v>14.94</v>
      </c>
      <c r="L216">
        <v>15.09</v>
      </c>
      <c r="M216">
        <v>15.17</v>
      </c>
      <c r="N216">
        <v>15.09</v>
      </c>
      <c r="Q216">
        <v>16</v>
      </c>
      <c r="R216">
        <v>0.01</v>
      </c>
      <c r="S216">
        <v>0.6</v>
      </c>
      <c r="T216">
        <v>8</v>
      </c>
      <c r="U216">
        <f>100*(Table1[[#This Row],[LR]]-Table1[[#This Row],[LR]])/Table1[[#This Row],[LR]]</f>
        <v>0</v>
      </c>
      <c r="V216">
        <f>100*(Table1[[#This Row],[LR]]-Table1[[#This Row],[LR-RF-FIXED]])/Table1[[#This Row],[LR]]</f>
        <v>-4.4802867383512552</v>
      </c>
      <c r="W216">
        <f>100*(Table1[[#This Row],[LR]]-Table1[[#This Row],[LR-ARF-FIXED]])/Table1[[#This Row],[LR]]</f>
        <v>-5.4958183990442162</v>
      </c>
      <c r="X216">
        <f>100*(Table1[[#This Row],[LR]]-Table1[[#This Row],[LR-RF-LEARN-10]])/Table1[[#This Row],[LR]]</f>
        <v>-2.2102747909199585</v>
      </c>
      <c r="Y216">
        <f>100*(Table1[[#This Row],[LR]]-Table1[[#This Row],[LR-ARF-LEARN-10]])/Table1[[#This Row],[LR]]</f>
        <v>-1.4336917562724134</v>
      </c>
      <c r="Z216">
        <f>100*(Table1[[#This Row],[NN]]-Table1[[#This Row],[NN]])/Table1[[#This Row],[NN]]</f>
        <v>0</v>
      </c>
      <c r="AA216">
        <f>100*(Table1[[#This Row],[NN]]-Table1[[#This Row],[NN-RF-FIXED]])/Table1[[#This Row],[NN]]</f>
        <v>-1.356852103120755</v>
      </c>
      <c r="AB216">
        <f>100*(Table1[[#This Row],[NN]]-Table1[[#This Row],[NN-ARF-FIXED]])/Table1[[#This Row],[NN]]</f>
        <v>-2.3744911804613271</v>
      </c>
      <c r="AC216">
        <f>100*(Table1[[#This Row],[NN]]-Table1[[#This Row],[NN-RF-LEARN-10]])/Table1[[#This Row],[NN]]</f>
        <v>-2.9172320217096317</v>
      </c>
      <c r="AD216">
        <f>100*(Table1[[#This Row],[NN]]-Table1[[#This Row],[NN-ARF-LEARN-10]])/Table1[[#This Row],[NN]]</f>
        <v>-2.3744911804613271</v>
      </c>
    </row>
    <row r="217" spans="1:30" x14ac:dyDescent="0.25">
      <c r="A217">
        <v>16</v>
      </c>
      <c r="B217">
        <v>0.01</v>
      </c>
      <c r="C217">
        <v>0.7</v>
      </c>
      <c r="D217">
        <v>8</v>
      </c>
      <c r="E217">
        <v>16.739999999999998</v>
      </c>
      <c r="F217">
        <v>17.489999999999998</v>
      </c>
      <c r="G217">
        <v>17.66</v>
      </c>
      <c r="H217">
        <v>17.12</v>
      </c>
      <c r="I217">
        <v>16.98</v>
      </c>
      <c r="J217">
        <v>14.74</v>
      </c>
      <c r="K217">
        <v>14.94</v>
      </c>
      <c r="L217">
        <v>15.06</v>
      </c>
      <c r="M217">
        <v>15.15</v>
      </c>
      <c r="N217">
        <v>15.07</v>
      </c>
      <c r="Q217">
        <v>16</v>
      </c>
      <c r="R217">
        <v>0.01</v>
      </c>
      <c r="S217">
        <v>0.7</v>
      </c>
      <c r="T217">
        <v>8</v>
      </c>
      <c r="U217">
        <f>100*(Table1[[#This Row],[LR]]-Table1[[#This Row],[LR]])/Table1[[#This Row],[LR]]</f>
        <v>0</v>
      </c>
      <c r="V217">
        <f>100*(Table1[[#This Row],[LR]]-Table1[[#This Row],[LR-RF-FIXED]])/Table1[[#This Row],[LR]]</f>
        <v>-4.4802867383512552</v>
      </c>
      <c r="W217">
        <f>100*(Table1[[#This Row],[LR]]-Table1[[#This Row],[LR-ARF-FIXED]])/Table1[[#This Row],[LR]]</f>
        <v>-5.4958183990442162</v>
      </c>
      <c r="X217">
        <f>100*(Table1[[#This Row],[LR]]-Table1[[#This Row],[LR-RF-LEARN-10]])/Table1[[#This Row],[LR]]</f>
        <v>-2.2700119474313176</v>
      </c>
      <c r="Y217">
        <f>100*(Table1[[#This Row],[LR]]-Table1[[#This Row],[LR-ARF-LEARN-10]])/Table1[[#This Row],[LR]]</f>
        <v>-1.4336917562724134</v>
      </c>
      <c r="Z217">
        <f>100*(Table1[[#This Row],[NN]]-Table1[[#This Row],[NN]])/Table1[[#This Row],[NN]]</f>
        <v>0</v>
      </c>
      <c r="AA217">
        <f>100*(Table1[[#This Row],[NN]]-Table1[[#This Row],[NN-RF-FIXED]])/Table1[[#This Row],[NN]]</f>
        <v>-1.356852103120755</v>
      </c>
      <c r="AB217">
        <f>100*(Table1[[#This Row],[NN]]-Table1[[#This Row],[NN-ARF-FIXED]])/Table1[[#This Row],[NN]]</f>
        <v>-2.1709633649932178</v>
      </c>
      <c r="AC217">
        <f>100*(Table1[[#This Row],[NN]]-Table1[[#This Row],[NN-RF-LEARN-10]])/Table1[[#This Row],[NN]]</f>
        <v>-2.7815468113975585</v>
      </c>
      <c r="AD217">
        <f>100*(Table1[[#This Row],[NN]]-Table1[[#This Row],[NN-ARF-LEARN-10]])/Table1[[#This Row],[NN]]</f>
        <v>-2.238805970149254</v>
      </c>
    </row>
    <row r="218" spans="1:30" x14ac:dyDescent="0.25">
      <c r="A218">
        <v>16</v>
      </c>
      <c r="B218">
        <v>0.01</v>
      </c>
      <c r="C218">
        <v>0.8</v>
      </c>
      <c r="D218">
        <v>8</v>
      </c>
      <c r="E218">
        <v>16.739999999999998</v>
      </c>
      <c r="F218">
        <v>17.48</v>
      </c>
      <c r="G218">
        <v>17.690000000000001</v>
      </c>
      <c r="H218">
        <v>17.11</v>
      </c>
      <c r="I218">
        <v>16.98</v>
      </c>
      <c r="J218">
        <v>14.74</v>
      </c>
      <c r="K218">
        <v>14.92</v>
      </c>
      <c r="L218">
        <v>15.05</v>
      </c>
      <c r="M218">
        <v>15.18</v>
      </c>
      <c r="N218">
        <v>15.1</v>
      </c>
      <c r="Q218">
        <v>16</v>
      </c>
      <c r="R218">
        <v>0.01</v>
      </c>
      <c r="S218">
        <v>0.8</v>
      </c>
      <c r="T218">
        <v>8</v>
      </c>
      <c r="U218">
        <f>100*(Table1[[#This Row],[LR]]-Table1[[#This Row],[LR]])/Table1[[#This Row],[LR]]</f>
        <v>0</v>
      </c>
      <c r="V218">
        <f>100*(Table1[[#This Row],[LR]]-Table1[[#This Row],[LR-RF-FIXED]])/Table1[[#This Row],[LR]]</f>
        <v>-4.420549581839917</v>
      </c>
      <c r="W218">
        <f>100*(Table1[[#This Row],[LR]]-Table1[[#This Row],[LR-ARF-FIXED]])/Table1[[#This Row],[LR]]</f>
        <v>-5.6750298685782727</v>
      </c>
      <c r="X218">
        <f>100*(Table1[[#This Row],[LR]]-Table1[[#This Row],[LR-RF-LEARN-10]])/Table1[[#This Row],[LR]]</f>
        <v>-2.2102747909199585</v>
      </c>
      <c r="Y218">
        <f>100*(Table1[[#This Row],[LR]]-Table1[[#This Row],[LR-ARF-LEARN-10]])/Table1[[#This Row],[LR]]</f>
        <v>-1.4336917562724134</v>
      </c>
      <c r="Z218">
        <f>100*(Table1[[#This Row],[NN]]-Table1[[#This Row],[NN]])/Table1[[#This Row],[NN]]</f>
        <v>0</v>
      </c>
      <c r="AA218">
        <f>100*(Table1[[#This Row],[NN]]-Table1[[#This Row],[NN-RF-FIXED]])/Table1[[#This Row],[NN]]</f>
        <v>-1.2211668928086818</v>
      </c>
      <c r="AB218">
        <f>100*(Table1[[#This Row],[NN]]-Table1[[#This Row],[NN-ARF-FIXED]])/Table1[[#This Row],[NN]]</f>
        <v>-2.1031207598371813</v>
      </c>
      <c r="AC218">
        <f>100*(Table1[[#This Row],[NN]]-Table1[[#This Row],[NN-RF-LEARN-10]])/Table1[[#This Row],[NN]]</f>
        <v>-2.9850746268656683</v>
      </c>
      <c r="AD218">
        <f>100*(Table1[[#This Row],[NN]]-Table1[[#This Row],[NN-ARF-LEARN-10]])/Table1[[#This Row],[NN]]</f>
        <v>-2.4423337856173637</v>
      </c>
    </row>
    <row r="219" spans="1:30" x14ac:dyDescent="0.25">
      <c r="A219">
        <v>16</v>
      </c>
      <c r="B219">
        <v>0.01</v>
      </c>
      <c r="C219">
        <v>0.9</v>
      </c>
      <c r="D219">
        <v>4</v>
      </c>
      <c r="E219">
        <v>16.73</v>
      </c>
      <c r="F219">
        <v>17.23</v>
      </c>
      <c r="G219">
        <v>17.36</v>
      </c>
      <c r="H219">
        <v>17</v>
      </c>
      <c r="I219">
        <v>16.93</v>
      </c>
      <c r="J219">
        <v>14.74</v>
      </c>
      <c r="K219">
        <v>14.87</v>
      </c>
      <c r="L219">
        <v>15.01</v>
      </c>
      <c r="M219">
        <v>15.12</v>
      </c>
      <c r="N219">
        <v>15.1</v>
      </c>
      <c r="Q219">
        <v>16</v>
      </c>
      <c r="R219">
        <v>0.01</v>
      </c>
      <c r="S219">
        <v>0.9</v>
      </c>
      <c r="T219">
        <v>4</v>
      </c>
      <c r="U219">
        <f>100*(Table1[[#This Row],[LR]]-Table1[[#This Row],[LR]])/Table1[[#This Row],[LR]]</f>
        <v>0</v>
      </c>
      <c r="V219">
        <f>100*(Table1[[#This Row],[LR]]-Table1[[#This Row],[LR-RF-FIXED]])/Table1[[#This Row],[LR]]</f>
        <v>-2.9886431560071727</v>
      </c>
      <c r="W219">
        <f>100*(Table1[[#This Row],[LR]]-Table1[[#This Row],[LR-ARF-FIXED]])/Table1[[#This Row],[LR]]</f>
        <v>-3.7656903765690317</v>
      </c>
      <c r="X219">
        <f>100*(Table1[[#This Row],[LR]]-Table1[[#This Row],[LR-RF-LEARN-10]])/Table1[[#This Row],[LR]]</f>
        <v>-1.6138673042438707</v>
      </c>
      <c r="Y219">
        <f>100*(Table1[[#This Row],[LR]]-Table1[[#This Row],[LR-ARF-LEARN-10]])/Table1[[#This Row],[LR]]</f>
        <v>-1.1954572624028648</v>
      </c>
      <c r="Z219">
        <f>100*(Table1[[#This Row],[NN]]-Table1[[#This Row],[NN]])/Table1[[#This Row],[NN]]</f>
        <v>0</v>
      </c>
      <c r="AA219">
        <f>100*(Table1[[#This Row],[NN]]-Table1[[#This Row],[NN-RF-FIXED]])/Table1[[#This Row],[NN]]</f>
        <v>-0.8819538670284871</v>
      </c>
      <c r="AB219">
        <f>100*(Table1[[#This Row],[NN]]-Table1[[#This Row],[NN-ARF-FIXED]])/Table1[[#This Row],[NN]]</f>
        <v>-1.8317503392130228</v>
      </c>
      <c r="AC219">
        <f>100*(Table1[[#This Row],[NN]]-Table1[[#This Row],[NN-RF-LEARN-10]])/Table1[[#This Row],[NN]]</f>
        <v>-2.5780189959294368</v>
      </c>
      <c r="AD219">
        <f>100*(Table1[[#This Row],[NN]]-Table1[[#This Row],[NN-ARF-LEARN-10]])/Table1[[#This Row],[NN]]</f>
        <v>-2.4423337856173637</v>
      </c>
    </row>
    <row r="220" spans="1:30" x14ac:dyDescent="0.25">
      <c r="A220">
        <v>16</v>
      </c>
      <c r="B220">
        <v>0.01</v>
      </c>
      <c r="C220">
        <v>0.9</v>
      </c>
      <c r="D220">
        <v>8</v>
      </c>
      <c r="E220">
        <v>16.739999999999998</v>
      </c>
      <c r="F220">
        <v>17.47</v>
      </c>
      <c r="G220">
        <v>17.71</v>
      </c>
      <c r="H220">
        <v>17.100000000000001</v>
      </c>
      <c r="I220">
        <v>16.97</v>
      </c>
      <c r="J220">
        <v>14.74</v>
      </c>
      <c r="K220">
        <v>14.91</v>
      </c>
      <c r="L220">
        <v>15.03</v>
      </c>
      <c r="M220">
        <v>15.16</v>
      </c>
      <c r="N220">
        <v>15.1</v>
      </c>
      <c r="Q220">
        <v>16</v>
      </c>
      <c r="R220">
        <v>0.01</v>
      </c>
      <c r="S220">
        <v>0.9</v>
      </c>
      <c r="T220">
        <v>8</v>
      </c>
      <c r="U220">
        <f>100*(Table1[[#This Row],[LR]]-Table1[[#This Row],[LR]])/Table1[[#This Row],[LR]]</f>
        <v>0</v>
      </c>
      <c r="V220">
        <f>100*(Table1[[#This Row],[LR]]-Table1[[#This Row],[LR-RF-FIXED]])/Table1[[#This Row],[LR]]</f>
        <v>-4.3608124253285574</v>
      </c>
      <c r="W220">
        <f>100*(Table1[[#This Row],[LR]]-Table1[[#This Row],[LR-ARF-FIXED]])/Table1[[#This Row],[LR]]</f>
        <v>-5.7945041816009706</v>
      </c>
      <c r="X220">
        <f>100*(Table1[[#This Row],[LR]]-Table1[[#This Row],[LR-RF-LEARN-10]])/Table1[[#This Row],[LR]]</f>
        <v>-2.1505376344086202</v>
      </c>
      <c r="Y220">
        <f>100*(Table1[[#This Row],[LR]]-Table1[[#This Row],[LR-ARF-LEARN-10]])/Table1[[#This Row],[LR]]</f>
        <v>-1.3739545997610541</v>
      </c>
      <c r="Z220">
        <f>100*(Table1[[#This Row],[NN]]-Table1[[#This Row],[NN]])/Table1[[#This Row],[NN]]</f>
        <v>0</v>
      </c>
      <c r="AA220">
        <f>100*(Table1[[#This Row],[NN]]-Table1[[#This Row],[NN-RF-FIXED]])/Table1[[#This Row],[NN]]</f>
        <v>-1.1533242876526453</v>
      </c>
      <c r="AB220">
        <f>100*(Table1[[#This Row],[NN]]-Table1[[#This Row],[NN-ARF-FIXED]])/Table1[[#This Row],[NN]]</f>
        <v>-1.9674355495250959</v>
      </c>
      <c r="AC220">
        <f>100*(Table1[[#This Row],[NN]]-Table1[[#This Row],[NN-RF-LEARN-10]])/Table1[[#This Row],[NN]]</f>
        <v>-2.8493894165535951</v>
      </c>
      <c r="AD220">
        <f>100*(Table1[[#This Row],[NN]]-Table1[[#This Row],[NN-ARF-LEARN-10]])/Table1[[#This Row],[NN]]</f>
        <v>-2.4423337856173637</v>
      </c>
    </row>
    <row r="221" spans="1:30" x14ac:dyDescent="0.25">
      <c r="A221">
        <v>16</v>
      </c>
      <c r="B221">
        <v>0.01</v>
      </c>
      <c r="C221">
        <v>1</v>
      </c>
      <c r="D221">
        <v>4</v>
      </c>
      <c r="E221">
        <v>16.73</v>
      </c>
      <c r="F221">
        <v>17.23</v>
      </c>
      <c r="G221">
        <v>17.440000000000001</v>
      </c>
      <c r="H221">
        <v>17</v>
      </c>
      <c r="I221">
        <v>16.93</v>
      </c>
      <c r="J221">
        <v>14.74</v>
      </c>
      <c r="K221">
        <v>14.84</v>
      </c>
      <c r="L221">
        <v>15.01</v>
      </c>
      <c r="M221">
        <v>15.11</v>
      </c>
      <c r="N221">
        <v>15.09</v>
      </c>
      <c r="Q221">
        <v>16</v>
      </c>
      <c r="R221">
        <v>0.01</v>
      </c>
      <c r="S221">
        <v>1</v>
      </c>
      <c r="T221">
        <v>4</v>
      </c>
      <c r="U221">
        <f>100*(Table1[[#This Row],[LR]]-Table1[[#This Row],[LR]])/Table1[[#This Row],[LR]]</f>
        <v>0</v>
      </c>
      <c r="V221">
        <f>100*(Table1[[#This Row],[LR]]-Table1[[#This Row],[LR-RF-FIXED]])/Table1[[#This Row],[LR]]</f>
        <v>-2.9886431560071727</v>
      </c>
      <c r="W221">
        <f>100*(Table1[[#This Row],[LR]]-Table1[[#This Row],[LR-ARF-FIXED]])/Table1[[#This Row],[LR]]</f>
        <v>-4.2438732815301901</v>
      </c>
      <c r="X221">
        <f>100*(Table1[[#This Row],[LR]]-Table1[[#This Row],[LR-RF-LEARN-10]])/Table1[[#This Row],[LR]]</f>
        <v>-1.6138673042438707</v>
      </c>
      <c r="Y221">
        <f>100*(Table1[[#This Row],[LR]]-Table1[[#This Row],[LR-ARF-LEARN-10]])/Table1[[#This Row],[LR]]</f>
        <v>-1.1954572624028648</v>
      </c>
      <c r="Z221">
        <f>100*(Table1[[#This Row],[NN]]-Table1[[#This Row],[NN]])/Table1[[#This Row],[NN]]</f>
        <v>0</v>
      </c>
      <c r="AA221">
        <f>100*(Table1[[#This Row],[NN]]-Table1[[#This Row],[NN-RF-FIXED]])/Table1[[#This Row],[NN]]</f>
        <v>-0.6784260515603775</v>
      </c>
      <c r="AB221">
        <f>100*(Table1[[#This Row],[NN]]-Table1[[#This Row],[NN-ARF-FIXED]])/Table1[[#This Row],[NN]]</f>
        <v>-1.8317503392130228</v>
      </c>
      <c r="AC221">
        <f>100*(Table1[[#This Row],[NN]]-Table1[[#This Row],[NN-RF-LEARN-10]])/Table1[[#This Row],[NN]]</f>
        <v>-2.5101763907734003</v>
      </c>
      <c r="AD221">
        <f>100*(Table1[[#This Row],[NN]]-Table1[[#This Row],[NN-ARF-LEARN-10]])/Table1[[#This Row],[NN]]</f>
        <v>-2.3744911804613271</v>
      </c>
    </row>
    <row r="222" spans="1:30" x14ac:dyDescent="0.25">
      <c r="A222">
        <v>16</v>
      </c>
      <c r="B222">
        <v>0.01</v>
      </c>
      <c r="C222">
        <v>1</v>
      </c>
      <c r="D222">
        <v>8</v>
      </c>
      <c r="E222">
        <v>16.73</v>
      </c>
      <c r="F222">
        <v>17.48</v>
      </c>
      <c r="G222">
        <v>17.71</v>
      </c>
      <c r="H222">
        <v>17.09</v>
      </c>
      <c r="I222">
        <v>16.97</v>
      </c>
      <c r="J222">
        <v>14.74</v>
      </c>
      <c r="K222">
        <v>14.9</v>
      </c>
      <c r="L222">
        <v>15.03</v>
      </c>
      <c r="M222">
        <v>15.16</v>
      </c>
      <c r="N222">
        <v>15.1</v>
      </c>
      <c r="Q222">
        <v>16</v>
      </c>
      <c r="R222">
        <v>0.01</v>
      </c>
      <c r="S222">
        <v>1</v>
      </c>
      <c r="T222">
        <v>8</v>
      </c>
      <c r="U222">
        <f>100*(Table1[[#This Row],[LR]]-Table1[[#This Row],[LR]])/Table1[[#This Row],[LR]]</f>
        <v>0</v>
      </c>
      <c r="V222">
        <f>100*(Table1[[#This Row],[LR]]-Table1[[#This Row],[LR-RF-FIXED]])/Table1[[#This Row],[LR]]</f>
        <v>-4.4829647340107588</v>
      </c>
      <c r="W222">
        <f>100*(Table1[[#This Row],[LR]]-Table1[[#This Row],[LR-ARF-FIXED]])/Table1[[#This Row],[LR]]</f>
        <v>-5.857740585774061</v>
      </c>
      <c r="X222">
        <f>100*(Table1[[#This Row],[LR]]-Table1[[#This Row],[LR-RF-LEARN-10]])/Table1[[#This Row],[LR]]</f>
        <v>-2.1518230723251608</v>
      </c>
      <c r="Y222">
        <f>100*(Table1[[#This Row],[LR]]-Table1[[#This Row],[LR-ARF-LEARN-10]])/Table1[[#This Row],[LR]]</f>
        <v>-1.4345487148834335</v>
      </c>
      <c r="Z222">
        <f>100*(Table1[[#This Row],[NN]]-Table1[[#This Row],[NN]])/Table1[[#This Row],[NN]]</f>
        <v>0</v>
      </c>
      <c r="AA222">
        <f>100*(Table1[[#This Row],[NN]]-Table1[[#This Row],[NN-RF-FIXED]])/Table1[[#This Row],[NN]]</f>
        <v>-1.0854816824966089</v>
      </c>
      <c r="AB222">
        <f>100*(Table1[[#This Row],[NN]]-Table1[[#This Row],[NN-ARF-FIXED]])/Table1[[#This Row],[NN]]</f>
        <v>-1.9674355495250959</v>
      </c>
      <c r="AC222">
        <f>100*(Table1[[#This Row],[NN]]-Table1[[#This Row],[NN-RF-LEARN-10]])/Table1[[#This Row],[NN]]</f>
        <v>-2.8493894165535951</v>
      </c>
      <c r="AD222">
        <f>100*(Table1[[#This Row],[NN]]-Table1[[#This Row],[NN-ARF-LEARN-10]])/Table1[[#This Row],[NN]]</f>
        <v>-2.4423337856173637</v>
      </c>
    </row>
    <row r="223" spans="1:30" x14ac:dyDescent="0.25">
      <c r="A223">
        <v>16</v>
      </c>
      <c r="B223">
        <v>0.05</v>
      </c>
      <c r="C223">
        <v>0.05</v>
      </c>
      <c r="D223">
        <v>4</v>
      </c>
      <c r="E223">
        <v>17.61</v>
      </c>
      <c r="F223">
        <v>18.48</v>
      </c>
      <c r="G223">
        <v>18.32</v>
      </c>
      <c r="H223">
        <v>17.850000000000001</v>
      </c>
      <c r="I223">
        <v>17.34</v>
      </c>
      <c r="J223">
        <v>16.14</v>
      </c>
      <c r="K223">
        <v>15.99</v>
      </c>
      <c r="L223">
        <v>16.260000000000002</v>
      </c>
      <c r="M223">
        <v>15.52</v>
      </c>
      <c r="N223">
        <v>15.23</v>
      </c>
      <c r="Q223">
        <v>16</v>
      </c>
      <c r="R223">
        <v>0.05</v>
      </c>
      <c r="S223">
        <v>0.05</v>
      </c>
      <c r="T223">
        <v>4</v>
      </c>
      <c r="U223">
        <f>100*(Table1[[#This Row],[LR]]-Table1[[#This Row],[LR]])/Table1[[#This Row],[LR]]</f>
        <v>0</v>
      </c>
      <c r="V223">
        <f>100*(Table1[[#This Row],[LR]]-Table1[[#This Row],[LR-RF-FIXED]])/Table1[[#This Row],[LR]]</f>
        <v>-4.940374787052817</v>
      </c>
      <c r="W223">
        <f>100*(Table1[[#This Row],[LR]]-Table1[[#This Row],[LR-ARF-FIXED]])/Table1[[#This Row],[LR]]</f>
        <v>-4.0318001135718395</v>
      </c>
      <c r="X223">
        <f>100*(Table1[[#This Row],[LR]]-Table1[[#This Row],[LR-RF-LEARN-10]])/Table1[[#This Row],[LR]]</f>
        <v>-1.3628620102214763</v>
      </c>
      <c r="Y223">
        <f>100*(Table1[[#This Row],[LR]]-Table1[[#This Row],[LR-ARF-LEARN-10]])/Table1[[#This Row],[LR]]</f>
        <v>1.5332197614991459</v>
      </c>
      <c r="Z223">
        <f>100*(Table1[[#This Row],[NN]]-Table1[[#This Row],[NN]])/Table1[[#This Row],[NN]]</f>
        <v>0</v>
      </c>
      <c r="AA223">
        <f>100*(Table1[[#This Row],[NN]]-Table1[[#This Row],[NN-RF-FIXED]])/Table1[[#This Row],[NN]]</f>
        <v>0.92936802973977917</v>
      </c>
      <c r="AB223">
        <f>100*(Table1[[#This Row],[NN]]-Table1[[#This Row],[NN-ARF-FIXED]])/Table1[[#This Row],[NN]]</f>
        <v>-0.74349442379182773</v>
      </c>
      <c r="AC223">
        <f>100*(Table1[[#This Row],[NN]]-Table1[[#This Row],[NN-RF-LEARN-10]])/Table1[[#This Row],[NN]]</f>
        <v>3.8413878562577506</v>
      </c>
      <c r="AD223">
        <f>100*(Table1[[#This Row],[NN]]-Table1[[#This Row],[NN-ARF-LEARN-10]])/Table1[[#This Row],[NN]]</f>
        <v>5.6381660470879806</v>
      </c>
    </row>
    <row r="224" spans="1:30" x14ac:dyDescent="0.25">
      <c r="A224">
        <v>16</v>
      </c>
      <c r="B224">
        <v>0.05</v>
      </c>
      <c r="C224">
        <v>0.05</v>
      </c>
      <c r="D224">
        <v>8</v>
      </c>
      <c r="E224">
        <v>19.010000000000002</v>
      </c>
      <c r="F224">
        <v>19.149999999999999</v>
      </c>
      <c r="G224">
        <v>18.989999999999998</v>
      </c>
      <c r="H224">
        <v>18.23</v>
      </c>
      <c r="I224">
        <v>17.71</v>
      </c>
      <c r="J224">
        <v>17.510000000000002</v>
      </c>
      <c r="K224">
        <v>16.260000000000002</v>
      </c>
      <c r="L224">
        <v>16.23</v>
      </c>
      <c r="M224">
        <v>15.65</v>
      </c>
      <c r="N224">
        <v>15.43</v>
      </c>
      <c r="Q224">
        <v>16</v>
      </c>
      <c r="R224">
        <v>0.05</v>
      </c>
      <c r="S224">
        <v>0.05</v>
      </c>
      <c r="T224">
        <v>8</v>
      </c>
      <c r="U224">
        <f>100*(Table1[[#This Row],[LR]]-Table1[[#This Row],[LR]])/Table1[[#This Row],[LR]]</f>
        <v>0</v>
      </c>
      <c r="V224">
        <f>100*(Table1[[#This Row],[LR]]-Table1[[#This Row],[LR-RF-FIXED]])/Table1[[#This Row],[LR]]</f>
        <v>-0.73645449763280912</v>
      </c>
      <c r="W224">
        <f>100*(Table1[[#This Row],[LR]]-Table1[[#This Row],[LR-ARF-FIXED]])/Table1[[#This Row],[LR]]</f>
        <v>0.10520778537613427</v>
      </c>
      <c r="X224">
        <f>100*(Table1[[#This Row],[LR]]-Table1[[#This Row],[LR-RF-LEARN-10]])/Table1[[#This Row],[LR]]</f>
        <v>4.1031036296686008</v>
      </c>
      <c r="Y224">
        <f>100*(Table1[[#This Row],[LR]]-Table1[[#This Row],[LR-ARF-LEARN-10]])/Table1[[#This Row],[LR]]</f>
        <v>6.8385060494476617</v>
      </c>
      <c r="Z224">
        <f>100*(Table1[[#This Row],[NN]]-Table1[[#This Row],[NN]])/Table1[[#This Row],[NN]]</f>
        <v>0</v>
      </c>
      <c r="AA224">
        <f>100*(Table1[[#This Row],[NN]]-Table1[[#This Row],[NN-RF-FIXED]])/Table1[[#This Row],[NN]]</f>
        <v>7.1387778412335798</v>
      </c>
      <c r="AB224">
        <f>100*(Table1[[#This Row],[NN]]-Table1[[#This Row],[NN-ARF-FIXED]])/Table1[[#This Row],[NN]]</f>
        <v>7.310108509423193</v>
      </c>
      <c r="AC224">
        <f>100*(Table1[[#This Row],[NN]]-Table1[[#This Row],[NN-RF-LEARN-10]])/Table1[[#This Row],[NN]]</f>
        <v>10.622501427755573</v>
      </c>
      <c r="AD224">
        <f>100*(Table1[[#This Row],[NN]]-Table1[[#This Row],[NN-ARF-LEARN-10]])/Table1[[#This Row],[NN]]</f>
        <v>11.878926327812687</v>
      </c>
    </row>
    <row r="225" spans="1:30" x14ac:dyDescent="0.25">
      <c r="A225">
        <v>16</v>
      </c>
      <c r="B225">
        <v>0.05</v>
      </c>
      <c r="C225">
        <v>0.1</v>
      </c>
      <c r="D225">
        <v>4</v>
      </c>
      <c r="E225">
        <v>17.149999999999999</v>
      </c>
      <c r="F225">
        <v>18.36</v>
      </c>
      <c r="G225">
        <v>18.38</v>
      </c>
      <c r="H225">
        <v>17.75</v>
      </c>
      <c r="I225">
        <v>17.29</v>
      </c>
      <c r="J225">
        <v>15.16</v>
      </c>
      <c r="K225">
        <v>15.77</v>
      </c>
      <c r="L225">
        <v>15.98</v>
      </c>
      <c r="M225">
        <v>15.47</v>
      </c>
      <c r="N225">
        <v>15.17</v>
      </c>
      <c r="Q225">
        <v>16</v>
      </c>
      <c r="R225">
        <v>0.05</v>
      </c>
      <c r="S225">
        <v>0.1</v>
      </c>
      <c r="T225">
        <v>4</v>
      </c>
      <c r="U225">
        <f>100*(Table1[[#This Row],[LR]]-Table1[[#This Row],[LR]])/Table1[[#This Row],[LR]]</f>
        <v>0</v>
      </c>
      <c r="V225">
        <f>100*(Table1[[#This Row],[LR]]-Table1[[#This Row],[LR-RF-FIXED]])/Table1[[#This Row],[LR]]</f>
        <v>-7.0553935860058363</v>
      </c>
      <c r="W225">
        <f>100*(Table1[[#This Row],[LR]]-Table1[[#This Row],[LR-ARF-FIXED]])/Table1[[#This Row],[LR]]</f>
        <v>-7.1720116618075833</v>
      </c>
      <c r="X225">
        <f>100*(Table1[[#This Row],[LR]]-Table1[[#This Row],[LR-RF-LEARN-10]])/Table1[[#This Row],[LR]]</f>
        <v>-3.4985422740524865</v>
      </c>
      <c r="Y225">
        <f>100*(Table1[[#This Row],[LR]]-Table1[[#This Row],[LR-ARF-LEARN-10]])/Table1[[#This Row],[LR]]</f>
        <v>-0.81632653061224825</v>
      </c>
      <c r="Z225">
        <f>100*(Table1[[#This Row],[NN]]-Table1[[#This Row],[NN]])/Table1[[#This Row],[NN]]</f>
        <v>0</v>
      </c>
      <c r="AA225">
        <f>100*(Table1[[#This Row],[NN]]-Table1[[#This Row],[NN-RF-FIXED]])/Table1[[#This Row],[NN]]</f>
        <v>-4.0237467018469619</v>
      </c>
      <c r="AB225">
        <f>100*(Table1[[#This Row],[NN]]-Table1[[#This Row],[NN-ARF-FIXED]])/Table1[[#This Row],[NN]]</f>
        <v>-5.4089709762532996</v>
      </c>
      <c r="AC225">
        <f>100*(Table1[[#This Row],[NN]]-Table1[[#This Row],[NN-RF-LEARN-10]])/Table1[[#This Row],[NN]]</f>
        <v>-2.044854881266494</v>
      </c>
      <c r="AD225">
        <f>100*(Table1[[#This Row],[NN]]-Table1[[#This Row],[NN-ARF-LEARN-10]])/Table1[[#This Row],[NN]]</f>
        <v>-6.596306068601443E-2</v>
      </c>
    </row>
    <row r="226" spans="1:30" x14ac:dyDescent="0.25">
      <c r="A226">
        <v>16</v>
      </c>
      <c r="B226">
        <v>0.05</v>
      </c>
      <c r="C226">
        <v>0.1</v>
      </c>
      <c r="D226">
        <v>8</v>
      </c>
      <c r="E226">
        <v>17.77</v>
      </c>
      <c r="F226">
        <v>18.73</v>
      </c>
      <c r="G226">
        <v>18.61</v>
      </c>
      <c r="H226">
        <v>17.97</v>
      </c>
      <c r="I226">
        <v>17.46</v>
      </c>
      <c r="J226">
        <v>15.91</v>
      </c>
      <c r="K226">
        <v>16.04</v>
      </c>
      <c r="L226">
        <v>16.16</v>
      </c>
      <c r="M226">
        <v>15.54</v>
      </c>
      <c r="N226">
        <v>15.27</v>
      </c>
      <c r="Q226">
        <v>16</v>
      </c>
      <c r="R226">
        <v>0.05</v>
      </c>
      <c r="S226">
        <v>0.1</v>
      </c>
      <c r="T226">
        <v>8</v>
      </c>
      <c r="U226">
        <f>100*(Table1[[#This Row],[LR]]-Table1[[#This Row],[LR]])/Table1[[#This Row],[LR]]</f>
        <v>0</v>
      </c>
      <c r="V226">
        <f>100*(Table1[[#This Row],[LR]]-Table1[[#This Row],[LR-RF-FIXED]])/Table1[[#This Row],[LR]]</f>
        <v>-5.4023635340461498</v>
      </c>
      <c r="W226">
        <f>100*(Table1[[#This Row],[LR]]-Table1[[#This Row],[LR-ARF-FIXED]])/Table1[[#This Row],[LR]]</f>
        <v>-4.7270680922903763</v>
      </c>
      <c r="X226">
        <f>100*(Table1[[#This Row],[LR]]-Table1[[#This Row],[LR-RF-LEARN-10]])/Table1[[#This Row],[LR]]</f>
        <v>-1.1254924029262763</v>
      </c>
      <c r="Y226">
        <f>100*(Table1[[#This Row],[LR]]-Table1[[#This Row],[LR-ARF-LEARN-10]])/Table1[[#This Row],[LR]]</f>
        <v>1.7445132245357273</v>
      </c>
      <c r="Z226">
        <f>100*(Table1[[#This Row],[NN]]-Table1[[#This Row],[NN]])/Table1[[#This Row],[NN]]</f>
        <v>0</v>
      </c>
      <c r="AA226">
        <f>100*(Table1[[#This Row],[NN]]-Table1[[#This Row],[NN-RF-FIXED]])/Table1[[#This Row],[NN]]</f>
        <v>-0.81709616593336898</v>
      </c>
      <c r="AB226">
        <f>100*(Table1[[#This Row],[NN]]-Table1[[#This Row],[NN-ARF-FIXED]])/Table1[[#This Row],[NN]]</f>
        <v>-1.5713387806411061</v>
      </c>
      <c r="AC226">
        <f>100*(Table1[[#This Row],[NN]]-Table1[[#This Row],[NN-RF-LEARN-10]])/Table1[[#This Row],[NN]]</f>
        <v>2.3255813953488436</v>
      </c>
      <c r="AD226">
        <f>100*(Table1[[#This Row],[NN]]-Table1[[#This Row],[NN-ARF-LEARN-10]])/Table1[[#This Row],[NN]]</f>
        <v>4.0226272784412354</v>
      </c>
    </row>
    <row r="227" spans="1:30" x14ac:dyDescent="0.25">
      <c r="A227">
        <v>16</v>
      </c>
      <c r="B227">
        <v>0.05</v>
      </c>
      <c r="C227">
        <v>0.2</v>
      </c>
      <c r="D227">
        <v>4</v>
      </c>
      <c r="E227">
        <v>16.93</v>
      </c>
      <c r="F227">
        <v>18.22</v>
      </c>
      <c r="G227">
        <v>18.14</v>
      </c>
      <c r="H227">
        <v>17.59</v>
      </c>
      <c r="I227">
        <v>17.190000000000001</v>
      </c>
      <c r="J227">
        <v>14.94</v>
      </c>
      <c r="K227">
        <v>15.54</v>
      </c>
      <c r="L227">
        <v>15.65</v>
      </c>
      <c r="M227">
        <v>15.39</v>
      </c>
      <c r="N227">
        <v>15.15</v>
      </c>
      <c r="Q227">
        <v>16</v>
      </c>
      <c r="R227">
        <v>0.05</v>
      </c>
      <c r="S227">
        <v>0.2</v>
      </c>
      <c r="T227">
        <v>4</v>
      </c>
      <c r="U227">
        <f>100*(Table1[[#This Row],[LR]]-Table1[[#This Row],[LR]])/Table1[[#This Row],[LR]]</f>
        <v>0</v>
      </c>
      <c r="V227">
        <f>100*(Table1[[#This Row],[LR]]-Table1[[#This Row],[LR-RF-FIXED]])/Table1[[#This Row],[LR]]</f>
        <v>-7.6196101594802075</v>
      </c>
      <c r="W227">
        <f>100*(Table1[[#This Row],[LR]]-Table1[[#This Row],[LR-ARF-FIXED]])/Table1[[#This Row],[LR]]</f>
        <v>-7.1470761961016001</v>
      </c>
      <c r="X227">
        <f>100*(Table1[[#This Row],[LR]]-Table1[[#This Row],[LR-RF-LEARN-10]])/Table1[[#This Row],[LR]]</f>
        <v>-3.8984051978735978</v>
      </c>
      <c r="Y227">
        <f>100*(Table1[[#This Row],[LR]]-Table1[[#This Row],[LR-ARF-LEARN-10]])/Table1[[#This Row],[LR]]</f>
        <v>-1.5357353809805172</v>
      </c>
      <c r="Z227">
        <f>100*(Table1[[#This Row],[NN]]-Table1[[#This Row],[NN]])/Table1[[#This Row],[NN]]</f>
        <v>0</v>
      </c>
      <c r="AA227">
        <f>100*(Table1[[#This Row],[NN]]-Table1[[#This Row],[NN-RF-FIXED]])/Table1[[#This Row],[NN]]</f>
        <v>-4.01606425702811</v>
      </c>
      <c r="AB227">
        <f>100*(Table1[[#This Row],[NN]]-Table1[[#This Row],[NN-ARF-FIXED]])/Table1[[#This Row],[NN]]</f>
        <v>-4.7523427041499389</v>
      </c>
      <c r="AC227">
        <f>100*(Table1[[#This Row],[NN]]-Table1[[#This Row],[NN-RF-LEARN-10]])/Table1[[#This Row],[NN]]</f>
        <v>-3.0120481927710916</v>
      </c>
      <c r="AD227">
        <f>100*(Table1[[#This Row],[NN]]-Table1[[#This Row],[NN-ARF-LEARN-10]])/Table1[[#This Row],[NN]]</f>
        <v>-1.4056224899598451</v>
      </c>
    </row>
    <row r="228" spans="1:30" x14ac:dyDescent="0.25">
      <c r="A228">
        <v>16</v>
      </c>
      <c r="B228">
        <v>0.05</v>
      </c>
      <c r="C228">
        <v>0.2</v>
      </c>
      <c r="D228">
        <v>8</v>
      </c>
      <c r="E228">
        <v>17.09</v>
      </c>
      <c r="F228">
        <v>18.440000000000001</v>
      </c>
      <c r="G228">
        <v>18.350000000000001</v>
      </c>
      <c r="H228">
        <v>17.809999999999999</v>
      </c>
      <c r="I228">
        <v>17.329999999999998</v>
      </c>
      <c r="J228">
        <v>15.05</v>
      </c>
      <c r="K228">
        <v>15.77</v>
      </c>
      <c r="L228">
        <v>15.94</v>
      </c>
      <c r="M228">
        <v>15.5</v>
      </c>
      <c r="N228">
        <v>15.2</v>
      </c>
      <c r="Q228">
        <v>16</v>
      </c>
      <c r="R228">
        <v>0.05</v>
      </c>
      <c r="S228">
        <v>0.2</v>
      </c>
      <c r="T228">
        <v>8</v>
      </c>
      <c r="U228">
        <f>100*(Table1[[#This Row],[LR]]-Table1[[#This Row],[LR]])/Table1[[#This Row],[LR]]</f>
        <v>0</v>
      </c>
      <c r="V228">
        <f>100*(Table1[[#This Row],[LR]]-Table1[[#This Row],[LR-RF-FIXED]])/Table1[[#This Row],[LR]]</f>
        <v>-7.8993563487419625</v>
      </c>
      <c r="W228">
        <f>100*(Table1[[#This Row],[LR]]-Table1[[#This Row],[LR-ARF-FIXED]])/Table1[[#This Row],[LR]]</f>
        <v>-7.3727325921591662</v>
      </c>
      <c r="X228">
        <f>100*(Table1[[#This Row],[LR]]-Table1[[#This Row],[LR-RF-LEARN-10]])/Table1[[#This Row],[LR]]</f>
        <v>-4.2129900526623691</v>
      </c>
      <c r="Y228">
        <f>100*(Table1[[#This Row],[LR]]-Table1[[#This Row],[LR-ARF-LEARN-10]])/Table1[[#This Row],[LR]]</f>
        <v>-1.404330017554116</v>
      </c>
      <c r="Z228">
        <f>100*(Table1[[#This Row],[NN]]-Table1[[#This Row],[NN]])/Table1[[#This Row],[NN]]</f>
        <v>0</v>
      </c>
      <c r="AA228">
        <f>100*(Table1[[#This Row],[NN]]-Table1[[#This Row],[NN-RF-FIXED]])/Table1[[#This Row],[NN]]</f>
        <v>-4.7840531561461717</v>
      </c>
      <c r="AB228">
        <f>100*(Table1[[#This Row],[NN]]-Table1[[#This Row],[NN-ARF-FIXED]])/Table1[[#This Row],[NN]]</f>
        <v>-5.9136212624584639</v>
      </c>
      <c r="AC228">
        <f>100*(Table1[[#This Row],[NN]]-Table1[[#This Row],[NN-RF-LEARN-10]])/Table1[[#This Row],[NN]]</f>
        <v>-2.9900332225913573</v>
      </c>
      <c r="AD228">
        <f>100*(Table1[[#This Row],[NN]]-Table1[[#This Row],[NN-ARF-LEARN-10]])/Table1[[#This Row],[NN]]</f>
        <v>-0.99667774086377792</v>
      </c>
    </row>
    <row r="229" spans="1:30" x14ac:dyDescent="0.25">
      <c r="A229">
        <v>16</v>
      </c>
      <c r="B229">
        <v>0.05</v>
      </c>
      <c r="C229">
        <v>0.3</v>
      </c>
      <c r="D229">
        <v>4</v>
      </c>
      <c r="E229">
        <v>16.829999999999998</v>
      </c>
      <c r="F229">
        <v>18.079999999999998</v>
      </c>
      <c r="G229">
        <v>18.260000000000002</v>
      </c>
      <c r="H229">
        <v>17.5</v>
      </c>
      <c r="I229">
        <v>17.149999999999999</v>
      </c>
      <c r="J229">
        <v>14.81</v>
      </c>
      <c r="K229">
        <v>15.37</v>
      </c>
      <c r="L229">
        <v>15.42</v>
      </c>
      <c r="M229">
        <v>15.35</v>
      </c>
      <c r="N229">
        <v>15.11</v>
      </c>
      <c r="Q229">
        <v>16</v>
      </c>
      <c r="R229">
        <v>0.05</v>
      </c>
      <c r="S229">
        <v>0.3</v>
      </c>
      <c r="T229">
        <v>4</v>
      </c>
      <c r="U229">
        <f>100*(Table1[[#This Row],[LR]]-Table1[[#This Row],[LR]])/Table1[[#This Row],[LR]]</f>
        <v>0</v>
      </c>
      <c r="V229">
        <f>100*(Table1[[#This Row],[LR]]-Table1[[#This Row],[LR-RF-FIXED]])/Table1[[#This Row],[LR]]</f>
        <v>-7.4272133095662518</v>
      </c>
      <c r="W229">
        <f>100*(Table1[[#This Row],[LR]]-Table1[[#This Row],[LR-ARF-FIXED]])/Table1[[#This Row],[LR]]</f>
        <v>-8.4967320261438122</v>
      </c>
      <c r="X229">
        <f>100*(Table1[[#This Row],[LR]]-Table1[[#This Row],[LR-RF-LEARN-10]])/Table1[[#This Row],[LR]]</f>
        <v>-3.9809863339275209</v>
      </c>
      <c r="Y229">
        <f>100*(Table1[[#This Row],[LR]]-Table1[[#This Row],[LR-ARF-LEARN-10]])/Table1[[#This Row],[LR]]</f>
        <v>-1.9013666072489621</v>
      </c>
      <c r="Z229">
        <f>100*(Table1[[#This Row],[NN]]-Table1[[#This Row],[NN]])/Table1[[#This Row],[NN]]</f>
        <v>0</v>
      </c>
      <c r="AA229">
        <f>100*(Table1[[#This Row],[NN]]-Table1[[#This Row],[NN-RF-FIXED]])/Table1[[#This Row],[NN]]</f>
        <v>-3.7812288993922936</v>
      </c>
      <c r="AB229">
        <f>100*(Table1[[#This Row],[NN]]-Table1[[#This Row],[NN-ARF-FIXED]])/Table1[[#This Row],[NN]]</f>
        <v>-4.1188386225523255</v>
      </c>
      <c r="AC229">
        <f>100*(Table1[[#This Row],[NN]]-Table1[[#This Row],[NN-RF-LEARN-10]])/Table1[[#This Row],[NN]]</f>
        <v>-3.6461850101282858</v>
      </c>
      <c r="AD229">
        <f>100*(Table1[[#This Row],[NN]]-Table1[[#This Row],[NN-ARF-LEARN-10]])/Table1[[#This Row],[NN]]</f>
        <v>-2.0256583389601546</v>
      </c>
    </row>
    <row r="230" spans="1:30" x14ac:dyDescent="0.25">
      <c r="A230">
        <v>16</v>
      </c>
      <c r="B230">
        <v>0.05</v>
      </c>
      <c r="C230">
        <v>0.3</v>
      </c>
      <c r="D230">
        <v>8</v>
      </c>
      <c r="E230">
        <v>16.920000000000002</v>
      </c>
      <c r="F230">
        <v>18.39</v>
      </c>
      <c r="G230">
        <v>18.39</v>
      </c>
      <c r="H230">
        <v>17.73</v>
      </c>
      <c r="I230">
        <v>17.28</v>
      </c>
      <c r="J230">
        <v>14.86</v>
      </c>
      <c r="K230">
        <v>15.63</v>
      </c>
      <c r="L230">
        <v>15.73</v>
      </c>
      <c r="M230">
        <v>15.46</v>
      </c>
      <c r="N230">
        <v>15.17</v>
      </c>
      <c r="Q230">
        <v>16</v>
      </c>
      <c r="R230">
        <v>0.05</v>
      </c>
      <c r="S230">
        <v>0.3</v>
      </c>
      <c r="T230">
        <v>8</v>
      </c>
      <c r="U230">
        <f>100*(Table1[[#This Row],[LR]]-Table1[[#This Row],[LR]])/Table1[[#This Row],[LR]]</f>
        <v>0</v>
      </c>
      <c r="V230">
        <f>100*(Table1[[#This Row],[LR]]-Table1[[#This Row],[LR-RF-FIXED]])/Table1[[#This Row],[LR]]</f>
        <v>-8.6879432624113395</v>
      </c>
      <c r="W230">
        <f>100*(Table1[[#This Row],[LR]]-Table1[[#This Row],[LR-ARF-FIXED]])/Table1[[#This Row],[LR]]</f>
        <v>-8.6879432624113395</v>
      </c>
      <c r="X230">
        <f>100*(Table1[[#This Row],[LR]]-Table1[[#This Row],[LR-RF-LEARN-10]])/Table1[[#This Row],[LR]]</f>
        <v>-4.7872340425531839</v>
      </c>
      <c r="Y230">
        <f>100*(Table1[[#This Row],[LR]]-Table1[[#This Row],[LR-ARF-LEARN-10]])/Table1[[#This Row],[LR]]</f>
        <v>-2.1276595744680815</v>
      </c>
      <c r="Z230">
        <f>100*(Table1[[#This Row],[NN]]-Table1[[#This Row],[NN]])/Table1[[#This Row],[NN]]</f>
        <v>0</v>
      </c>
      <c r="AA230">
        <f>100*(Table1[[#This Row],[NN]]-Table1[[#This Row],[NN-RF-FIXED]])/Table1[[#This Row],[NN]]</f>
        <v>-5.1816958277254468</v>
      </c>
      <c r="AB230">
        <f>100*(Table1[[#This Row],[NN]]-Table1[[#This Row],[NN-ARF-FIXED]])/Table1[[#This Row],[NN]]</f>
        <v>-5.854643337819657</v>
      </c>
      <c r="AC230">
        <f>100*(Table1[[#This Row],[NN]]-Table1[[#This Row],[NN-RF-LEARN-10]])/Table1[[#This Row],[NN]]</f>
        <v>-4.0376850605652859</v>
      </c>
      <c r="AD230">
        <f>100*(Table1[[#This Row],[NN]]-Table1[[#This Row],[NN-ARF-LEARN-10]])/Table1[[#This Row],[NN]]</f>
        <v>-2.0861372812920624</v>
      </c>
    </row>
    <row r="231" spans="1:30" x14ac:dyDescent="0.25">
      <c r="A231">
        <v>16</v>
      </c>
      <c r="B231">
        <v>0.05</v>
      </c>
      <c r="C231">
        <v>0.4</v>
      </c>
      <c r="D231">
        <v>8</v>
      </c>
      <c r="E231">
        <v>16.86</v>
      </c>
      <c r="F231">
        <v>18.309999999999999</v>
      </c>
      <c r="G231">
        <v>18.46</v>
      </c>
      <c r="H231">
        <v>17.690000000000001</v>
      </c>
      <c r="I231">
        <v>17.239999999999998</v>
      </c>
      <c r="J231">
        <v>14.81</v>
      </c>
      <c r="K231">
        <v>15.5</v>
      </c>
      <c r="L231">
        <v>15.57</v>
      </c>
      <c r="M231">
        <v>15.43</v>
      </c>
      <c r="N231">
        <v>15.13</v>
      </c>
      <c r="Q231">
        <v>16</v>
      </c>
      <c r="R231">
        <v>0.05</v>
      </c>
      <c r="S231">
        <v>0.4</v>
      </c>
      <c r="T231">
        <v>8</v>
      </c>
      <c r="U231">
        <f>100*(Table1[[#This Row],[LR]]-Table1[[#This Row],[LR]])/Table1[[#This Row],[LR]]</f>
        <v>0</v>
      </c>
      <c r="V231">
        <f>100*(Table1[[#This Row],[LR]]-Table1[[#This Row],[LR-RF-FIXED]])/Table1[[#This Row],[LR]]</f>
        <v>-8.6002372479240776</v>
      </c>
      <c r="W231">
        <f>100*(Table1[[#This Row],[LR]]-Table1[[#This Row],[LR-ARF-FIXED]])/Table1[[#This Row],[LR]]</f>
        <v>-9.4899169632265803</v>
      </c>
      <c r="X231">
        <f>100*(Table1[[#This Row],[LR]]-Table1[[#This Row],[LR-RF-LEARN-10]])/Table1[[#This Row],[LR]]</f>
        <v>-4.9228944246737951</v>
      </c>
      <c r="Y231">
        <f>100*(Table1[[#This Row],[LR]]-Table1[[#This Row],[LR-ARF-LEARN-10]])/Table1[[#This Row],[LR]]</f>
        <v>-2.2538552787663049</v>
      </c>
      <c r="Z231">
        <f>100*(Table1[[#This Row],[NN]]-Table1[[#This Row],[NN]])/Table1[[#This Row],[NN]]</f>
        <v>0</v>
      </c>
      <c r="AA231">
        <f>100*(Table1[[#This Row],[NN]]-Table1[[#This Row],[NN-RF-FIXED]])/Table1[[#This Row],[NN]]</f>
        <v>-4.6590141796083691</v>
      </c>
      <c r="AB231">
        <f>100*(Table1[[#This Row],[NN]]-Table1[[#This Row],[NN-ARF-FIXED]])/Table1[[#This Row],[NN]]</f>
        <v>-5.1316677920324087</v>
      </c>
      <c r="AC231">
        <f>100*(Table1[[#This Row],[NN]]-Table1[[#This Row],[NN-RF-LEARN-10]])/Table1[[#This Row],[NN]]</f>
        <v>-4.1863605671843294</v>
      </c>
      <c r="AD231">
        <f>100*(Table1[[#This Row],[NN]]-Table1[[#This Row],[NN-ARF-LEARN-10]])/Table1[[#This Row],[NN]]</f>
        <v>-2.1607022282241748</v>
      </c>
    </row>
    <row r="232" spans="1:30" x14ac:dyDescent="0.25">
      <c r="A232">
        <v>16</v>
      </c>
      <c r="B232">
        <v>0.05</v>
      </c>
      <c r="C232">
        <v>0.5</v>
      </c>
      <c r="D232">
        <v>8</v>
      </c>
      <c r="E232">
        <v>16.829999999999998</v>
      </c>
      <c r="F232">
        <v>18.29</v>
      </c>
      <c r="G232">
        <v>18.47</v>
      </c>
      <c r="H232">
        <v>17.670000000000002</v>
      </c>
      <c r="I232">
        <v>17.239999999999998</v>
      </c>
      <c r="J232">
        <v>14.79</v>
      </c>
      <c r="K232">
        <v>15.44</v>
      </c>
      <c r="L232">
        <v>15.49</v>
      </c>
      <c r="M232">
        <v>15.44</v>
      </c>
      <c r="N232">
        <v>15.15</v>
      </c>
      <c r="Q232">
        <v>16</v>
      </c>
      <c r="R232">
        <v>0.05</v>
      </c>
      <c r="S232">
        <v>0.5</v>
      </c>
      <c r="T232">
        <v>8</v>
      </c>
      <c r="U232">
        <f>100*(Table1[[#This Row],[LR]]-Table1[[#This Row],[LR]])/Table1[[#This Row],[LR]]</f>
        <v>0</v>
      </c>
      <c r="V232">
        <f>100*(Table1[[#This Row],[LR]]-Table1[[#This Row],[LR-RF-FIXED]])/Table1[[#This Row],[LR]]</f>
        <v>-8.6749851455733875</v>
      </c>
      <c r="W232">
        <f>100*(Table1[[#This Row],[LR]]-Table1[[#This Row],[LR-ARF-FIXED]])/Table1[[#This Row],[LR]]</f>
        <v>-9.7445038621509248</v>
      </c>
      <c r="X232">
        <f>100*(Table1[[#This Row],[LR]]-Table1[[#This Row],[LR-RF-LEARN-10]])/Table1[[#This Row],[LR]]</f>
        <v>-4.991087344028541</v>
      </c>
      <c r="Y232">
        <f>100*(Table1[[#This Row],[LR]]-Table1[[#This Row],[LR-ARF-LEARN-10]])/Table1[[#This Row],[LR]]</f>
        <v>-2.4361259655377312</v>
      </c>
      <c r="Z232">
        <f>100*(Table1[[#This Row],[NN]]-Table1[[#This Row],[NN]])/Table1[[#This Row],[NN]]</f>
        <v>0</v>
      </c>
      <c r="AA232">
        <f>100*(Table1[[#This Row],[NN]]-Table1[[#This Row],[NN-RF-FIXED]])/Table1[[#This Row],[NN]]</f>
        <v>-4.3948613928329978</v>
      </c>
      <c r="AB232">
        <f>100*(Table1[[#This Row],[NN]]-Table1[[#This Row],[NN-ARF-FIXED]])/Table1[[#This Row],[NN]]</f>
        <v>-4.7329276538201563</v>
      </c>
      <c r="AC232">
        <f>100*(Table1[[#This Row],[NN]]-Table1[[#This Row],[NN-RF-LEARN-10]])/Table1[[#This Row],[NN]]</f>
        <v>-4.3948613928329978</v>
      </c>
      <c r="AD232">
        <f>100*(Table1[[#This Row],[NN]]-Table1[[#This Row],[NN-ARF-LEARN-10]])/Table1[[#This Row],[NN]]</f>
        <v>-2.4340770791075133</v>
      </c>
    </row>
    <row r="233" spans="1:30" x14ac:dyDescent="0.25">
      <c r="A233">
        <v>16</v>
      </c>
      <c r="B233">
        <v>0.05</v>
      </c>
      <c r="C233">
        <v>0.6</v>
      </c>
      <c r="D233">
        <v>8</v>
      </c>
      <c r="E233">
        <v>16.809999999999999</v>
      </c>
      <c r="F233">
        <v>18.32</v>
      </c>
      <c r="G233">
        <v>18.579999999999998</v>
      </c>
      <c r="H233">
        <v>17.63</v>
      </c>
      <c r="I233">
        <v>17.21</v>
      </c>
      <c r="J233">
        <v>14.77</v>
      </c>
      <c r="K233">
        <v>15.36</v>
      </c>
      <c r="L233">
        <v>15.43</v>
      </c>
      <c r="M233">
        <v>15.41</v>
      </c>
      <c r="N233">
        <v>15.11</v>
      </c>
      <c r="Q233">
        <v>16</v>
      </c>
      <c r="R233">
        <v>0.05</v>
      </c>
      <c r="S233">
        <v>0.6</v>
      </c>
      <c r="T233">
        <v>8</v>
      </c>
      <c r="U233">
        <f>100*(Table1[[#This Row],[LR]]-Table1[[#This Row],[LR]])/Table1[[#This Row],[LR]]</f>
        <v>0</v>
      </c>
      <c r="V233">
        <f>100*(Table1[[#This Row],[LR]]-Table1[[#This Row],[LR-RF-FIXED]])/Table1[[#This Row],[LR]]</f>
        <v>-8.9827483640690176</v>
      </c>
      <c r="W233">
        <f>100*(Table1[[#This Row],[LR]]-Table1[[#This Row],[LR-ARF-FIXED]])/Table1[[#This Row],[LR]]</f>
        <v>-10.52944675788221</v>
      </c>
      <c r="X233">
        <f>100*(Table1[[#This Row],[LR]]-Table1[[#This Row],[LR-RF-LEARN-10]])/Table1[[#This Row],[LR]]</f>
        <v>-4.8780487804878065</v>
      </c>
      <c r="Y233">
        <f>100*(Table1[[#This Row],[LR]]-Table1[[#This Row],[LR-ARF-LEARN-10]])/Table1[[#This Row],[LR]]</f>
        <v>-2.3795359904818687</v>
      </c>
      <c r="Z233">
        <f>100*(Table1[[#This Row],[NN]]-Table1[[#This Row],[NN]])/Table1[[#This Row],[NN]]</f>
        <v>0</v>
      </c>
      <c r="AA233">
        <f>100*(Table1[[#This Row],[NN]]-Table1[[#This Row],[NN-RF-FIXED]])/Table1[[#This Row],[NN]]</f>
        <v>-3.9945836154366954</v>
      </c>
      <c r="AB233">
        <f>100*(Table1[[#This Row],[NN]]-Table1[[#This Row],[NN-ARF-FIXED]])/Table1[[#This Row],[NN]]</f>
        <v>-4.4685172647257962</v>
      </c>
      <c r="AC233">
        <f>100*(Table1[[#This Row],[NN]]-Table1[[#This Row],[NN-RF-LEARN-10]])/Table1[[#This Row],[NN]]</f>
        <v>-4.3331076506431998</v>
      </c>
      <c r="AD233">
        <f>100*(Table1[[#This Row],[NN]]-Table1[[#This Row],[NN-ARF-LEARN-10]])/Table1[[#This Row],[NN]]</f>
        <v>-2.3019634394041968</v>
      </c>
    </row>
    <row r="234" spans="1:30" x14ac:dyDescent="0.25">
      <c r="A234">
        <v>16</v>
      </c>
      <c r="B234">
        <v>0.05</v>
      </c>
      <c r="C234">
        <v>0.7</v>
      </c>
      <c r="D234">
        <v>8</v>
      </c>
      <c r="E234">
        <v>16.78</v>
      </c>
      <c r="F234">
        <v>18.309999999999999</v>
      </c>
      <c r="G234">
        <v>18.66</v>
      </c>
      <c r="H234">
        <v>17.600000000000001</v>
      </c>
      <c r="I234">
        <v>17.2</v>
      </c>
      <c r="J234">
        <v>14.76</v>
      </c>
      <c r="K234">
        <v>15.27</v>
      </c>
      <c r="L234">
        <v>15.36</v>
      </c>
      <c r="M234">
        <v>15.4</v>
      </c>
      <c r="N234">
        <v>15.1</v>
      </c>
      <c r="Q234">
        <v>16</v>
      </c>
      <c r="R234">
        <v>0.05</v>
      </c>
      <c r="S234">
        <v>0.7</v>
      </c>
      <c r="T234">
        <v>8</v>
      </c>
      <c r="U234">
        <f>100*(Table1[[#This Row],[LR]]-Table1[[#This Row],[LR]])/Table1[[#This Row],[LR]]</f>
        <v>0</v>
      </c>
      <c r="V234">
        <f>100*(Table1[[#This Row],[LR]]-Table1[[#This Row],[LR-RF-FIXED]])/Table1[[#This Row],[LR]]</f>
        <v>-9.1179976162097596</v>
      </c>
      <c r="W234">
        <f>100*(Table1[[#This Row],[LR]]-Table1[[#This Row],[LR-ARF-FIXED]])/Table1[[#This Row],[LR]]</f>
        <v>-11.203814064362328</v>
      </c>
      <c r="X234">
        <f>100*(Table1[[#This Row],[LR]]-Table1[[#This Row],[LR-RF-LEARN-10]])/Table1[[#This Row],[LR]]</f>
        <v>-4.8867699642431477</v>
      </c>
      <c r="Y234">
        <f>100*(Table1[[#This Row],[LR]]-Table1[[#This Row],[LR-ARF-LEARN-10]])/Table1[[#This Row],[LR]]</f>
        <v>-2.5029797377830638</v>
      </c>
      <c r="Z234">
        <f>100*(Table1[[#This Row],[NN]]-Table1[[#This Row],[NN]])/Table1[[#This Row],[NN]]</f>
        <v>0</v>
      </c>
      <c r="AA234">
        <f>100*(Table1[[#This Row],[NN]]-Table1[[#This Row],[NN-RF-FIXED]])/Table1[[#This Row],[NN]]</f>
        <v>-3.4552845528455269</v>
      </c>
      <c r="AB234">
        <f>100*(Table1[[#This Row],[NN]]-Table1[[#This Row],[NN-ARF-FIXED]])/Table1[[#This Row],[NN]]</f>
        <v>-4.0650406504065018</v>
      </c>
      <c r="AC234">
        <f>100*(Table1[[#This Row],[NN]]-Table1[[#This Row],[NN-RF-LEARN-10]])/Table1[[#This Row],[NN]]</f>
        <v>-4.3360433604336084</v>
      </c>
      <c r="AD234">
        <f>100*(Table1[[#This Row],[NN]]-Table1[[#This Row],[NN-ARF-LEARN-10]])/Table1[[#This Row],[NN]]</f>
        <v>-2.3035230352303513</v>
      </c>
    </row>
    <row r="235" spans="1:30" x14ac:dyDescent="0.25">
      <c r="A235">
        <v>16</v>
      </c>
      <c r="B235">
        <v>0.05</v>
      </c>
      <c r="C235">
        <v>0.8</v>
      </c>
      <c r="D235">
        <v>8</v>
      </c>
      <c r="E235">
        <v>16.78</v>
      </c>
      <c r="F235">
        <v>18.29</v>
      </c>
      <c r="G235">
        <v>18.690000000000001</v>
      </c>
      <c r="H235">
        <v>17.600000000000001</v>
      </c>
      <c r="I235">
        <v>17.190000000000001</v>
      </c>
      <c r="J235">
        <v>14.76</v>
      </c>
      <c r="K235">
        <v>15.25</v>
      </c>
      <c r="L235">
        <v>15.32</v>
      </c>
      <c r="M235">
        <v>15.39</v>
      </c>
      <c r="N235">
        <v>15.09</v>
      </c>
      <c r="Q235">
        <v>16</v>
      </c>
      <c r="R235">
        <v>0.05</v>
      </c>
      <c r="S235">
        <v>0.8</v>
      </c>
      <c r="T235">
        <v>8</v>
      </c>
      <c r="U235">
        <f>100*(Table1[[#This Row],[LR]]-Table1[[#This Row],[LR]])/Table1[[#This Row],[LR]]</f>
        <v>0</v>
      </c>
      <c r="V235">
        <f>100*(Table1[[#This Row],[LR]]-Table1[[#This Row],[LR-RF-FIXED]])/Table1[[#This Row],[LR]]</f>
        <v>-8.9988081048867574</v>
      </c>
      <c r="W235">
        <f>100*(Table1[[#This Row],[LR]]-Table1[[#This Row],[LR-ARF-FIXED]])/Table1[[#This Row],[LR]]</f>
        <v>-11.382598331346841</v>
      </c>
      <c r="X235">
        <f>100*(Table1[[#This Row],[LR]]-Table1[[#This Row],[LR-RF-LEARN-10]])/Table1[[#This Row],[LR]]</f>
        <v>-4.8867699642431477</v>
      </c>
      <c r="Y235">
        <f>100*(Table1[[#This Row],[LR]]-Table1[[#This Row],[LR-ARF-LEARN-10]])/Table1[[#This Row],[LR]]</f>
        <v>-2.4433849821215738</v>
      </c>
      <c r="Z235">
        <f>100*(Table1[[#This Row],[NN]]-Table1[[#This Row],[NN]])/Table1[[#This Row],[NN]]</f>
        <v>0</v>
      </c>
      <c r="AA235">
        <f>100*(Table1[[#This Row],[NN]]-Table1[[#This Row],[NN-RF-FIXED]])/Table1[[#This Row],[NN]]</f>
        <v>-3.3197831978319798</v>
      </c>
      <c r="AB235">
        <f>100*(Table1[[#This Row],[NN]]-Table1[[#This Row],[NN-ARF-FIXED]])/Table1[[#This Row],[NN]]</f>
        <v>-3.7940379403794071</v>
      </c>
      <c r="AC235">
        <f>100*(Table1[[#This Row],[NN]]-Table1[[#This Row],[NN-RF-LEARN-10]])/Table1[[#This Row],[NN]]</f>
        <v>-4.2682926829268348</v>
      </c>
      <c r="AD235">
        <f>100*(Table1[[#This Row],[NN]]-Table1[[#This Row],[NN-ARF-LEARN-10]])/Table1[[#This Row],[NN]]</f>
        <v>-2.2357723577235777</v>
      </c>
    </row>
    <row r="236" spans="1:30" x14ac:dyDescent="0.25">
      <c r="A236">
        <v>16</v>
      </c>
      <c r="B236">
        <v>0.05</v>
      </c>
      <c r="C236">
        <v>0.9</v>
      </c>
      <c r="D236">
        <v>4</v>
      </c>
      <c r="E236">
        <v>16.75</v>
      </c>
      <c r="F236">
        <v>18.170000000000002</v>
      </c>
      <c r="G236">
        <v>18.809999999999999</v>
      </c>
      <c r="H236">
        <v>17.309999999999999</v>
      </c>
      <c r="I236">
        <v>17.07</v>
      </c>
      <c r="J236">
        <v>14.75</v>
      </c>
      <c r="K236">
        <v>15.05</v>
      </c>
      <c r="L236">
        <v>15.11</v>
      </c>
      <c r="M236">
        <v>15.24</v>
      </c>
      <c r="N236">
        <v>15.07</v>
      </c>
      <c r="Q236">
        <v>16</v>
      </c>
      <c r="R236">
        <v>0.05</v>
      </c>
      <c r="S236">
        <v>0.9</v>
      </c>
      <c r="T236">
        <v>4</v>
      </c>
      <c r="U236">
        <f>100*(Table1[[#This Row],[LR]]-Table1[[#This Row],[LR]])/Table1[[#This Row],[LR]]</f>
        <v>0</v>
      </c>
      <c r="V236">
        <f>100*(Table1[[#This Row],[LR]]-Table1[[#This Row],[LR-RF-FIXED]])/Table1[[#This Row],[LR]]</f>
        <v>-8.4776119402985177</v>
      </c>
      <c r="W236">
        <f>100*(Table1[[#This Row],[LR]]-Table1[[#This Row],[LR-ARF-FIXED]])/Table1[[#This Row],[LR]]</f>
        <v>-12.29850746268656</v>
      </c>
      <c r="X236">
        <f>100*(Table1[[#This Row],[LR]]-Table1[[#This Row],[LR-RF-LEARN-10]])/Table1[[#This Row],[LR]]</f>
        <v>-3.3432835820895446</v>
      </c>
      <c r="Y236">
        <f>100*(Table1[[#This Row],[LR]]-Table1[[#This Row],[LR-ARF-LEARN-10]])/Table1[[#This Row],[LR]]</f>
        <v>-1.9104477611940316</v>
      </c>
      <c r="Z236">
        <f>100*(Table1[[#This Row],[NN]]-Table1[[#This Row],[NN]])/Table1[[#This Row],[NN]]</f>
        <v>0</v>
      </c>
      <c r="AA236">
        <f>100*(Table1[[#This Row],[NN]]-Table1[[#This Row],[NN-RF-FIXED]])/Table1[[#This Row],[NN]]</f>
        <v>-2.0338983050847506</v>
      </c>
      <c r="AB236">
        <f>100*(Table1[[#This Row],[NN]]-Table1[[#This Row],[NN-ARF-FIXED]])/Table1[[#This Row],[NN]]</f>
        <v>-2.4406779661016911</v>
      </c>
      <c r="AC236">
        <f>100*(Table1[[#This Row],[NN]]-Table1[[#This Row],[NN-RF-LEARN-10]])/Table1[[#This Row],[NN]]</f>
        <v>-3.3220338983050861</v>
      </c>
      <c r="AD236">
        <f>100*(Table1[[#This Row],[NN]]-Table1[[#This Row],[NN-ARF-LEARN-10]])/Table1[[#This Row],[NN]]</f>
        <v>-2.1694915254237306</v>
      </c>
    </row>
    <row r="237" spans="1:30" x14ac:dyDescent="0.25">
      <c r="A237">
        <v>16</v>
      </c>
      <c r="B237">
        <v>0.05</v>
      </c>
      <c r="C237">
        <v>0.9</v>
      </c>
      <c r="D237">
        <v>8</v>
      </c>
      <c r="E237">
        <v>16.77</v>
      </c>
      <c r="F237">
        <v>18.32</v>
      </c>
      <c r="G237">
        <v>18.809999999999999</v>
      </c>
      <c r="H237">
        <v>17.54</v>
      </c>
      <c r="I237">
        <v>17.16</v>
      </c>
      <c r="J237">
        <v>14.75</v>
      </c>
      <c r="K237">
        <v>15.22</v>
      </c>
      <c r="L237">
        <v>15.28</v>
      </c>
      <c r="M237">
        <v>15.36</v>
      </c>
      <c r="N237">
        <v>15.08</v>
      </c>
      <c r="Q237">
        <v>16</v>
      </c>
      <c r="R237">
        <v>0.05</v>
      </c>
      <c r="S237">
        <v>0.9</v>
      </c>
      <c r="T237">
        <v>8</v>
      </c>
      <c r="U237">
        <f>100*(Table1[[#This Row],[LR]]-Table1[[#This Row],[LR]])/Table1[[#This Row],[LR]]</f>
        <v>0</v>
      </c>
      <c r="V237">
        <f>100*(Table1[[#This Row],[LR]]-Table1[[#This Row],[LR-RF-FIXED]])/Table1[[#This Row],[LR]]</f>
        <v>-9.242695289206921</v>
      </c>
      <c r="W237">
        <f>100*(Table1[[#This Row],[LR]]-Table1[[#This Row],[LR-ARF-FIXED]])/Table1[[#This Row],[LR]]</f>
        <v>-12.164579606440066</v>
      </c>
      <c r="X237">
        <f>100*(Table1[[#This Row],[LR]]-Table1[[#This Row],[LR-RF-LEARN-10]])/Table1[[#This Row],[LR]]</f>
        <v>-4.5915324985092401</v>
      </c>
      <c r="Y237">
        <f>100*(Table1[[#This Row],[LR]]-Table1[[#This Row],[LR-ARF-LEARN-10]])/Table1[[#This Row],[LR]]</f>
        <v>-2.3255813953488405</v>
      </c>
      <c r="Z237">
        <f>100*(Table1[[#This Row],[NN]]-Table1[[#This Row],[NN]])/Table1[[#This Row],[NN]]</f>
        <v>0</v>
      </c>
      <c r="AA237">
        <f>100*(Table1[[#This Row],[NN]]-Table1[[#This Row],[NN-RF-FIXED]])/Table1[[#This Row],[NN]]</f>
        <v>-3.1864406779661061</v>
      </c>
      <c r="AB237">
        <f>100*(Table1[[#This Row],[NN]]-Table1[[#This Row],[NN-ARF-FIXED]])/Table1[[#This Row],[NN]]</f>
        <v>-3.5932203389830466</v>
      </c>
      <c r="AC237">
        <f>100*(Table1[[#This Row],[NN]]-Table1[[#This Row],[NN-RF-LEARN-10]])/Table1[[#This Row],[NN]]</f>
        <v>-4.1355932203389791</v>
      </c>
      <c r="AD237">
        <f>100*(Table1[[#This Row],[NN]]-Table1[[#This Row],[NN-ARF-LEARN-10]])/Table1[[#This Row],[NN]]</f>
        <v>-2.237288135593221</v>
      </c>
    </row>
    <row r="238" spans="1:30" x14ac:dyDescent="0.25">
      <c r="A238">
        <v>16</v>
      </c>
      <c r="B238">
        <v>0.05</v>
      </c>
      <c r="C238">
        <v>1</v>
      </c>
      <c r="D238">
        <v>4</v>
      </c>
      <c r="E238">
        <v>16.75</v>
      </c>
      <c r="F238">
        <v>18.25</v>
      </c>
      <c r="G238">
        <v>19.18</v>
      </c>
      <c r="H238">
        <v>17.309999999999999</v>
      </c>
      <c r="I238">
        <v>17.059999999999999</v>
      </c>
      <c r="J238">
        <v>14.75</v>
      </c>
      <c r="K238">
        <v>15.03</v>
      </c>
      <c r="L238">
        <v>15.14</v>
      </c>
      <c r="M238">
        <v>15.27</v>
      </c>
      <c r="N238">
        <v>15.08</v>
      </c>
      <c r="Q238">
        <v>16</v>
      </c>
      <c r="R238">
        <v>0.05</v>
      </c>
      <c r="S238">
        <v>1</v>
      </c>
      <c r="T238">
        <v>4</v>
      </c>
      <c r="U238">
        <f>100*(Table1[[#This Row],[LR]]-Table1[[#This Row],[LR]])/Table1[[#This Row],[LR]]</f>
        <v>0</v>
      </c>
      <c r="V238">
        <f>100*(Table1[[#This Row],[LR]]-Table1[[#This Row],[LR-RF-FIXED]])/Table1[[#This Row],[LR]]</f>
        <v>-8.9552238805970141</v>
      </c>
      <c r="W238">
        <f>100*(Table1[[#This Row],[LR]]-Table1[[#This Row],[LR-ARF-FIXED]])/Table1[[#This Row],[LR]]</f>
        <v>-14.507462686567163</v>
      </c>
      <c r="X238">
        <f>100*(Table1[[#This Row],[LR]]-Table1[[#This Row],[LR-RF-LEARN-10]])/Table1[[#This Row],[LR]]</f>
        <v>-3.3432835820895446</v>
      </c>
      <c r="Y238">
        <f>100*(Table1[[#This Row],[LR]]-Table1[[#This Row],[LR-ARF-LEARN-10]])/Table1[[#This Row],[LR]]</f>
        <v>-1.8507462686567089</v>
      </c>
      <c r="Z238">
        <f>100*(Table1[[#This Row],[NN]]-Table1[[#This Row],[NN]])/Table1[[#This Row],[NN]]</f>
        <v>0</v>
      </c>
      <c r="AA238">
        <f>100*(Table1[[#This Row],[NN]]-Table1[[#This Row],[NN-RF-FIXED]])/Table1[[#This Row],[NN]]</f>
        <v>-1.8983050847457583</v>
      </c>
      <c r="AB238">
        <f>100*(Table1[[#This Row],[NN]]-Table1[[#This Row],[NN-ARF-FIXED]])/Table1[[#This Row],[NN]]</f>
        <v>-2.6440677966101735</v>
      </c>
      <c r="AC238">
        <f>100*(Table1[[#This Row],[NN]]-Table1[[#This Row],[NN-RF-LEARN-10]])/Table1[[#This Row],[NN]]</f>
        <v>-3.5254237288135566</v>
      </c>
      <c r="AD238">
        <f>100*(Table1[[#This Row],[NN]]-Table1[[#This Row],[NN-ARF-LEARN-10]])/Table1[[#This Row],[NN]]</f>
        <v>-2.237288135593221</v>
      </c>
    </row>
    <row r="239" spans="1:30" x14ac:dyDescent="0.25">
      <c r="A239">
        <v>16</v>
      </c>
      <c r="B239">
        <v>0.05</v>
      </c>
      <c r="C239">
        <v>1</v>
      </c>
      <c r="D239">
        <v>8</v>
      </c>
      <c r="E239">
        <v>16.760000000000002</v>
      </c>
      <c r="F239">
        <v>18.329999999999998</v>
      </c>
      <c r="G239">
        <v>18.850000000000001</v>
      </c>
      <c r="H239">
        <v>17.55</v>
      </c>
      <c r="I239">
        <v>17.170000000000002</v>
      </c>
      <c r="J239">
        <v>14.75</v>
      </c>
      <c r="K239">
        <v>15.16</v>
      </c>
      <c r="L239">
        <v>15.26</v>
      </c>
      <c r="M239">
        <v>15.37</v>
      </c>
      <c r="N239">
        <v>15.08</v>
      </c>
      <c r="Q239">
        <v>16</v>
      </c>
      <c r="R239">
        <v>0.05</v>
      </c>
      <c r="S239">
        <v>1</v>
      </c>
      <c r="T239">
        <v>8</v>
      </c>
      <c r="U239">
        <f>100*(Table1[[#This Row],[LR]]-Table1[[#This Row],[LR]])/Table1[[#This Row],[LR]]</f>
        <v>0</v>
      </c>
      <c r="V239">
        <f>100*(Table1[[#This Row],[LR]]-Table1[[#This Row],[LR-RF-FIXED]])/Table1[[#This Row],[LR]]</f>
        <v>-9.3675417661097633</v>
      </c>
      <c r="W239">
        <f>100*(Table1[[#This Row],[LR]]-Table1[[#This Row],[LR-ARF-FIXED]])/Table1[[#This Row],[LR]]</f>
        <v>-12.47016706443914</v>
      </c>
      <c r="X239">
        <f>100*(Table1[[#This Row],[LR]]-Table1[[#This Row],[LR-RF-LEARN-10]])/Table1[[#This Row],[LR]]</f>
        <v>-4.7136038186157458</v>
      </c>
      <c r="Y239">
        <f>100*(Table1[[#This Row],[LR]]-Table1[[#This Row],[LR-ARF-LEARN-10]])/Table1[[#This Row],[LR]]</f>
        <v>-2.446300715990454</v>
      </c>
      <c r="Z239">
        <f>100*(Table1[[#This Row],[NN]]-Table1[[#This Row],[NN]])/Table1[[#This Row],[NN]]</f>
        <v>0</v>
      </c>
      <c r="AA239">
        <f>100*(Table1[[#This Row],[NN]]-Table1[[#This Row],[NN-RF-FIXED]])/Table1[[#This Row],[NN]]</f>
        <v>-2.7796610169491536</v>
      </c>
      <c r="AB239">
        <f>100*(Table1[[#This Row],[NN]]-Table1[[#This Row],[NN-ARF-FIXED]])/Table1[[#This Row],[NN]]</f>
        <v>-3.4576271186440661</v>
      </c>
      <c r="AC239">
        <f>100*(Table1[[#This Row],[NN]]-Table1[[#This Row],[NN-RF-LEARN-10]])/Table1[[#This Row],[NN]]</f>
        <v>-4.2033898305084696</v>
      </c>
      <c r="AD239">
        <f>100*(Table1[[#This Row],[NN]]-Table1[[#This Row],[NN-ARF-LEARN-10]])/Table1[[#This Row],[NN]]</f>
        <v>-2.237288135593221</v>
      </c>
    </row>
    <row r="240" spans="1:30" x14ac:dyDescent="0.25">
      <c r="A240">
        <v>16</v>
      </c>
      <c r="B240">
        <v>0.1</v>
      </c>
      <c r="C240">
        <v>0.05</v>
      </c>
      <c r="D240">
        <v>4</v>
      </c>
      <c r="E240">
        <v>18.34</v>
      </c>
      <c r="F240">
        <v>19.07</v>
      </c>
      <c r="G240">
        <v>18.53</v>
      </c>
      <c r="H240">
        <v>18.079999999999998</v>
      </c>
      <c r="I240">
        <v>17.47</v>
      </c>
      <c r="J240">
        <v>17.059999999999999</v>
      </c>
      <c r="K240">
        <v>16.48</v>
      </c>
      <c r="L240">
        <v>16.61</v>
      </c>
      <c r="M240">
        <v>15.58</v>
      </c>
      <c r="N240">
        <v>15.36</v>
      </c>
      <c r="Q240">
        <v>16</v>
      </c>
      <c r="R240">
        <v>0.1</v>
      </c>
      <c r="S240">
        <v>0.05</v>
      </c>
      <c r="T240">
        <v>4</v>
      </c>
      <c r="U240">
        <f>100*(Table1[[#This Row],[LR]]-Table1[[#This Row],[LR]])/Table1[[#This Row],[LR]]</f>
        <v>0</v>
      </c>
      <c r="V240">
        <f>100*(Table1[[#This Row],[LR]]-Table1[[#This Row],[LR-RF-FIXED]])/Table1[[#This Row],[LR]]</f>
        <v>-3.9803707742639065</v>
      </c>
      <c r="W240">
        <f>100*(Table1[[#This Row],[LR]]-Table1[[#This Row],[LR-ARF-FIXED]])/Table1[[#This Row],[LR]]</f>
        <v>-1.0359869138495164</v>
      </c>
      <c r="X240">
        <f>100*(Table1[[#This Row],[LR]]-Table1[[#This Row],[LR-RF-LEARN-10]])/Table1[[#This Row],[LR]]</f>
        <v>1.417666303162495</v>
      </c>
      <c r="Y240">
        <f>100*(Table1[[#This Row],[LR]]-Table1[[#This Row],[LR-ARF-LEARN-10]])/Table1[[#This Row],[LR]]</f>
        <v>4.7437295528898638</v>
      </c>
      <c r="Z240">
        <f>100*(Table1[[#This Row],[NN]]-Table1[[#This Row],[NN]])/Table1[[#This Row],[NN]]</f>
        <v>0</v>
      </c>
      <c r="AA240">
        <f>100*(Table1[[#This Row],[NN]]-Table1[[#This Row],[NN-RF-FIXED]])/Table1[[#This Row],[NN]]</f>
        <v>3.3997655334114789</v>
      </c>
      <c r="AB240">
        <f>100*(Table1[[#This Row],[NN]]-Table1[[#This Row],[NN-ARF-FIXED]])/Table1[[#This Row],[NN]]</f>
        <v>2.6377491207502892</v>
      </c>
      <c r="AC240">
        <f>100*(Table1[[#This Row],[NN]]-Table1[[#This Row],[NN-RF-LEARN-10]])/Table1[[#This Row],[NN]]</f>
        <v>8.675263774912068</v>
      </c>
      <c r="AD240">
        <f>100*(Table1[[#This Row],[NN]]-Table1[[#This Row],[NN-ARF-LEARN-10]])/Table1[[#This Row],[NN]]</f>
        <v>9.9648300117233273</v>
      </c>
    </row>
    <row r="241" spans="1:30" x14ac:dyDescent="0.25">
      <c r="A241">
        <v>16</v>
      </c>
      <c r="B241">
        <v>0.1</v>
      </c>
      <c r="C241">
        <v>0.05</v>
      </c>
      <c r="D241">
        <v>8</v>
      </c>
      <c r="E241">
        <v>19.809999999999999</v>
      </c>
      <c r="F241">
        <v>19.22</v>
      </c>
      <c r="G241">
        <v>19.34</v>
      </c>
      <c r="H241">
        <v>18.59</v>
      </c>
      <c r="I241">
        <v>18.12</v>
      </c>
      <c r="J241">
        <v>18.170000000000002</v>
      </c>
      <c r="K241">
        <v>16.16</v>
      </c>
      <c r="L241">
        <v>16.16</v>
      </c>
      <c r="M241">
        <v>15.82</v>
      </c>
      <c r="N241">
        <v>15.64</v>
      </c>
      <c r="Q241">
        <v>16</v>
      </c>
      <c r="R241">
        <v>0.1</v>
      </c>
      <c r="S241">
        <v>0.05</v>
      </c>
      <c r="T241">
        <v>8</v>
      </c>
      <c r="U241">
        <f>100*(Table1[[#This Row],[LR]]-Table1[[#This Row],[LR]])/Table1[[#This Row],[LR]]</f>
        <v>0</v>
      </c>
      <c r="V241">
        <f>100*(Table1[[#This Row],[LR]]-Table1[[#This Row],[LR-RF-FIXED]])/Table1[[#This Row],[LR]]</f>
        <v>2.9782937910146385</v>
      </c>
      <c r="W241">
        <f>100*(Table1[[#This Row],[LR]]-Table1[[#This Row],[LR-ARF-FIXED]])/Table1[[#This Row],[LR]]</f>
        <v>2.3725391216557239</v>
      </c>
      <c r="X241">
        <f>100*(Table1[[#This Row],[LR]]-Table1[[#This Row],[LR-RF-LEARN-10]])/Table1[[#This Row],[LR]]</f>
        <v>6.1585058051489092</v>
      </c>
      <c r="Y241">
        <f>100*(Table1[[#This Row],[LR]]-Table1[[#This Row],[LR-ARF-LEARN-10]])/Table1[[#This Row],[LR]]</f>
        <v>8.5310449268046327</v>
      </c>
      <c r="Z241">
        <f>100*(Table1[[#This Row],[NN]]-Table1[[#This Row],[NN]])/Table1[[#This Row],[NN]]</f>
        <v>0</v>
      </c>
      <c r="AA241">
        <f>100*(Table1[[#This Row],[NN]]-Table1[[#This Row],[NN-RF-FIXED]])/Table1[[#This Row],[NN]]</f>
        <v>11.062190423775462</v>
      </c>
      <c r="AB241">
        <f>100*(Table1[[#This Row],[NN]]-Table1[[#This Row],[NN-ARF-FIXED]])/Table1[[#This Row],[NN]]</f>
        <v>11.062190423775462</v>
      </c>
      <c r="AC241">
        <f>100*(Table1[[#This Row],[NN]]-Table1[[#This Row],[NN-RF-LEARN-10]])/Table1[[#This Row],[NN]]</f>
        <v>12.933406714364343</v>
      </c>
      <c r="AD241">
        <f>100*(Table1[[#This Row],[NN]]-Table1[[#This Row],[NN-ARF-LEARN-10]])/Table1[[#This Row],[NN]]</f>
        <v>13.924050632911397</v>
      </c>
    </row>
    <row r="242" spans="1:30" x14ac:dyDescent="0.25">
      <c r="A242">
        <v>16</v>
      </c>
      <c r="B242">
        <v>0.1</v>
      </c>
      <c r="C242">
        <v>0.1</v>
      </c>
      <c r="D242">
        <v>4</v>
      </c>
      <c r="E242">
        <v>17.46</v>
      </c>
      <c r="F242">
        <v>18.59</v>
      </c>
      <c r="G242">
        <v>18.48</v>
      </c>
      <c r="H242">
        <v>17.89</v>
      </c>
      <c r="I242">
        <v>17.37</v>
      </c>
      <c r="J242">
        <v>15.56</v>
      </c>
      <c r="K242">
        <v>15.91</v>
      </c>
      <c r="L242">
        <v>16.25</v>
      </c>
      <c r="M242">
        <v>15.52</v>
      </c>
      <c r="N242">
        <v>15.25</v>
      </c>
      <c r="Q242">
        <v>16</v>
      </c>
      <c r="R242">
        <v>0.1</v>
      </c>
      <c r="S242">
        <v>0.1</v>
      </c>
      <c r="T242">
        <v>4</v>
      </c>
      <c r="U242">
        <f>100*(Table1[[#This Row],[LR]]-Table1[[#This Row],[LR]])/Table1[[#This Row],[LR]]</f>
        <v>0</v>
      </c>
      <c r="V242">
        <f>100*(Table1[[#This Row],[LR]]-Table1[[#This Row],[LR-RF-FIXED]])/Table1[[#This Row],[LR]]</f>
        <v>-6.4719358533791462</v>
      </c>
      <c r="W242">
        <f>100*(Table1[[#This Row],[LR]]-Table1[[#This Row],[LR-ARF-FIXED]])/Table1[[#This Row],[LR]]</f>
        <v>-5.8419243986254266</v>
      </c>
      <c r="X242">
        <f>100*(Table1[[#This Row],[LR]]-Table1[[#This Row],[LR-RF-LEARN-10]])/Table1[[#This Row],[LR]]</f>
        <v>-2.4627720504009147</v>
      </c>
      <c r="Y242">
        <f>100*(Table1[[#This Row],[LR]]-Table1[[#This Row],[LR-ARF-LEARN-10]])/Table1[[#This Row],[LR]]</f>
        <v>0.51546391752577236</v>
      </c>
      <c r="Z242">
        <f>100*(Table1[[#This Row],[NN]]-Table1[[#This Row],[NN]])/Table1[[#This Row],[NN]]</f>
        <v>0</v>
      </c>
      <c r="AA242">
        <f>100*(Table1[[#This Row],[NN]]-Table1[[#This Row],[NN-RF-FIXED]])/Table1[[#This Row],[NN]]</f>
        <v>-2.2493573264781466</v>
      </c>
      <c r="AB242">
        <f>100*(Table1[[#This Row],[NN]]-Table1[[#This Row],[NN-ARF-FIXED]])/Table1[[#This Row],[NN]]</f>
        <v>-4.4344473007712049</v>
      </c>
      <c r="AC242">
        <f>100*(Table1[[#This Row],[NN]]-Table1[[#This Row],[NN-RF-LEARN-10]])/Table1[[#This Row],[NN]]</f>
        <v>0.25706940874036582</v>
      </c>
      <c r="AD242">
        <f>100*(Table1[[#This Row],[NN]]-Table1[[#This Row],[NN-ARF-LEARN-10]])/Table1[[#This Row],[NN]]</f>
        <v>1.9922879177377923</v>
      </c>
    </row>
    <row r="243" spans="1:30" x14ac:dyDescent="0.25">
      <c r="A243">
        <v>16</v>
      </c>
      <c r="B243">
        <v>0.1</v>
      </c>
      <c r="C243">
        <v>0.1</v>
      </c>
      <c r="D243">
        <v>8</v>
      </c>
      <c r="E243">
        <v>18.36</v>
      </c>
      <c r="F243">
        <v>19.059999999999999</v>
      </c>
      <c r="G243">
        <v>19.03</v>
      </c>
      <c r="H243">
        <v>18.23</v>
      </c>
      <c r="I243">
        <v>17.72</v>
      </c>
      <c r="J243">
        <v>16.399999999999999</v>
      </c>
      <c r="K243">
        <v>16.18</v>
      </c>
      <c r="L243">
        <v>16.21</v>
      </c>
      <c r="M243">
        <v>15.64</v>
      </c>
      <c r="N243">
        <v>15.42</v>
      </c>
      <c r="Q243">
        <v>16</v>
      </c>
      <c r="R243">
        <v>0.1</v>
      </c>
      <c r="S243">
        <v>0.1</v>
      </c>
      <c r="T243">
        <v>8</v>
      </c>
      <c r="U243">
        <f>100*(Table1[[#This Row],[LR]]-Table1[[#This Row],[LR]])/Table1[[#This Row],[LR]]</f>
        <v>0</v>
      </c>
      <c r="V243">
        <f>100*(Table1[[#This Row],[LR]]-Table1[[#This Row],[LR-RF-FIXED]])/Table1[[#This Row],[LR]]</f>
        <v>-3.8126361655773384</v>
      </c>
      <c r="W243">
        <f>100*(Table1[[#This Row],[LR]]-Table1[[#This Row],[LR-ARF-FIXED]])/Table1[[#This Row],[LR]]</f>
        <v>-3.6492374727668939</v>
      </c>
      <c r="X243">
        <f>100*(Table1[[#This Row],[LR]]-Table1[[#This Row],[LR-RF-LEARN-10]])/Table1[[#This Row],[LR]]</f>
        <v>0.70806100217864387</v>
      </c>
      <c r="Y243">
        <f>100*(Table1[[#This Row],[LR]]-Table1[[#This Row],[LR-ARF-LEARN-10]])/Table1[[#This Row],[LR]]</f>
        <v>3.4858387799564303</v>
      </c>
      <c r="Z243">
        <f>100*(Table1[[#This Row],[NN]]-Table1[[#This Row],[NN]])/Table1[[#This Row],[NN]]</f>
        <v>0</v>
      </c>
      <c r="AA243">
        <f>100*(Table1[[#This Row],[NN]]-Table1[[#This Row],[NN-RF-FIXED]])/Table1[[#This Row],[NN]]</f>
        <v>1.3414634146341395</v>
      </c>
      <c r="AB243">
        <f>100*(Table1[[#This Row],[NN]]-Table1[[#This Row],[NN-ARF-FIXED]])/Table1[[#This Row],[NN]]</f>
        <v>1.1585365853658398</v>
      </c>
      <c r="AC243">
        <f>100*(Table1[[#This Row],[NN]]-Table1[[#This Row],[NN-RF-LEARN-10]])/Table1[[#This Row],[NN]]</f>
        <v>4.6341463414634028</v>
      </c>
      <c r="AD243">
        <f>100*(Table1[[#This Row],[NN]]-Table1[[#This Row],[NN-ARF-LEARN-10]])/Table1[[#This Row],[NN]]</f>
        <v>5.975609756097553</v>
      </c>
    </row>
    <row r="244" spans="1:30" x14ac:dyDescent="0.25">
      <c r="A244">
        <v>16</v>
      </c>
      <c r="B244">
        <v>0.1</v>
      </c>
      <c r="C244">
        <v>0.2</v>
      </c>
      <c r="D244">
        <v>4</v>
      </c>
      <c r="E244">
        <v>17.07</v>
      </c>
      <c r="F244">
        <v>18.45</v>
      </c>
      <c r="G244">
        <v>18.36</v>
      </c>
      <c r="H244">
        <v>17.8</v>
      </c>
      <c r="I244">
        <v>17.3</v>
      </c>
      <c r="J244">
        <v>15.01</v>
      </c>
      <c r="K244">
        <v>15.85</v>
      </c>
      <c r="L244">
        <v>15.95</v>
      </c>
      <c r="M244">
        <v>15.48</v>
      </c>
      <c r="N244">
        <v>15.18</v>
      </c>
      <c r="Q244">
        <v>16</v>
      </c>
      <c r="R244">
        <v>0.1</v>
      </c>
      <c r="S244">
        <v>0.2</v>
      </c>
      <c r="T244">
        <v>4</v>
      </c>
      <c r="U244">
        <f>100*(Table1[[#This Row],[LR]]-Table1[[#This Row],[LR]])/Table1[[#This Row],[LR]]</f>
        <v>0</v>
      </c>
      <c r="V244">
        <f>100*(Table1[[#This Row],[LR]]-Table1[[#This Row],[LR-RF-FIXED]])/Table1[[#This Row],[LR]]</f>
        <v>-8.0843585237258289</v>
      </c>
      <c r="W244">
        <f>100*(Table1[[#This Row],[LR]]-Table1[[#This Row],[LR-ARF-FIXED]])/Table1[[#This Row],[LR]]</f>
        <v>-7.5571177504393621</v>
      </c>
      <c r="X244">
        <f>100*(Table1[[#This Row],[LR]]-Table1[[#This Row],[LR-RF-LEARN-10]])/Table1[[#This Row],[LR]]</f>
        <v>-4.2765084944346832</v>
      </c>
      <c r="Y244">
        <f>100*(Table1[[#This Row],[LR]]-Table1[[#This Row],[LR-ARF-LEARN-10]])/Table1[[#This Row],[LR]]</f>
        <v>-1.3473930872876416</v>
      </c>
      <c r="Z244">
        <f>100*(Table1[[#This Row],[NN]]-Table1[[#This Row],[NN]])/Table1[[#This Row],[NN]]</f>
        <v>0</v>
      </c>
      <c r="AA244">
        <f>100*(Table1[[#This Row],[NN]]-Table1[[#This Row],[NN-RF-FIXED]])/Table1[[#This Row],[NN]]</f>
        <v>-5.596269153897401</v>
      </c>
      <c r="AB244">
        <f>100*(Table1[[#This Row],[NN]]-Table1[[#This Row],[NN-ARF-FIXED]])/Table1[[#This Row],[NN]]</f>
        <v>-6.2624916722185171</v>
      </c>
      <c r="AC244">
        <f>100*(Table1[[#This Row],[NN]]-Table1[[#This Row],[NN-RF-LEARN-10]])/Table1[[#This Row],[NN]]</f>
        <v>-3.1312458361092648</v>
      </c>
      <c r="AD244">
        <f>100*(Table1[[#This Row],[NN]]-Table1[[#This Row],[NN-ARF-LEARN-10]])/Table1[[#This Row],[NN]]</f>
        <v>-1.1325782811459022</v>
      </c>
    </row>
    <row r="245" spans="1:30" x14ac:dyDescent="0.25">
      <c r="A245">
        <v>16</v>
      </c>
      <c r="B245">
        <v>0.1</v>
      </c>
      <c r="C245">
        <v>0.2</v>
      </c>
      <c r="D245">
        <v>8</v>
      </c>
      <c r="E245">
        <v>17.420000000000002</v>
      </c>
      <c r="F245">
        <v>18.72</v>
      </c>
      <c r="G245">
        <v>18.7</v>
      </c>
      <c r="H245">
        <v>17.97</v>
      </c>
      <c r="I245">
        <v>17.48</v>
      </c>
      <c r="J245">
        <v>15.27</v>
      </c>
      <c r="K245">
        <v>15.96</v>
      </c>
      <c r="L245">
        <v>16.170000000000002</v>
      </c>
      <c r="M245">
        <v>15.56</v>
      </c>
      <c r="N245">
        <v>15.3</v>
      </c>
      <c r="Q245">
        <v>16</v>
      </c>
      <c r="R245">
        <v>0.1</v>
      </c>
      <c r="S245">
        <v>0.2</v>
      </c>
      <c r="T245">
        <v>8</v>
      </c>
      <c r="U245">
        <f>100*(Table1[[#This Row],[LR]]-Table1[[#This Row],[LR]])/Table1[[#This Row],[LR]]</f>
        <v>0</v>
      </c>
      <c r="V245">
        <f>100*(Table1[[#This Row],[LR]]-Table1[[#This Row],[LR-RF-FIXED]])/Table1[[#This Row],[LR]]</f>
        <v>-7.4626865671641625</v>
      </c>
      <c r="W245">
        <f>100*(Table1[[#This Row],[LR]]-Table1[[#This Row],[LR-ARF-FIXED]])/Table1[[#This Row],[LR]]</f>
        <v>-7.3478760045924076</v>
      </c>
      <c r="X245">
        <f>100*(Table1[[#This Row],[LR]]-Table1[[#This Row],[LR-RF-LEARN-10]])/Table1[[#This Row],[LR]]</f>
        <v>-3.1572904707232898</v>
      </c>
      <c r="Y245">
        <f>100*(Table1[[#This Row],[LR]]-Table1[[#This Row],[LR-ARF-LEARN-10]])/Table1[[#This Row],[LR]]</f>
        <v>-0.34443168771526245</v>
      </c>
      <c r="Z245">
        <f>100*(Table1[[#This Row],[NN]]-Table1[[#This Row],[NN]])/Table1[[#This Row],[NN]]</f>
        <v>0</v>
      </c>
      <c r="AA245">
        <f>100*(Table1[[#This Row],[NN]]-Table1[[#This Row],[NN-RF-FIXED]])/Table1[[#This Row],[NN]]</f>
        <v>-4.5186640471512858</v>
      </c>
      <c r="AB245">
        <f>100*(Table1[[#This Row],[NN]]-Table1[[#This Row],[NN-ARF-FIXED]])/Table1[[#This Row],[NN]]</f>
        <v>-5.8939096267190711</v>
      </c>
      <c r="AC245">
        <f>100*(Table1[[#This Row],[NN]]-Table1[[#This Row],[NN-RF-LEARN-10]])/Table1[[#This Row],[NN]]</f>
        <v>-1.8991486574983689</v>
      </c>
      <c r="AD245">
        <f>100*(Table1[[#This Row],[NN]]-Table1[[#This Row],[NN-ARF-LEARN-10]])/Table1[[#This Row],[NN]]</f>
        <v>-0.19646365422397602</v>
      </c>
    </row>
    <row r="246" spans="1:30" x14ac:dyDescent="0.25">
      <c r="A246">
        <v>16</v>
      </c>
      <c r="B246">
        <v>0.1</v>
      </c>
      <c r="C246">
        <v>0.3</v>
      </c>
      <c r="D246">
        <v>4</v>
      </c>
      <c r="E246">
        <v>16.87</v>
      </c>
      <c r="F246">
        <v>18.21</v>
      </c>
      <c r="G246">
        <v>18.13</v>
      </c>
      <c r="H246">
        <v>17.739999999999998</v>
      </c>
      <c r="I246">
        <v>17.28</v>
      </c>
      <c r="J246">
        <v>14.85</v>
      </c>
      <c r="K246">
        <v>15.54</v>
      </c>
      <c r="L246">
        <v>15.68</v>
      </c>
      <c r="M246">
        <v>15.45</v>
      </c>
      <c r="N246">
        <v>15.17</v>
      </c>
      <c r="Q246">
        <v>16</v>
      </c>
      <c r="R246">
        <v>0.1</v>
      </c>
      <c r="S246">
        <v>0.3</v>
      </c>
      <c r="T246">
        <v>4</v>
      </c>
      <c r="U246">
        <f>100*(Table1[[#This Row],[LR]]-Table1[[#This Row],[LR]])/Table1[[#This Row],[LR]]</f>
        <v>0</v>
      </c>
      <c r="V246">
        <f>100*(Table1[[#This Row],[LR]]-Table1[[#This Row],[LR-RF-FIXED]])/Table1[[#This Row],[LR]]</f>
        <v>-7.9430942501481914</v>
      </c>
      <c r="W246">
        <f>100*(Table1[[#This Row],[LR]]-Table1[[#This Row],[LR-ARF-FIXED]])/Table1[[#This Row],[LR]]</f>
        <v>-7.4688796680497802</v>
      </c>
      <c r="X246">
        <f>100*(Table1[[#This Row],[LR]]-Table1[[#This Row],[LR-RF-LEARN-10]])/Table1[[#This Row],[LR]]</f>
        <v>-5.1570835803200792</v>
      </c>
      <c r="Y246">
        <f>100*(Table1[[#This Row],[LR]]-Table1[[#This Row],[LR-ARF-LEARN-10]])/Table1[[#This Row],[LR]]</f>
        <v>-2.4303497332542983</v>
      </c>
      <c r="Z246">
        <f>100*(Table1[[#This Row],[NN]]-Table1[[#This Row],[NN]])/Table1[[#This Row],[NN]]</f>
        <v>0</v>
      </c>
      <c r="AA246">
        <f>100*(Table1[[#This Row],[NN]]-Table1[[#This Row],[NN-RF-FIXED]])/Table1[[#This Row],[NN]]</f>
        <v>-4.6464646464646426</v>
      </c>
      <c r="AB246">
        <f>100*(Table1[[#This Row],[NN]]-Table1[[#This Row],[NN-ARF-FIXED]])/Table1[[#This Row],[NN]]</f>
        <v>-5.5892255892255891</v>
      </c>
      <c r="AC246">
        <f>100*(Table1[[#This Row],[NN]]-Table1[[#This Row],[NN-RF-LEARN-10]])/Table1[[#This Row],[NN]]</f>
        <v>-4.040404040404038</v>
      </c>
      <c r="AD246">
        <f>100*(Table1[[#This Row],[NN]]-Table1[[#This Row],[NN-ARF-LEARN-10]])/Table1[[#This Row],[NN]]</f>
        <v>-2.1548821548821571</v>
      </c>
    </row>
    <row r="247" spans="1:30" x14ac:dyDescent="0.25">
      <c r="A247">
        <v>16</v>
      </c>
      <c r="B247">
        <v>0.1</v>
      </c>
      <c r="C247">
        <v>0.3</v>
      </c>
      <c r="D247">
        <v>8</v>
      </c>
      <c r="E247">
        <v>17.13</v>
      </c>
      <c r="F247">
        <v>18.59</v>
      </c>
      <c r="G247">
        <v>18.55</v>
      </c>
      <c r="H247">
        <v>17.899999999999999</v>
      </c>
      <c r="I247">
        <v>17.41</v>
      </c>
      <c r="J247">
        <v>14.99</v>
      </c>
      <c r="K247">
        <v>15.87</v>
      </c>
      <c r="L247">
        <v>16.010000000000002</v>
      </c>
      <c r="M247">
        <v>15.53</v>
      </c>
      <c r="N247">
        <v>15.22</v>
      </c>
      <c r="Q247">
        <v>16</v>
      </c>
      <c r="R247">
        <v>0.1</v>
      </c>
      <c r="S247">
        <v>0.3</v>
      </c>
      <c r="T247">
        <v>8</v>
      </c>
      <c r="U247">
        <f>100*(Table1[[#This Row],[LR]]-Table1[[#This Row],[LR]])/Table1[[#This Row],[LR]]</f>
        <v>0</v>
      </c>
      <c r="V247">
        <f>100*(Table1[[#This Row],[LR]]-Table1[[#This Row],[LR-RF-FIXED]])/Table1[[#This Row],[LR]]</f>
        <v>-8.5230589608873384</v>
      </c>
      <c r="W247">
        <f>100*(Table1[[#This Row],[LR]]-Table1[[#This Row],[LR-ARF-FIXED]])/Table1[[#This Row],[LR]]</f>
        <v>-8.2895504962054982</v>
      </c>
      <c r="X247">
        <f>100*(Table1[[#This Row],[LR]]-Table1[[#This Row],[LR-RF-LEARN-10]])/Table1[[#This Row],[LR]]</f>
        <v>-4.4950379451255085</v>
      </c>
      <c r="Y247">
        <f>100*(Table1[[#This Row],[LR]]-Table1[[#This Row],[LR-ARF-LEARN-10]])/Table1[[#This Row],[LR]]</f>
        <v>-1.6345592527729198</v>
      </c>
      <c r="Z247">
        <f>100*(Table1[[#This Row],[NN]]-Table1[[#This Row],[NN]])/Table1[[#This Row],[NN]]</f>
        <v>0</v>
      </c>
      <c r="AA247">
        <f>100*(Table1[[#This Row],[NN]]-Table1[[#This Row],[NN-RF-FIXED]])/Table1[[#This Row],[NN]]</f>
        <v>-5.87058038692461</v>
      </c>
      <c r="AB247">
        <f>100*(Table1[[#This Row],[NN]]-Table1[[#This Row],[NN-ARF-FIXED]])/Table1[[#This Row],[NN]]</f>
        <v>-6.8045363575717239</v>
      </c>
      <c r="AC247">
        <f>100*(Table1[[#This Row],[NN]]-Table1[[#This Row],[NN-RF-LEARN-10]])/Table1[[#This Row],[NN]]</f>
        <v>-3.6024016010673727</v>
      </c>
      <c r="AD247">
        <f>100*(Table1[[#This Row],[NN]]-Table1[[#This Row],[NN-ARF-LEARN-10]])/Table1[[#This Row],[NN]]</f>
        <v>-1.5343562374916639</v>
      </c>
    </row>
    <row r="248" spans="1:30" x14ac:dyDescent="0.25">
      <c r="A248">
        <v>16</v>
      </c>
      <c r="B248">
        <v>0.1</v>
      </c>
      <c r="C248">
        <v>0.4</v>
      </c>
      <c r="D248">
        <v>8</v>
      </c>
      <c r="E248">
        <v>16.98</v>
      </c>
      <c r="F248">
        <v>18.46</v>
      </c>
      <c r="G248">
        <v>18.57</v>
      </c>
      <c r="H248">
        <v>17.87</v>
      </c>
      <c r="I248">
        <v>17.36</v>
      </c>
      <c r="J248">
        <v>14.87</v>
      </c>
      <c r="K248">
        <v>15.74</v>
      </c>
      <c r="L248">
        <v>15.87</v>
      </c>
      <c r="M248">
        <v>15.52</v>
      </c>
      <c r="N248">
        <v>15.2</v>
      </c>
      <c r="Q248">
        <v>16</v>
      </c>
      <c r="R248">
        <v>0.1</v>
      </c>
      <c r="S248">
        <v>0.4</v>
      </c>
      <c r="T248">
        <v>8</v>
      </c>
      <c r="U248">
        <f>100*(Table1[[#This Row],[LR]]-Table1[[#This Row],[LR]])/Table1[[#This Row],[LR]]</f>
        <v>0</v>
      </c>
      <c r="V248">
        <f>100*(Table1[[#This Row],[LR]]-Table1[[#This Row],[LR-RF-FIXED]])/Table1[[#This Row],[LR]]</f>
        <v>-8.7161366313309809</v>
      </c>
      <c r="W248">
        <f>100*(Table1[[#This Row],[LR]]-Table1[[#This Row],[LR-ARF-FIXED]])/Table1[[#This Row],[LR]]</f>
        <v>-9.3639575971731439</v>
      </c>
      <c r="X248">
        <f>100*(Table1[[#This Row],[LR]]-Table1[[#This Row],[LR-RF-LEARN-10]])/Table1[[#This Row],[LR]]</f>
        <v>-5.2414605418139022</v>
      </c>
      <c r="Y248">
        <f>100*(Table1[[#This Row],[LR]]-Table1[[#This Row],[LR-ARF-LEARN-10]])/Table1[[#This Row],[LR]]</f>
        <v>-2.2379269729092992</v>
      </c>
      <c r="Z248">
        <f>100*(Table1[[#This Row],[NN]]-Table1[[#This Row],[NN]])/Table1[[#This Row],[NN]]</f>
        <v>0</v>
      </c>
      <c r="AA248">
        <f>100*(Table1[[#This Row],[NN]]-Table1[[#This Row],[NN-RF-FIXED]])/Table1[[#This Row],[NN]]</f>
        <v>-5.8507061197041095</v>
      </c>
      <c r="AB248">
        <f>100*(Table1[[#This Row],[NN]]-Table1[[#This Row],[NN-ARF-FIXED]])/Table1[[#This Row],[NN]]</f>
        <v>-6.7249495628782787</v>
      </c>
      <c r="AC248">
        <f>100*(Table1[[#This Row],[NN]]-Table1[[#This Row],[NN-RF-LEARN-10]])/Table1[[#This Row],[NN]]</f>
        <v>-4.3712172158708835</v>
      </c>
      <c r="AD248">
        <f>100*(Table1[[#This Row],[NN]]-Table1[[#This Row],[NN-ARF-LEARN-10]])/Table1[[#This Row],[NN]]</f>
        <v>-2.2192333557498323</v>
      </c>
    </row>
    <row r="249" spans="1:30" x14ac:dyDescent="0.25">
      <c r="A249">
        <v>16</v>
      </c>
      <c r="B249">
        <v>0.1</v>
      </c>
      <c r="C249">
        <v>0.5</v>
      </c>
      <c r="D249">
        <v>8</v>
      </c>
      <c r="E249">
        <v>16.91</v>
      </c>
      <c r="F249">
        <v>18.37</v>
      </c>
      <c r="G249">
        <v>18.600000000000001</v>
      </c>
      <c r="H249">
        <v>17.84</v>
      </c>
      <c r="I249">
        <v>17.350000000000001</v>
      </c>
      <c r="J249">
        <v>14.82</v>
      </c>
      <c r="K249">
        <v>15.68</v>
      </c>
      <c r="L249">
        <v>15.77</v>
      </c>
      <c r="M249">
        <v>15.5</v>
      </c>
      <c r="N249">
        <v>15.18</v>
      </c>
      <c r="Q249">
        <v>16</v>
      </c>
      <c r="R249">
        <v>0.1</v>
      </c>
      <c r="S249">
        <v>0.5</v>
      </c>
      <c r="T249">
        <v>8</v>
      </c>
      <c r="U249">
        <f>100*(Table1[[#This Row],[LR]]-Table1[[#This Row],[LR]])/Table1[[#This Row],[LR]]</f>
        <v>0</v>
      </c>
      <c r="V249">
        <f>100*(Table1[[#This Row],[LR]]-Table1[[#This Row],[LR-RF-FIXED]])/Table1[[#This Row],[LR]]</f>
        <v>-8.6339444115907789</v>
      </c>
      <c r="W249">
        <f>100*(Table1[[#This Row],[LR]]-Table1[[#This Row],[LR-ARF-FIXED]])/Table1[[#This Row],[LR]]</f>
        <v>-9.9940863394441219</v>
      </c>
      <c r="X249">
        <f>100*(Table1[[#This Row],[LR]]-Table1[[#This Row],[LR-RF-LEARN-10]])/Table1[[#This Row],[LR]]</f>
        <v>-5.4997043169722044</v>
      </c>
      <c r="Y249">
        <f>100*(Table1[[#This Row],[LR]]-Table1[[#This Row],[LR-ARF-LEARN-10]])/Table1[[#This Row],[LR]]</f>
        <v>-2.6020106445890083</v>
      </c>
      <c r="Z249">
        <f>100*(Table1[[#This Row],[NN]]-Table1[[#This Row],[NN]])/Table1[[#This Row],[NN]]</f>
        <v>0</v>
      </c>
      <c r="AA249">
        <f>100*(Table1[[#This Row],[NN]]-Table1[[#This Row],[NN-RF-FIXED]])/Table1[[#This Row],[NN]]</f>
        <v>-5.8029689608636934</v>
      </c>
      <c r="AB249">
        <f>100*(Table1[[#This Row],[NN]]-Table1[[#This Row],[NN-ARF-FIXED]])/Table1[[#This Row],[NN]]</f>
        <v>-6.4102564102564052</v>
      </c>
      <c r="AC249">
        <f>100*(Table1[[#This Row],[NN]]-Table1[[#This Row],[NN-RF-LEARN-10]])/Table1[[#This Row],[NN]]</f>
        <v>-4.5883940620782706</v>
      </c>
      <c r="AD249">
        <f>100*(Table1[[#This Row],[NN]]-Table1[[#This Row],[NN-ARF-LEARN-10]])/Table1[[#This Row],[NN]]</f>
        <v>-2.4291497975708465</v>
      </c>
    </row>
    <row r="250" spans="1:30" x14ac:dyDescent="0.25">
      <c r="A250">
        <v>16</v>
      </c>
      <c r="B250">
        <v>0.1</v>
      </c>
      <c r="C250">
        <v>0.6</v>
      </c>
      <c r="D250">
        <v>8</v>
      </c>
      <c r="E250">
        <v>16.86</v>
      </c>
      <c r="F250">
        <v>18.34</v>
      </c>
      <c r="G250">
        <v>18.600000000000001</v>
      </c>
      <c r="H250">
        <v>17.809999999999999</v>
      </c>
      <c r="I250">
        <v>17.309999999999999</v>
      </c>
      <c r="J250">
        <v>14.79</v>
      </c>
      <c r="K250">
        <v>15.58</v>
      </c>
      <c r="L250">
        <v>15.69</v>
      </c>
      <c r="M250">
        <v>15.49</v>
      </c>
      <c r="N250">
        <v>15.16</v>
      </c>
      <c r="Q250">
        <v>16</v>
      </c>
      <c r="R250">
        <v>0.1</v>
      </c>
      <c r="S250">
        <v>0.6</v>
      </c>
      <c r="T250">
        <v>8</v>
      </c>
      <c r="U250">
        <f>100*(Table1[[#This Row],[LR]]-Table1[[#This Row],[LR]])/Table1[[#This Row],[LR]]</f>
        <v>0</v>
      </c>
      <c r="V250">
        <f>100*(Table1[[#This Row],[LR]]-Table1[[#This Row],[LR-RF-FIXED]])/Table1[[#This Row],[LR]]</f>
        <v>-8.7781731909845817</v>
      </c>
      <c r="W250">
        <f>100*(Table1[[#This Row],[LR]]-Table1[[#This Row],[LR-ARF-FIXED]])/Table1[[#This Row],[LR]]</f>
        <v>-10.320284697508908</v>
      </c>
      <c r="X250">
        <f>100*(Table1[[#This Row],[LR]]-Table1[[#This Row],[LR-RF-LEARN-10]])/Table1[[#This Row],[LR]]</f>
        <v>-5.6346381969157733</v>
      </c>
      <c r="Y250">
        <f>100*(Table1[[#This Row],[LR]]-Table1[[#This Row],[LR-ARF-LEARN-10]])/Table1[[#This Row],[LR]]</f>
        <v>-2.6690391459074694</v>
      </c>
      <c r="Z250">
        <f>100*(Table1[[#This Row],[NN]]-Table1[[#This Row],[NN]])/Table1[[#This Row],[NN]]</f>
        <v>0</v>
      </c>
      <c r="AA250">
        <f>100*(Table1[[#This Row],[NN]]-Table1[[#This Row],[NN-RF-FIXED]])/Table1[[#This Row],[NN]]</f>
        <v>-5.3414469235970312</v>
      </c>
      <c r="AB250">
        <f>100*(Table1[[#This Row],[NN]]-Table1[[#This Row],[NN-ARF-FIXED]])/Table1[[#This Row],[NN]]</f>
        <v>-6.0851926977687647</v>
      </c>
      <c r="AC250">
        <f>100*(Table1[[#This Row],[NN]]-Table1[[#This Row],[NN-RF-LEARN-10]])/Table1[[#This Row],[NN]]</f>
        <v>-4.7329276538201563</v>
      </c>
      <c r="AD250">
        <f>100*(Table1[[#This Row],[NN]]-Table1[[#This Row],[NN-ARF-LEARN-10]])/Table1[[#This Row],[NN]]</f>
        <v>-2.5016903313049426</v>
      </c>
    </row>
    <row r="251" spans="1:30" x14ac:dyDescent="0.25">
      <c r="A251">
        <v>16</v>
      </c>
      <c r="B251">
        <v>0.1</v>
      </c>
      <c r="C251">
        <v>0.7</v>
      </c>
      <c r="D251">
        <v>8</v>
      </c>
      <c r="E251">
        <v>16.84</v>
      </c>
      <c r="F251">
        <v>18.350000000000001</v>
      </c>
      <c r="G251">
        <v>18.670000000000002</v>
      </c>
      <c r="H251">
        <v>17.809999999999999</v>
      </c>
      <c r="I251">
        <v>17.32</v>
      </c>
      <c r="J251">
        <v>14.78</v>
      </c>
      <c r="K251">
        <v>15.53</v>
      </c>
      <c r="L251">
        <v>15.63</v>
      </c>
      <c r="M251">
        <v>15.49</v>
      </c>
      <c r="N251">
        <v>15.14</v>
      </c>
      <c r="Q251">
        <v>16</v>
      </c>
      <c r="R251">
        <v>0.1</v>
      </c>
      <c r="S251">
        <v>0.7</v>
      </c>
      <c r="T251">
        <v>8</v>
      </c>
      <c r="U251">
        <f>100*(Table1[[#This Row],[LR]]-Table1[[#This Row],[LR]])/Table1[[#This Row],[LR]]</f>
        <v>0</v>
      </c>
      <c r="V251">
        <f>100*(Table1[[#This Row],[LR]]-Table1[[#This Row],[LR-RF-FIXED]])/Table1[[#This Row],[LR]]</f>
        <v>-8.9667458432304148</v>
      </c>
      <c r="W251">
        <f>100*(Table1[[#This Row],[LR]]-Table1[[#This Row],[LR-ARF-FIXED]])/Table1[[#This Row],[LR]]</f>
        <v>-10.866983372921625</v>
      </c>
      <c r="X251">
        <f>100*(Table1[[#This Row],[LR]]-Table1[[#This Row],[LR-RF-LEARN-10]])/Table1[[#This Row],[LR]]</f>
        <v>-5.7600950118764782</v>
      </c>
      <c r="Y251">
        <f>100*(Table1[[#This Row],[LR]]-Table1[[#This Row],[LR-ARF-LEARN-10]])/Table1[[#This Row],[LR]]</f>
        <v>-2.8503562945368195</v>
      </c>
      <c r="Z251">
        <f>100*(Table1[[#This Row],[NN]]-Table1[[#This Row],[NN]])/Table1[[#This Row],[NN]]</f>
        <v>0</v>
      </c>
      <c r="AA251">
        <f>100*(Table1[[#This Row],[NN]]-Table1[[#This Row],[NN-RF-FIXED]])/Table1[[#This Row],[NN]]</f>
        <v>-5.0744248985115021</v>
      </c>
      <c r="AB251">
        <f>100*(Table1[[#This Row],[NN]]-Table1[[#This Row],[NN-ARF-FIXED]])/Table1[[#This Row],[NN]]</f>
        <v>-5.7510148849797122</v>
      </c>
      <c r="AC251">
        <f>100*(Table1[[#This Row],[NN]]-Table1[[#This Row],[NN-RF-LEARN-10]])/Table1[[#This Row],[NN]]</f>
        <v>-4.8037889039242279</v>
      </c>
      <c r="AD251">
        <f>100*(Table1[[#This Row],[NN]]-Table1[[#This Row],[NN-ARF-LEARN-10]])/Table1[[#This Row],[NN]]</f>
        <v>-2.4357239512855293</v>
      </c>
    </row>
    <row r="252" spans="1:30" x14ac:dyDescent="0.25">
      <c r="A252">
        <v>16</v>
      </c>
      <c r="B252">
        <v>0.1</v>
      </c>
      <c r="C252">
        <v>0.8</v>
      </c>
      <c r="D252">
        <v>8</v>
      </c>
      <c r="E252">
        <v>16.82</v>
      </c>
      <c r="F252">
        <v>18.3</v>
      </c>
      <c r="G252">
        <v>18.71</v>
      </c>
      <c r="H252">
        <v>17.79</v>
      </c>
      <c r="I252">
        <v>17.28</v>
      </c>
      <c r="J252">
        <v>14.76</v>
      </c>
      <c r="K252">
        <v>15.46</v>
      </c>
      <c r="L252">
        <v>15.57</v>
      </c>
      <c r="M252">
        <v>15.48</v>
      </c>
      <c r="N252">
        <v>15.13</v>
      </c>
      <c r="Q252">
        <v>16</v>
      </c>
      <c r="R252">
        <v>0.1</v>
      </c>
      <c r="S252">
        <v>0.8</v>
      </c>
      <c r="T252">
        <v>8</v>
      </c>
      <c r="U252">
        <f>100*(Table1[[#This Row],[LR]]-Table1[[#This Row],[LR]])/Table1[[#This Row],[LR]]</f>
        <v>0</v>
      </c>
      <c r="V252">
        <f>100*(Table1[[#This Row],[LR]]-Table1[[#This Row],[LR-RF-FIXED]])/Table1[[#This Row],[LR]]</f>
        <v>-8.7990487514863283</v>
      </c>
      <c r="W252">
        <f>100*(Table1[[#This Row],[LR]]-Table1[[#This Row],[LR-ARF-FIXED]])/Table1[[#This Row],[LR]]</f>
        <v>-11.23662306777646</v>
      </c>
      <c r="X252">
        <f>100*(Table1[[#This Row],[LR]]-Table1[[#This Row],[LR-RF-LEARN-10]])/Table1[[#This Row],[LR]]</f>
        <v>-5.7669441141498146</v>
      </c>
      <c r="Y252">
        <f>100*(Table1[[#This Row],[LR]]-Table1[[#This Row],[LR-ARF-LEARN-10]])/Table1[[#This Row],[LR]]</f>
        <v>-2.7348394768133226</v>
      </c>
      <c r="Z252">
        <f>100*(Table1[[#This Row],[NN]]-Table1[[#This Row],[NN]])/Table1[[#This Row],[NN]]</f>
        <v>0</v>
      </c>
      <c r="AA252">
        <f>100*(Table1[[#This Row],[NN]]-Table1[[#This Row],[NN-RF-FIXED]])/Table1[[#This Row],[NN]]</f>
        <v>-4.7425474254742621</v>
      </c>
      <c r="AB252">
        <f>100*(Table1[[#This Row],[NN]]-Table1[[#This Row],[NN-ARF-FIXED]])/Table1[[#This Row],[NN]]</f>
        <v>-5.4878048780487845</v>
      </c>
      <c r="AC252">
        <f>100*(Table1[[#This Row],[NN]]-Table1[[#This Row],[NN-RF-LEARN-10]])/Table1[[#This Row],[NN]]</f>
        <v>-4.8780487804878092</v>
      </c>
      <c r="AD252">
        <f>100*(Table1[[#This Row],[NN]]-Table1[[#This Row],[NN-ARF-LEARN-10]])/Table1[[#This Row],[NN]]</f>
        <v>-2.5067750677506844</v>
      </c>
    </row>
    <row r="253" spans="1:30" x14ac:dyDescent="0.25">
      <c r="A253">
        <v>16</v>
      </c>
      <c r="B253">
        <v>0.1</v>
      </c>
      <c r="C253">
        <v>0.9</v>
      </c>
      <c r="D253">
        <v>4</v>
      </c>
      <c r="E253">
        <v>16.77</v>
      </c>
      <c r="F253">
        <v>18.39</v>
      </c>
      <c r="G253">
        <v>18.899999999999999</v>
      </c>
      <c r="H253">
        <v>17.559999999999999</v>
      </c>
      <c r="I253">
        <v>17.18</v>
      </c>
      <c r="J253">
        <v>14.75</v>
      </c>
      <c r="K253">
        <v>15.2</v>
      </c>
      <c r="L253">
        <v>15.3</v>
      </c>
      <c r="M253">
        <v>15.39</v>
      </c>
      <c r="N253">
        <v>15.09</v>
      </c>
      <c r="Q253">
        <v>16</v>
      </c>
      <c r="R253">
        <v>0.1</v>
      </c>
      <c r="S253">
        <v>0.9</v>
      </c>
      <c r="T253">
        <v>4</v>
      </c>
      <c r="U253">
        <f>100*(Table1[[#This Row],[LR]]-Table1[[#This Row],[LR]])/Table1[[#This Row],[LR]]</f>
        <v>0</v>
      </c>
      <c r="V253">
        <f>100*(Table1[[#This Row],[LR]]-Table1[[#This Row],[LR-RF-FIXED]])/Table1[[#This Row],[LR]]</f>
        <v>-9.6601073345259465</v>
      </c>
      <c r="W253">
        <f>100*(Table1[[#This Row],[LR]]-Table1[[#This Row],[LR-ARF-FIXED]])/Table1[[#This Row],[LR]]</f>
        <v>-12.70125223613595</v>
      </c>
      <c r="X253">
        <f>100*(Table1[[#This Row],[LR]]-Table1[[#This Row],[LR-RF-LEARN-10]])/Table1[[#This Row],[LR]]</f>
        <v>-4.7107930828861013</v>
      </c>
      <c r="Y253">
        <f>100*(Table1[[#This Row],[LR]]-Table1[[#This Row],[LR-ARF-LEARN-10]])/Table1[[#This Row],[LR]]</f>
        <v>-2.4448419797257017</v>
      </c>
      <c r="Z253">
        <f>100*(Table1[[#This Row],[NN]]-Table1[[#This Row],[NN]])/Table1[[#This Row],[NN]]</f>
        <v>0</v>
      </c>
      <c r="AA253">
        <f>100*(Table1[[#This Row],[NN]]-Table1[[#This Row],[NN-RF-FIXED]])/Table1[[#This Row],[NN]]</f>
        <v>-3.0508474576271136</v>
      </c>
      <c r="AB253">
        <f>100*(Table1[[#This Row],[NN]]-Table1[[#This Row],[NN-ARF-FIXED]])/Table1[[#This Row],[NN]]</f>
        <v>-3.7288135593220386</v>
      </c>
      <c r="AC253">
        <f>100*(Table1[[#This Row],[NN]]-Table1[[#This Row],[NN-RF-LEARN-10]])/Table1[[#This Row],[NN]]</f>
        <v>-4.3389830508474612</v>
      </c>
      <c r="AD253">
        <f>100*(Table1[[#This Row],[NN]]-Table1[[#This Row],[NN-ARF-LEARN-10]])/Table1[[#This Row],[NN]]</f>
        <v>-2.3050847457627111</v>
      </c>
    </row>
    <row r="254" spans="1:30" x14ac:dyDescent="0.25">
      <c r="A254">
        <v>16</v>
      </c>
      <c r="B254">
        <v>0.1</v>
      </c>
      <c r="C254">
        <v>0.9</v>
      </c>
      <c r="D254">
        <v>8</v>
      </c>
      <c r="E254">
        <v>16.8</v>
      </c>
      <c r="F254">
        <v>18.309999999999999</v>
      </c>
      <c r="G254">
        <v>18.73</v>
      </c>
      <c r="H254">
        <v>17.78</v>
      </c>
      <c r="I254">
        <v>17.28</v>
      </c>
      <c r="J254">
        <v>14.76</v>
      </c>
      <c r="K254">
        <v>15.44</v>
      </c>
      <c r="L254">
        <v>15.54</v>
      </c>
      <c r="M254">
        <v>15.48</v>
      </c>
      <c r="N254">
        <v>15.13</v>
      </c>
      <c r="Q254">
        <v>16</v>
      </c>
      <c r="R254">
        <v>0.1</v>
      </c>
      <c r="S254">
        <v>0.9</v>
      </c>
      <c r="T254">
        <v>8</v>
      </c>
      <c r="U254">
        <f>100*(Table1[[#This Row],[LR]]-Table1[[#This Row],[LR]])/Table1[[#This Row],[LR]]</f>
        <v>0</v>
      </c>
      <c r="V254">
        <f>100*(Table1[[#This Row],[LR]]-Table1[[#This Row],[LR-RF-FIXED]])/Table1[[#This Row],[LR]]</f>
        <v>-8.9880952380952266</v>
      </c>
      <c r="W254">
        <f>100*(Table1[[#This Row],[LR]]-Table1[[#This Row],[LR-ARF-FIXED]])/Table1[[#This Row],[LR]]</f>
        <v>-11.488095238095235</v>
      </c>
      <c r="X254">
        <f>100*(Table1[[#This Row],[LR]]-Table1[[#This Row],[LR-RF-LEARN-10]])/Table1[[#This Row],[LR]]</f>
        <v>-5.8333333333333357</v>
      </c>
      <c r="Y254">
        <f>100*(Table1[[#This Row],[LR]]-Table1[[#This Row],[LR-ARF-LEARN-10]])/Table1[[#This Row],[LR]]</f>
        <v>-2.8571428571428594</v>
      </c>
      <c r="Z254">
        <f>100*(Table1[[#This Row],[NN]]-Table1[[#This Row],[NN]])/Table1[[#This Row],[NN]]</f>
        <v>0</v>
      </c>
      <c r="AA254">
        <f>100*(Table1[[#This Row],[NN]]-Table1[[#This Row],[NN-RF-FIXED]])/Table1[[#This Row],[NN]]</f>
        <v>-4.6070460704607026</v>
      </c>
      <c r="AB254">
        <f>100*(Table1[[#This Row],[NN]]-Table1[[#This Row],[NN-ARF-FIXED]])/Table1[[#This Row],[NN]]</f>
        <v>-5.2845528455284514</v>
      </c>
      <c r="AC254">
        <f>100*(Table1[[#This Row],[NN]]-Table1[[#This Row],[NN-RF-LEARN-10]])/Table1[[#This Row],[NN]]</f>
        <v>-4.8780487804878092</v>
      </c>
      <c r="AD254">
        <f>100*(Table1[[#This Row],[NN]]-Table1[[#This Row],[NN-ARF-LEARN-10]])/Table1[[#This Row],[NN]]</f>
        <v>-2.5067750677506844</v>
      </c>
    </row>
    <row r="255" spans="1:30" x14ac:dyDescent="0.25">
      <c r="A255">
        <v>16</v>
      </c>
      <c r="B255">
        <v>0.1</v>
      </c>
      <c r="C255">
        <v>1</v>
      </c>
      <c r="D255">
        <v>4</v>
      </c>
      <c r="E255">
        <v>16.77</v>
      </c>
      <c r="F255">
        <v>18.38</v>
      </c>
      <c r="G255">
        <v>19.2</v>
      </c>
      <c r="H255">
        <v>17.54</v>
      </c>
      <c r="I255">
        <v>17.18</v>
      </c>
      <c r="J255">
        <v>14.75</v>
      </c>
      <c r="K255">
        <v>15.17</v>
      </c>
      <c r="L255">
        <v>15.22</v>
      </c>
      <c r="M255">
        <v>15.38</v>
      </c>
      <c r="N255">
        <v>15.1</v>
      </c>
      <c r="Q255">
        <v>16</v>
      </c>
      <c r="R255">
        <v>0.1</v>
      </c>
      <c r="S255">
        <v>1</v>
      </c>
      <c r="T255">
        <v>4</v>
      </c>
      <c r="U255">
        <f>100*(Table1[[#This Row],[LR]]-Table1[[#This Row],[LR]])/Table1[[#This Row],[LR]]</f>
        <v>0</v>
      </c>
      <c r="V255">
        <f>100*(Table1[[#This Row],[LR]]-Table1[[#This Row],[LR-RF-FIXED]])/Table1[[#This Row],[LR]]</f>
        <v>-9.6004770423375039</v>
      </c>
      <c r="W255">
        <f>100*(Table1[[#This Row],[LR]]-Table1[[#This Row],[LR-ARF-FIXED]])/Table1[[#This Row],[LR]]</f>
        <v>-14.490161001788907</v>
      </c>
      <c r="X255">
        <f>100*(Table1[[#This Row],[LR]]-Table1[[#This Row],[LR-RF-LEARN-10]])/Table1[[#This Row],[LR]]</f>
        <v>-4.5915324985092401</v>
      </c>
      <c r="Y255">
        <f>100*(Table1[[#This Row],[LR]]-Table1[[#This Row],[LR-ARF-LEARN-10]])/Table1[[#This Row],[LR]]</f>
        <v>-2.4448419797257017</v>
      </c>
      <c r="Z255">
        <f>100*(Table1[[#This Row],[NN]]-Table1[[#This Row],[NN]])/Table1[[#This Row],[NN]]</f>
        <v>0</v>
      </c>
      <c r="AA255">
        <f>100*(Table1[[#This Row],[NN]]-Table1[[#This Row],[NN-RF-FIXED]])/Table1[[#This Row],[NN]]</f>
        <v>-2.8474576271186436</v>
      </c>
      <c r="AB255">
        <f>100*(Table1[[#This Row],[NN]]-Table1[[#This Row],[NN-ARF-FIXED]])/Table1[[#This Row],[NN]]</f>
        <v>-3.1864406779661061</v>
      </c>
      <c r="AC255">
        <f>100*(Table1[[#This Row],[NN]]-Table1[[#This Row],[NN-RF-LEARN-10]])/Table1[[#This Row],[NN]]</f>
        <v>-4.2711864406779716</v>
      </c>
      <c r="AD255">
        <f>100*(Table1[[#This Row],[NN]]-Table1[[#This Row],[NN-ARF-LEARN-10]])/Table1[[#This Row],[NN]]</f>
        <v>-2.3728813559322011</v>
      </c>
    </row>
    <row r="256" spans="1:30" x14ac:dyDescent="0.25">
      <c r="A256">
        <v>16</v>
      </c>
      <c r="B256">
        <v>0.1</v>
      </c>
      <c r="C256">
        <v>1</v>
      </c>
      <c r="D256">
        <v>8</v>
      </c>
      <c r="E256">
        <v>16.79</v>
      </c>
      <c r="F256">
        <v>18.309999999999999</v>
      </c>
      <c r="G256">
        <v>18.86</v>
      </c>
      <c r="H256">
        <v>17.78</v>
      </c>
      <c r="I256">
        <v>17.27</v>
      </c>
      <c r="J256">
        <v>14.75</v>
      </c>
      <c r="K256">
        <v>15.39</v>
      </c>
      <c r="L256">
        <v>15.51</v>
      </c>
      <c r="M256">
        <v>15.49</v>
      </c>
      <c r="N256">
        <v>15.12</v>
      </c>
      <c r="Q256">
        <v>16</v>
      </c>
      <c r="R256">
        <v>0.1</v>
      </c>
      <c r="S256">
        <v>1</v>
      </c>
      <c r="T256">
        <v>8</v>
      </c>
      <c r="U256">
        <f>100*(Table1[[#This Row],[LR]]-Table1[[#This Row],[LR]])/Table1[[#This Row],[LR]]</f>
        <v>0</v>
      </c>
      <c r="V256">
        <f>100*(Table1[[#This Row],[LR]]-Table1[[#This Row],[LR-RF-FIXED]])/Table1[[#This Row],[LR]]</f>
        <v>-9.0530077427039881</v>
      </c>
      <c r="W256">
        <f>100*(Table1[[#This Row],[LR]]-Table1[[#This Row],[LR-ARF-FIXED]])/Table1[[#This Row],[LR]]</f>
        <v>-12.328767123287674</v>
      </c>
      <c r="X256">
        <f>100*(Table1[[#This Row],[LR]]-Table1[[#This Row],[LR-RF-LEARN-10]])/Table1[[#This Row],[LR]]</f>
        <v>-5.8963668850506377</v>
      </c>
      <c r="Y256">
        <f>100*(Table1[[#This Row],[LR]]-Table1[[#This Row],[LR-ARF-LEARN-10]])/Table1[[#This Row],[LR]]</f>
        <v>-2.8588445503275786</v>
      </c>
      <c r="Z256">
        <f>100*(Table1[[#This Row],[NN]]-Table1[[#This Row],[NN]])/Table1[[#This Row],[NN]]</f>
        <v>0</v>
      </c>
      <c r="AA256">
        <f>100*(Table1[[#This Row],[NN]]-Table1[[#This Row],[NN-RF-FIXED]])/Table1[[#This Row],[NN]]</f>
        <v>-4.3389830508474612</v>
      </c>
      <c r="AB256">
        <f>100*(Table1[[#This Row],[NN]]-Table1[[#This Row],[NN-ARF-FIXED]])/Table1[[#This Row],[NN]]</f>
        <v>-5.1525423728813537</v>
      </c>
      <c r="AC256">
        <f>100*(Table1[[#This Row],[NN]]-Table1[[#This Row],[NN-RF-LEARN-10]])/Table1[[#This Row],[NN]]</f>
        <v>-5.0169491525423746</v>
      </c>
      <c r="AD256">
        <f>100*(Table1[[#This Row],[NN]]-Table1[[#This Row],[NN-ARF-LEARN-10]])/Table1[[#This Row],[NN]]</f>
        <v>-2.5084745762711811</v>
      </c>
    </row>
    <row r="257" spans="1:30" x14ac:dyDescent="0.25">
      <c r="A257">
        <v>16</v>
      </c>
      <c r="B257">
        <v>0.2</v>
      </c>
      <c r="C257">
        <v>0.05</v>
      </c>
      <c r="D257">
        <v>4</v>
      </c>
      <c r="E257">
        <v>18.02</v>
      </c>
      <c r="F257">
        <v>19.079999999999998</v>
      </c>
      <c r="G257">
        <v>18.37</v>
      </c>
      <c r="H257">
        <v>17.920000000000002</v>
      </c>
      <c r="I257">
        <v>17.43</v>
      </c>
      <c r="J257">
        <v>17.07</v>
      </c>
      <c r="K257">
        <v>16.34</v>
      </c>
      <c r="L257">
        <v>16.2</v>
      </c>
      <c r="M257">
        <v>15.52</v>
      </c>
      <c r="N257">
        <v>15.31</v>
      </c>
      <c r="Q257">
        <v>16</v>
      </c>
      <c r="R257">
        <v>0.2</v>
      </c>
      <c r="S257">
        <v>0.05</v>
      </c>
      <c r="T257">
        <v>4</v>
      </c>
      <c r="U257">
        <f>100*(Table1[[#This Row],[LR]]-Table1[[#This Row],[LR]])/Table1[[#This Row],[LR]]</f>
        <v>0</v>
      </c>
      <c r="V257">
        <f>100*(Table1[[#This Row],[LR]]-Table1[[#This Row],[LR-RF-FIXED]])/Table1[[#This Row],[LR]]</f>
        <v>-5.8823529411764639</v>
      </c>
      <c r="W257">
        <f>100*(Table1[[#This Row],[LR]]-Table1[[#This Row],[LR-ARF-FIXED]])/Table1[[#This Row],[LR]]</f>
        <v>-1.9422863485016728</v>
      </c>
      <c r="X257">
        <f>100*(Table1[[#This Row],[LR]]-Table1[[#This Row],[LR-RF-LEARN-10]])/Table1[[#This Row],[LR]]</f>
        <v>0.55493895671474958</v>
      </c>
      <c r="Y257">
        <f>100*(Table1[[#This Row],[LR]]-Table1[[#This Row],[LR-ARF-LEARN-10]])/Table1[[#This Row],[LR]]</f>
        <v>3.2741398446170913</v>
      </c>
      <c r="Z257">
        <f>100*(Table1[[#This Row],[NN]]-Table1[[#This Row],[NN]])/Table1[[#This Row],[NN]]</f>
        <v>0</v>
      </c>
      <c r="AA257">
        <f>100*(Table1[[#This Row],[NN]]-Table1[[#This Row],[NN-RF-FIXED]])/Table1[[#This Row],[NN]]</f>
        <v>4.2765084944346832</v>
      </c>
      <c r="AB257">
        <f>100*(Table1[[#This Row],[NN]]-Table1[[#This Row],[NN-ARF-FIXED]])/Table1[[#This Row],[NN]]</f>
        <v>5.0966608084358578</v>
      </c>
      <c r="AC257">
        <f>100*(Table1[[#This Row],[NN]]-Table1[[#This Row],[NN-RF-LEARN-10]])/Table1[[#This Row],[NN]]</f>
        <v>9.0802577621558314</v>
      </c>
      <c r="AD257">
        <f>100*(Table1[[#This Row],[NN]]-Table1[[#This Row],[NN-ARF-LEARN-10]])/Table1[[#This Row],[NN]]</f>
        <v>10.310486233157585</v>
      </c>
    </row>
    <row r="258" spans="1:30" x14ac:dyDescent="0.25">
      <c r="A258">
        <v>16</v>
      </c>
      <c r="B258">
        <v>0.2</v>
      </c>
      <c r="C258">
        <v>0.05</v>
      </c>
      <c r="D258">
        <v>8</v>
      </c>
      <c r="E258">
        <v>20.41</v>
      </c>
      <c r="F258">
        <v>19.329999999999998</v>
      </c>
      <c r="G258">
        <v>19.53</v>
      </c>
      <c r="H258">
        <v>19.05</v>
      </c>
      <c r="I258">
        <v>18.829999999999998</v>
      </c>
      <c r="J258">
        <v>18.600000000000001</v>
      </c>
      <c r="K258">
        <v>16.190000000000001</v>
      </c>
      <c r="L258">
        <v>16.16</v>
      </c>
      <c r="M258">
        <v>16.03</v>
      </c>
      <c r="N258">
        <v>15.91</v>
      </c>
      <c r="Q258">
        <v>16</v>
      </c>
      <c r="R258">
        <v>0.2</v>
      </c>
      <c r="S258">
        <v>0.05</v>
      </c>
      <c r="T258">
        <v>8</v>
      </c>
      <c r="U258">
        <f>100*(Table1[[#This Row],[LR]]-Table1[[#This Row],[LR]])/Table1[[#This Row],[LR]]</f>
        <v>0</v>
      </c>
      <c r="V258">
        <f>100*(Table1[[#This Row],[LR]]-Table1[[#This Row],[LR-RF-FIXED]])/Table1[[#This Row],[LR]]</f>
        <v>5.2915237628613516</v>
      </c>
      <c r="W258">
        <f>100*(Table1[[#This Row],[LR]]-Table1[[#This Row],[LR-ARF-FIXED]])/Table1[[#This Row],[LR]]</f>
        <v>4.3116119549240519</v>
      </c>
      <c r="X258">
        <f>100*(Table1[[#This Row],[LR]]-Table1[[#This Row],[LR-RF-LEARN-10]])/Table1[[#This Row],[LR]]</f>
        <v>6.6634002939735399</v>
      </c>
      <c r="Y258">
        <f>100*(Table1[[#This Row],[LR]]-Table1[[#This Row],[LR-ARF-LEARN-10]])/Table1[[#This Row],[LR]]</f>
        <v>7.7413032827045649</v>
      </c>
      <c r="Z258">
        <f>100*(Table1[[#This Row],[NN]]-Table1[[#This Row],[NN]])/Table1[[#This Row],[NN]]</f>
        <v>0</v>
      </c>
      <c r="AA258">
        <f>100*(Table1[[#This Row],[NN]]-Table1[[#This Row],[NN-RF-FIXED]])/Table1[[#This Row],[NN]]</f>
        <v>12.956989247311826</v>
      </c>
      <c r="AB258">
        <f>100*(Table1[[#This Row],[NN]]-Table1[[#This Row],[NN-ARF-FIXED]])/Table1[[#This Row],[NN]]</f>
        <v>13.118279569892477</v>
      </c>
      <c r="AC258">
        <f>100*(Table1[[#This Row],[NN]]-Table1[[#This Row],[NN-RF-LEARN-10]])/Table1[[#This Row],[NN]]</f>
        <v>13.817204301075268</v>
      </c>
      <c r="AD258">
        <f>100*(Table1[[#This Row],[NN]]-Table1[[#This Row],[NN-ARF-LEARN-10]])/Table1[[#This Row],[NN]]</f>
        <v>14.462365591397855</v>
      </c>
    </row>
    <row r="259" spans="1:30" x14ac:dyDescent="0.25">
      <c r="A259">
        <v>16</v>
      </c>
      <c r="B259">
        <v>0.2</v>
      </c>
      <c r="C259">
        <v>0.1</v>
      </c>
      <c r="D259">
        <v>4</v>
      </c>
      <c r="E259">
        <v>17.850000000000001</v>
      </c>
      <c r="F259">
        <v>18.66</v>
      </c>
      <c r="G259">
        <v>18.43</v>
      </c>
      <c r="H259">
        <v>17.899999999999999</v>
      </c>
      <c r="I259">
        <v>17.48</v>
      </c>
      <c r="J259">
        <v>15.82</v>
      </c>
      <c r="K259">
        <v>15.91</v>
      </c>
      <c r="L259">
        <v>16.43</v>
      </c>
      <c r="M259">
        <v>15.56</v>
      </c>
      <c r="N259">
        <v>15.22</v>
      </c>
      <c r="Q259">
        <v>16</v>
      </c>
      <c r="R259">
        <v>0.2</v>
      </c>
      <c r="S259">
        <v>0.1</v>
      </c>
      <c r="T259">
        <v>4</v>
      </c>
      <c r="U259">
        <f>100*(Table1[[#This Row],[LR]]-Table1[[#This Row],[LR]])/Table1[[#This Row],[LR]]</f>
        <v>0</v>
      </c>
      <c r="V259">
        <f>100*(Table1[[#This Row],[LR]]-Table1[[#This Row],[LR-RF-FIXED]])/Table1[[#This Row],[LR]]</f>
        <v>-4.5378151260504129</v>
      </c>
      <c r="W259">
        <f>100*(Table1[[#This Row],[LR]]-Table1[[#This Row],[LR-ARF-FIXED]])/Table1[[#This Row],[LR]]</f>
        <v>-3.2492997198879454</v>
      </c>
      <c r="X259">
        <f>100*(Table1[[#This Row],[LR]]-Table1[[#This Row],[LR-RF-LEARN-10]])/Table1[[#This Row],[LR]]</f>
        <v>-0.28011204481791124</v>
      </c>
      <c r="Y259">
        <f>100*(Table1[[#This Row],[LR]]-Table1[[#This Row],[LR-ARF-LEARN-10]])/Table1[[#This Row],[LR]]</f>
        <v>2.0728291316526666</v>
      </c>
      <c r="Z259">
        <f>100*(Table1[[#This Row],[NN]]-Table1[[#This Row],[NN]])/Table1[[#This Row],[NN]]</f>
        <v>0</v>
      </c>
      <c r="AA259">
        <f>100*(Table1[[#This Row],[NN]]-Table1[[#This Row],[NN-RF-FIXED]])/Table1[[#This Row],[NN]]</f>
        <v>-0.56890012642224941</v>
      </c>
      <c r="AB259">
        <f>100*(Table1[[#This Row],[NN]]-Table1[[#This Row],[NN-ARF-FIXED]])/Table1[[#This Row],[NN]]</f>
        <v>-3.8558786346396929</v>
      </c>
      <c r="AC259">
        <f>100*(Table1[[#This Row],[NN]]-Table1[[#This Row],[NN-RF-LEARN-10]])/Table1[[#This Row],[NN]]</f>
        <v>1.6434892541087218</v>
      </c>
      <c r="AD259">
        <f>100*(Table1[[#This Row],[NN]]-Table1[[#This Row],[NN-ARF-LEARN-10]])/Table1[[#This Row],[NN]]</f>
        <v>3.7926675094816664</v>
      </c>
    </row>
    <row r="260" spans="1:30" x14ac:dyDescent="0.25">
      <c r="A260">
        <v>16</v>
      </c>
      <c r="B260">
        <v>0.2</v>
      </c>
      <c r="C260">
        <v>0.1</v>
      </c>
      <c r="D260">
        <v>8</v>
      </c>
      <c r="E260">
        <v>18.86</v>
      </c>
      <c r="F260">
        <v>19.170000000000002</v>
      </c>
      <c r="G260">
        <v>19.34</v>
      </c>
      <c r="H260">
        <v>18.53</v>
      </c>
      <c r="I260">
        <v>18.079999999999998</v>
      </c>
      <c r="J260">
        <v>16.670000000000002</v>
      </c>
      <c r="K260">
        <v>16.07</v>
      </c>
      <c r="L260">
        <v>16.079999999999998</v>
      </c>
      <c r="M260">
        <v>15.78</v>
      </c>
      <c r="N260">
        <v>15.6</v>
      </c>
      <c r="Q260">
        <v>16</v>
      </c>
      <c r="R260">
        <v>0.2</v>
      </c>
      <c r="S260">
        <v>0.1</v>
      </c>
      <c r="T260">
        <v>8</v>
      </c>
      <c r="U260">
        <f>100*(Table1[[#This Row],[LR]]-Table1[[#This Row],[LR]])/Table1[[#This Row],[LR]]</f>
        <v>0</v>
      </c>
      <c r="V260">
        <f>100*(Table1[[#This Row],[LR]]-Table1[[#This Row],[LR-RF-FIXED]])/Table1[[#This Row],[LR]]</f>
        <v>-1.6436903499469899</v>
      </c>
      <c r="W260">
        <f>100*(Table1[[#This Row],[LR]]-Table1[[#This Row],[LR-ARF-FIXED]])/Table1[[#This Row],[LR]]</f>
        <v>-2.5450689289501613</v>
      </c>
      <c r="X260">
        <f>100*(Table1[[#This Row],[LR]]-Table1[[#This Row],[LR-RF-LEARN-10]])/Table1[[#This Row],[LR]]</f>
        <v>1.7497348886532254</v>
      </c>
      <c r="Y260">
        <f>100*(Table1[[#This Row],[LR]]-Table1[[#This Row],[LR-ARF-LEARN-10]])/Table1[[#This Row],[LR]]</f>
        <v>4.1357370095440142</v>
      </c>
      <c r="Z260">
        <f>100*(Table1[[#This Row],[NN]]-Table1[[#This Row],[NN]])/Table1[[#This Row],[NN]]</f>
        <v>0</v>
      </c>
      <c r="AA260">
        <f>100*(Table1[[#This Row],[NN]]-Table1[[#This Row],[NN-RF-FIXED]])/Table1[[#This Row],[NN]]</f>
        <v>3.5992801439712139</v>
      </c>
      <c r="AB260">
        <f>100*(Table1[[#This Row],[NN]]-Table1[[#This Row],[NN-ARF-FIXED]])/Table1[[#This Row],[NN]]</f>
        <v>3.5392921415717056</v>
      </c>
      <c r="AC260">
        <f>100*(Table1[[#This Row],[NN]]-Table1[[#This Row],[NN-RF-LEARN-10]])/Table1[[#This Row],[NN]]</f>
        <v>5.3389322135573014</v>
      </c>
      <c r="AD260">
        <f>100*(Table1[[#This Row],[NN]]-Table1[[#This Row],[NN-ARF-LEARN-10]])/Table1[[#This Row],[NN]]</f>
        <v>6.4187162567486613</v>
      </c>
    </row>
    <row r="261" spans="1:30" x14ac:dyDescent="0.25">
      <c r="A261">
        <v>16</v>
      </c>
      <c r="B261">
        <v>0.2</v>
      </c>
      <c r="C261">
        <v>0.2</v>
      </c>
      <c r="D261">
        <v>4</v>
      </c>
      <c r="E261">
        <v>17.309999999999999</v>
      </c>
      <c r="F261">
        <v>18.510000000000002</v>
      </c>
      <c r="G261">
        <v>18.489999999999998</v>
      </c>
      <c r="H261">
        <v>17.91</v>
      </c>
      <c r="I261">
        <v>17.38</v>
      </c>
      <c r="J261">
        <v>15.22</v>
      </c>
      <c r="K261">
        <v>15.9</v>
      </c>
      <c r="L261">
        <v>16.04</v>
      </c>
      <c r="M261">
        <v>15.54</v>
      </c>
      <c r="N261">
        <v>15.23</v>
      </c>
      <c r="Q261">
        <v>16</v>
      </c>
      <c r="R261">
        <v>0.2</v>
      </c>
      <c r="S261">
        <v>0.2</v>
      </c>
      <c r="T261">
        <v>4</v>
      </c>
      <c r="U261">
        <f>100*(Table1[[#This Row],[LR]]-Table1[[#This Row],[LR]])/Table1[[#This Row],[LR]]</f>
        <v>0</v>
      </c>
      <c r="V261">
        <f>100*(Table1[[#This Row],[LR]]-Table1[[#This Row],[LR-RF-FIXED]])/Table1[[#This Row],[LR]]</f>
        <v>-6.9324090121317328</v>
      </c>
      <c r="W261">
        <f>100*(Table1[[#This Row],[LR]]-Table1[[#This Row],[LR-ARF-FIXED]])/Table1[[#This Row],[LR]]</f>
        <v>-6.8168688619295192</v>
      </c>
      <c r="X261">
        <f>100*(Table1[[#This Row],[LR]]-Table1[[#This Row],[LR-RF-LEARN-10]])/Table1[[#This Row],[LR]]</f>
        <v>-3.4662045060658664</v>
      </c>
      <c r="Y261">
        <f>100*(Table1[[#This Row],[LR]]-Table1[[#This Row],[LR-ARF-LEARN-10]])/Table1[[#This Row],[LR]]</f>
        <v>-0.40439052570768508</v>
      </c>
      <c r="Z261">
        <f>100*(Table1[[#This Row],[NN]]-Table1[[#This Row],[NN]])/Table1[[#This Row],[NN]]</f>
        <v>0</v>
      </c>
      <c r="AA261">
        <f>100*(Table1[[#This Row],[NN]]-Table1[[#This Row],[NN-RF-FIXED]])/Table1[[#This Row],[NN]]</f>
        <v>-4.4678055190538748</v>
      </c>
      <c r="AB261">
        <f>100*(Table1[[#This Row],[NN]]-Table1[[#This Row],[NN-ARF-FIXED]])/Table1[[#This Row],[NN]]</f>
        <v>-5.387647831800253</v>
      </c>
      <c r="AC261">
        <f>100*(Table1[[#This Row],[NN]]-Table1[[#This Row],[NN-RF-LEARN-10]])/Table1[[#This Row],[NN]]</f>
        <v>-2.1024967148488733</v>
      </c>
      <c r="AD261">
        <f>100*(Table1[[#This Row],[NN]]-Table1[[#This Row],[NN-ARF-LEARN-10]])/Table1[[#This Row],[NN]]</f>
        <v>-6.5703022339026196E-2</v>
      </c>
    </row>
    <row r="262" spans="1:30" x14ac:dyDescent="0.25">
      <c r="A262">
        <v>16</v>
      </c>
      <c r="B262">
        <v>0.2</v>
      </c>
      <c r="C262">
        <v>0.2</v>
      </c>
      <c r="D262">
        <v>8</v>
      </c>
      <c r="E262">
        <v>17.760000000000002</v>
      </c>
      <c r="F262">
        <v>18.97</v>
      </c>
      <c r="G262">
        <v>19.05</v>
      </c>
      <c r="H262">
        <v>18.13</v>
      </c>
      <c r="I262">
        <v>17.690000000000001</v>
      </c>
      <c r="J262">
        <v>15.5</v>
      </c>
      <c r="K262">
        <v>16.05</v>
      </c>
      <c r="L262">
        <v>16.12</v>
      </c>
      <c r="M262">
        <v>15.61</v>
      </c>
      <c r="N262">
        <v>15.39</v>
      </c>
      <c r="Q262">
        <v>16</v>
      </c>
      <c r="R262">
        <v>0.2</v>
      </c>
      <c r="S262">
        <v>0.2</v>
      </c>
      <c r="T262">
        <v>8</v>
      </c>
      <c r="U262">
        <f>100*(Table1[[#This Row],[LR]]-Table1[[#This Row],[LR]])/Table1[[#This Row],[LR]]</f>
        <v>0</v>
      </c>
      <c r="V262">
        <f>100*(Table1[[#This Row],[LR]]-Table1[[#This Row],[LR-RF-FIXED]])/Table1[[#This Row],[LR]]</f>
        <v>-6.8130630630630469</v>
      </c>
      <c r="W262">
        <f>100*(Table1[[#This Row],[LR]]-Table1[[#This Row],[LR-ARF-FIXED]])/Table1[[#This Row],[LR]]</f>
        <v>-7.2635135135135078</v>
      </c>
      <c r="X262">
        <f>100*(Table1[[#This Row],[LR]]-Table1[[#This Row],[LR-RF-LEARN-10]])/Table1[[#This Row],[LR]]</f>
        <v>-2.0833333333333188</v>
      </c>
      <c r="Y262">
        <f>100*(Table1[[#This Row],[LR]]-Table1[[#This Row],[LR-ARF-LEARN-10]])/Table1[[#This Row],[LR]]</f>
        <v>0.39414414414414572</v>
      </c>
      <c r="Z262">
        <f>100*(Table1[[#This Row],[NN]]-Table1[[#This Row],[NN]])/Table1[[#This Row],[NN]]</f>
        <v>0</v>
      </c>
      <c r="AA262">
        <f>100*(Table1[[#This Row],[NN]]-Table1[[#This Row],[NN-RF-FIXED]])/Table1[[#This Row],[NN]]</f>
        <v>-3.5483870967741979</v>
      </c>
      <c r="AB262">
        <f>100*(Table1[[#This Row],[NN]]-Table1[[#This Row],[NN-ARF-FIXED]])/Table1[[#This Row],[NN]]</f>
        <v>-4.0000000000000062</v>
      </c>
      <c r="AC262">
        <f>100*(Table1[[#This Row],[NN]]-Table1[[#This Row],[NN-RF-LEARN-10]])/Table1[[#This Row],[NN]]</f>
        <v>-0.70967741935483508</v>
      </c>
      <c r="AD262">
        <f>100*(Table1[[#This Row],[NN]]-Table1[[#This Row],[NN-ARF-LEARN-10]])/Table1[[#This Row],[NN]]</f>
        <v>0.70967741935483508</v>
      </c>
    </row>
    <row r="263" spans="1:30" x14ac:dyDescent="0.25">
      <c r="A263">
        <v>16</v>
      </c>
      <c r="B263">
        <v>0.2</v>
      </c>
      <c r="C263">
        <v>0.3</v>
      </c>
      <c r="D263">
        <v>4</v>
      </c>
      <c r="E263">
        <v>17.079999999999998</v>
      </c>
      <c r="F263">
        <v>18.489999999999998</v>
      </c>
      <c r="G263">
        <v>18.66</v>
      </c>
      <c r="H263">
        <v>17.88</v>
      </c>
      <c r="I263">
        <v>17.34</v>
      </c>
      <c r="J263">
        <v>14.92</v>
      </c>
      <c r="K263">
        <v>15.84</v>
      </c>
      <c r="L263">
        <v>15.9</v>
      </c>
      <c r="M263">
        <v>15.53</v>
      </c>
      <c r="N263">
        <v>15.16</v>
      </c>
      <c r="Q263">
        <v>16</v>
      </c>
      <c r="R263">
        <v>0.2</v>
      </c>
      <c r="S263">
        <v>0.3</v>
      </c>
      <c r="T263">
        <v>4</v>
      </c>
      <c r="U263">
        <f>100*(Table1[[#This Row],[LR]]-Table1[[#This Row],[LR]])/Table1[[#This Row],[LR]]</f>
        <v>0</v>
      </c>
      <c r="V263">
        <f>100*(Table1[[#This Row],[LR]]-Table1[[#This Row],[LR-RF-FIXED]])/Table1[[#This Row],[LR]]</f>
        <v>-8.2552693208430927</v>
      </c>
      <c r="W263">
        <f>100*(Table1[[#This Row],[LR]]-Table1[[#This Row],[LR-ARF-FIXED]])/Table1[[#This Row],[LR]]</f>
        <v>-9.2505854800936884</v>
      </c>
      <c r="X263">
        <f>100*(Table1[[#This Row],[LR]]-Table1[[#This Row],[LR-RF-LEARN-10]])/Table1[[#This Row],[LR]]</f>
        <v>-4.6838407494145242</v>
      </c>
      <c r="Y263">
        <f>100*(Table1[[#This Row],[LR]]-Table1[[#This Row],[LR-ARF-LEARN-10]])/Table1[[#This Row],[LR]]</f>
        <v>-1.5222482435597282</v>
      </c>
      <c r="Z263">
        <f>100*(Table1[[#This Row],[NN]]-Table1[[#This Row],[NN]])/Table1[[#This Row],[NN]]</f>
        <v>0</v>
      </c>
      <c r="AA263">
        <f>100*(Table1[[#This Row],[NN]]-Table1[[#This Row],[NN-RF-FIXED]])/Table1[[#This Row],[NN]]</f>
        <v>-6.1662198391420908</v>
      </c>
      <c r="AB263">
        <f>100*(Table1[[#This Row],[NN]]-Table1[[#This Row],[NN-ARF-FIXED]])/Table1[[#This Row],[NN]]</f>
        <v>-6.5683646112600567</v>
      </c>
      <c r="AC263">
        <f>100*(Table1[[#This Row],[NN]]-Table1[[#This Row],[NN-RF-LEARN-10]])/Table1[[#This Row],[NN]]</f>
        <v>-4.0884718498659476</v>
      </c>
      <c r="AD263">
        <f>100*(Table1[[#This Row],[NN]]-Table1[[#This Row],[NN-ARF-LEARN-10]])/Table1[[#This Row],[NN]]</f>
        <v>-1.6085790884718514</v>
      </c>
    </row>
    <row r="264" spans="1:30" x14ac:dyDescent="0.25">
      <c r="A264">
        <v>16</v>
      </c>
      <c r="B264">
        <v>0.2</v>
      </c>
      <c r="C264">
        <v>0.3</v>
      </c>
      <c r="D264">
        <v>8</v>
      </c>
      <c r="E264">
        <v>17.34</v>
      </c>
      <c r="F264">
        <v>18.75</v>
      </c>
      <c r="G264">
        <v>18.86</v>
      </c>
      <c r="H264">
        <v>18.04</v>
      </c>
      <c r="I264">
        <v>17.57</v>
      </c>
      <c r="J264">
        <v>15.08</v>
      </c>
      <c r="K264">
        <v>15.95</v>
      </c>
      <c r="L264">
        <v>16.12</v>
      </c>
      <c r="M264">
        <v>15.57</v>
      </c>
      <c r="N264">
        <v>15.32</v>
      </c>
      <c r="Q264">
        <v>16</v>
      </c>
      <c r="R264">
        <v>0.2</v>
      </c>
      <c r="S264">
        <v>0.3</v>
      </c>
      <c r="T264">
        <v>8</v>
      </c>
      <c r="U264">
        <f>100*(Table1[[#This Row],[LR]]-Table1[[#This Row],[LR]])/Table1[[#This Row],[LR]]</f>
        <v>0</v>
      </c>
      <c r="V264">
        <f>100*(Table1[[#This Row],[LR]]-Table1[[#This Row],[LR-RF-FIXED]])/Table1[[#This Row],[LR]]</f>
        <v>-8.1314878892733571</v>
      </c>
      <c r="W264">
        <f>100*(Table1[[#This Row],[LR]]-Table1[[#This Row],[LR-ARF-FIXED]])/Table1[[#This Row],[LR]]</f>
        <v>-8.7658592848904231</v>
      </c>
      <c r="X264">
        <f>100*(Table1[[#This Row],[LR]]-Table1[[#This Row],[LR-RF-LEARN-10]])/Table1[[#This Row],[LR]]</f>
        <v>-4.0369088811995342</v>
      </c>
      <c r="Y264">
        <f>100*(Table1[[#This Row],[LR]]-Table1[[#This Row],[LR-ARF-LEARN-10]])/Table1[[#This Row],[LR]]</f>
        <v>-1.3264129181084223</v>
      </c>
      <c r="Z264">
        <f>100*(Table1[[#This Row],[NN]]-Table1[[#This Row],[NN]])/Table1[[#This Row],[NN]]</f>
        <v>0</v>
      </c>
      <c r="AA264">
        <f>100*(Table1[[#This Row],[NN]]-Table1[[#This Row],[NN-RF-FIXED]])/Table1[[#This Row],[NN]]</f>
        <v>-5.7692307692307638</v>
      </c>
      <c r="AB264">
        <f>100*(Table1[[#This Row],[NN]]-Table1[[#This Row],[NN-ARF-FIXED]])/Table1[[#This Row],[NN]]</f>
        <v>-6.8965517241379368</v>
      </c>
      <c r="AC264">
        <f>100*(Table1[[#This Row],[NN]]-Table1[[#This Row],[NN-RF-LEARN-10]])/Table1[[#This Row],[NN]]</f>
        <v>-3.2493368700265264</v>
      </c>
      <c r="AD264">
        <f>100*(Table1[[#This Row],[NN]]-Table1[[#This Row],[NN-ARF-LEARN-10]])/Table1[[#This Row],[NN]]</f>
        <v>-1.591511936339524</v>
      </c>
    </row>
    <row r="265" spans="1:30" x14ac:dyDescent="0.25">
      <c r="A265">
        <v>16</v>
      </c>
      <c r="B265">
        <v>0.2</v>
      </c>
      <c r="C265">
        <v>0.4</v>
      </c>
      <c r="D265">
        <v>8</v>
      </c>
      <c r="E265">
        <v>17.14</v>
      </c>
      <c r="F265">
        <v>18.579999999999998</v>
      </c>
      <c r="G265">
        <v>18.8</v>
      </c>
      <c r="H265">
        <v>17.95</v>
      </c>
      <c r="I265">
        <v>17.5</v>
      </c>
      <c r="J265">
        <v>14.95</v>
      </c>
      <c r="K265">
        <v>15.85</v>
      </c>
      <c r="L265">
        <v>16.100000000000001</v>
      </c>
      <c r="M265">
        <v>15.55</v>
      </c>
      <c r="N265">
        <v>15.28</v>
      </c>
      <c r="Q265">
        <v>16</v>
      </c>
      <c r="R265">
        <v>0.2</v>
      </c>
      <c r="S265">
        <v>0.4</v>
      </c>
      <c r="T265">
        <v>8</v>
      </c>
      <c r="U265">
        <f>100*(Table1[[#This Row],[LR]]-Table1[[#This Row],[LR]])/Table1[[#This Row],[LR]]</f>
        <v>0</v>
      </c>
      <c r="V265">
        <f>100*(Table1[[#This Row],[LR]]-Table1[[#This Row],[LR-RF-FIXED]])/Table1[[#This Row],[LR]]</f>
        <v>-8.4014002333722146</v>
      </c>
      <c r="W265">
        <f>100*(Table1[[#This Row],[LR]]-Table1[[#This Row],[LR-ARF-FIXED]])/Table1[[#This Row],[LR]]</f>
        <v>-9.6849474912485416</v>
      </c>
      <c r="X265">
        <f>100*(Table1[[#This Row],[LR]]-Table1[[#This Row],[LR-RF-LEARN-10]])/Table1[[#This Row],[LR]]</f>
        <v>-4.7257876312718707</v>
      </c>
      <c r="Y265">
        <f>100*(Table1[[#This Row],[LR]]-Table1[[#This Row],[LR-ARF-LEARN-10]])/Table1[[#This Row],[LR]]</f>
        <v>-2.1003500583430537</v>
      </c>
      <c r="Z265">
        <f>100*(Table1[[#This Row],[NN]]-Table1[[#This Row],[NN]])/Table1[[#This Row],[NN]]</f>
        <v>0</v>
      </c>
      <c r="AA265">
        <f>100*(Table1[[#This Row],[NN]]-Table1[[#This Row],[NN-RF-FIXED]])/Table1[[#This Row],[NN]]</f>
        <v>-6.0200668896321092</v>
      </c>
      <c r="AB265">
        <f>100*(Table1[[#This Row],[NN]]-Table1[[#This Row],[NN-ARF-FIXED]])/Table1[[#This Row],[NN]]</f>
        <v>-7.6923076923077067</v>
      </c>
      <c r="AC265">
        <f>100*(Table1[[#This Row],[NN]]-Table1[[#This Row],[NN-RF-LEARN-10]])/Table1[[#This Row],[NN]]</f>
        <v>-4.0133779264214144</v>
      </c>
      <c r="AD265">
        <f>100*(Table1[[#This Row],[NN]]-Table1[[#This Row],[NN-ARF-LEARN-10]])/Table1[[#This Row],[NN]]</f>
        <v>-2.2073578595317733</v>
      </c>
    </row>
    <row r="266" spans="1:30" x14ac:dyDescent="0.25">
      <c r="A266">
        <v>16</v>
      </c>
      <c r="B266">
        <v>0.2</v>
      </c>
      <c r="C266">
        <v>0.5</v>
      </c>
      <c r="D266">
        <v>8</v>
      </c>
      <c r="E266">
        <v>17.04</v>
      </c>
      <c r="F266">
        <v>18.5</v>
      </c>
      <c r="G266">
        <v>18.75</v>
      </c>
      <c r="H266">
        <v>17.920000000000002</v>
      </c>
      <c r="I266">
        <v>17.46</v>
      </c>
      <c r="J266">
        <v>14.88</v>
      </c>
      <c r="K266">
        <v>15.77</v>
      </c>
      <c r="L266">
        <v>16.02</v>
      </c>
      <c r="M266">
        <v>15.54</v>
      </c>
      <c r="N266">
        <v>15.25</v>
      </c>
      <c r="Q266">
        <v>16</v>
      </c>
      <c r="R266">
        <v>0.2</v>
      </c>
      <c r="S266">
        <v>0.5</v>
      </c>
      <c r="T266">
        <v>8</v>
      </c>
      <c r="U266">
        <f>100*(Table1[[#This Row],[LR]]-Table1[[#This Row],[LR]])/Table1[[#This Row],[LR]]</f>
        <v>0</v>
      </c>
      <c r="V266">
        <f>100*(Table1[[#This Row],[LR]]-Table1[[#This Row],[LR-RF-FIXED]])/Table1[[#This Row],[LR]]</f>
        <v>-8.5680751173708973</v>
      </c>
      <c r="W266">
        <f>100*(Table1[[#This Row],[LR]]-Table1[[#This Row],[LR-ARF-FIXED]])/Table1[[#This Row],[LR]]</f>
        <v>-10.035211267605639</v>
      </c>
      <c r="X266">
        <f>100*(Table1[[#This Row],[LR]]-Table1[[#This Row],[LR-RF-LEARN-10]])/Table1[[#This Row],[LR]]</f>
        <v>-5.1643192488263061</v>
      </c>
      <c r="Y266">
        <f>100*(Table1[[#This Row],[LR]]-Table1[[#This Row],[LR-ARF-LEARN-10]])/Table1[[#This Row],[LR]]</f>
        <v>-2.4647887323943762</v>
      </c>
      <c r="Z266">
        <f>100*(Table1[[#This Row],[NN]]-Table1[[#This Row],[NN]])/Table1[[#This Row],[NN]]</f>
        <v>0</v>
      </c>
      <c r="AA266">
        <f>100*(Table1[[#This Row],[NN]]-Table1[[#This Row],[NN-RF-FIXED]])/Table1[[#This Row],[NN]]</f>
        <v>-5.981182795698917</v>
      </c>
      <c r="AB266">
        <f>100*(Table1[[#This Row],[NN]]-Table1[[#This Row],[NN-ARF-FIXED]])/Table1[[#This Row],[NN]]</f>
        <v>-7.661290322580637</v>
      </c>
      <c r="AC266">
        <f>100*(Table1[[#This Row],[NN]]-Table1[[#This Row],[NN-RF-LEARN-10]])/Table1[[#This Row],[NN]]</f>
        <v>-4.4354838709677304</v>
      </c>
      <c r="AD266">
        <f>100*(Table1[[#This Row],[NN]]-Table1[[#This Row],[NN-ARF-LEARN-10]])/Table1[[#This Row],[NN]]</f>
        <v>-2.4865591397849407</v>
      </c>
    </row>
    <row r="267" spans="1:30" x14ac:dyDescent="0.25">
      <c r="A267">
        <v>16</v>
      </c>
      <c r="B267">
        <v>0.2</v>
      </c>
      <c r="C267">
        <v>0.6</v>
      </c>
      <c r="D267">
        <v>8</v>
      </c>
      <c r="E267">
        <v>16.97</v>
      </c>
      <c r="F267">
        <v>18.39</v>
      </c>
      <c r="G267">
        <v>18.75</v>
      </c>
      <c r="H267">
        <v>17.899999999999999</v>
      </c>
      <c r="I267">
        <v>17.43</v>
      </c>
      <c r="J267">
        <v>14.83</v>
      </c>
      <c r="K267">
        <v>15.72</v>
      </c>
      <c r="L267">
        <v>15.95</v>
      </c>
      <c r="M267">
        <v>15.53</v>
      </c>
      <c r="N267">
        <v>15.23</v>
      </c>
      <c r="Q267">
        <v>16</v>
      </c>
      <c r="R267">
        <v>0.2</v>
      </c>
      <c r="S267">
        <v>0.6</v>
      </c>
      <c r="T267">
        <v>8</v>
      </c>
      <c r="U267">
        <f>100*(Table1[[#This Row],[LR]]-Table1[[#This Row],[LR]])/Table1[[#This Row],[LR]]</f>
        <v>0</v>
      </c>
      <c r="V267">
        <f>100*(Table1[[#This Row],[LR]]-Table1[[#This Row],[LR-RF-FIXED]])/Table1[[#This Row],[LR]]</f>
        <v>-8.3677077195050202</v>
      </c>
      <c r="W267">
        <f>100*(Table1[[#This Row],[LR]]-Table1[[#This Row],[LR-ARF-FIXED]])/Table1[[#This Row],[LR]]</f>
        <v>-10.489098408956991</v>
      </c>
      <c r="X267">
        <f>100*(Table1[[#This Row],[LR]]-Table1[[#This Row],[LR-RF-LEARN-10]])/Table1[[#This Row],[LR]]</f>
        <v>-5.4802592810842654</v>
      </c>
      <c r="Y267">
        <f>100*(Table1[[#This Row],[LR]]-Table1[[#This Row],[LR-ARF-LEARN-10]])/Table1[[#This Row],[LR]]</f>
        <v>-2.7106658809664164</v>
      </c>
      <c r="Z267">
        <f>100*(Table1[[#This Row],[NN]]-Table1[[#This Row],[NN]])/Table1[[#This Row],[NN]]</f>
        <v>0</v>
      </c>
      <c r="AA267">
        <f>100*(Table1[[#This Row],[NN]]-Table1[[#This Row],[NN-RF-FIXED]])/Table1[[#This Row],[NN]]</f>
        <v>-6.0013486176668955</v>
      </c>
      <c r="AB267">
        <f>100*(Table1[[#This Row],[NN]]-Table1[[#This Row],[NN-ARF-FIXED]])/Table1[[#This Row],[NN]]</f>
        <v>-7.5522589345920377</v>
      </c>
      <c r="AC267">
        <f>100*(Table1[[#This Row],[NN]]-Table1[[#This Row],[NN-RF-LEARN-10]])/Table1[[#This Row],[NN]]</f>
        <v>-4.720161834120022</v>
      </c>
      <c r="AD267">
        <f>100*(Table1[[#This Row],[NN]]-Table1[[#This Row],[NN-ARF-LEARN-10]])/Table1[[#This Row],[NN]]</f>
        <v>-2.6972353337828747</v>
      </c>
    </row>
    <row r="268" spans="1:30" x14ac:dyDescent="0.25">
      <c r="A268">
        <v>16</v>
      </c>
      <c r="B268">
        <v>0.2</v>
      </c>
      <c r="C268">
        <v>0.7</v>
      </c>
      <c r="D268">
        <v>8</v>
      </c>
      <c r="E268">
        <v>16.93</v>
      </c>
      <c r="F268">
        <v>18.36</v>
      </c>
      <c r="G268">
        <v>18.760000000000002</v>
      </c>
      <c r="H268">
        <v>17.89</v>
      </c>
      <c r="I268">
        <v>17.39</v>
      </c>
      <c r="J268">
        <v>14.81</v>
      </c>
      <c r="K268">
        <v>15.71</v>
      </c>
      <c r="L268">
        <v>15.91</v>
      </c>
      <c r="M268">
        <v>15.52</v>
      </c>
      <c r="N268">
        <v>15.22</v>
      </c>
      <c r="Q268">
        <v>16</v>
      </c>
      <c r="R268">
        <v>0.2</v>
      </c>
      <c r="S268">
        <v>0.7</v>
      </c>
      <c r="T268">
        <v>8</v>
      </c>
      <c r="U268">
        <f>100*(Table1[[#This Row],[LR]]-Table1[[#This Row],[LR]])/Table1[[#This Row],[LR]]</f>
        <v>0</v>
      </c>
      <c r="V268">
        <f>100*(Table1[[#This Row],[LR]]-Table1[[#This Row],[LR-RF-FIXED]])/Table1[[#This Row],[LR]]</f>
        <v>-8.4465445953927922</v>
      </c>
      <c r="W268">
        <f>100*(Table1[[#This Row],[LR]]-Table1[[#This Row],[LR-ARF-FIXED]])/Table1[[#This Row],[LR]]</f>
        <v>-10.809214412285893</v>
      </c>
      <c r="X268">
        <f>100*(Table1[[#This Row],[LR]]-Table1[[#This Row],[LR-RF-LEARN-10]])/Table1[[#This Row],[LR]]</f>
        <v>-5.6704075605434188</v>
      </c>
      <c r="Y268">
        <f>100*(Table1[[#This Row],[LR]]-Table1[[#This Row],[LR-ARF-LEARN-10]])/Table1[[#This Row],[LR]]</f>
        <v>-2.7170702894270575</v>
      </c>
      <c r="Z268">
        <f>100*(Table1[[#This Row],[NN]]-Table1[[#This Row],[NN]])/Table1[[#This Row],[NN]]</f>
        <v>0</v>
      </c>
      <c r="AA268">
        <f>100*(Table1[[#This Row],[NN]]-Table1[[#This Row],[NN-RF-FIXED]])/Table1[[#This Row],[NN]]</f>
        <v>-6.0769750168804881</v>
      </c>
      <c r="AB268">
        <f>100*(Table1[[#This Row],[NN]]-Table1[[#This Row],[NN-ARF-FIXED]])/Table1[[#This Row],[NN]]</f>
        <v>-7.4274139095205918</v>
      </c>
      <c r="AC268">
        <f>100*(Table1[[#This Row],[NN]]-Table1[[#This Row],[NN-RF-LEARN-10]])/Table1[[#This Row],[NN]]</f>
        <v>-4.7940580688723777</v>
      </c>
      <c r="AD268">
        <f>100*(Table1[[#This Row],[NN]]-Table1[[#This Row],[NN-ARF-LEARN-10]])/Table1[[#This Row],[NN]]</f>
        <v>-2.7683997299122223</v>
      </c>
    </row>
    <row r="269" spans="1:30" x14ac:dyDescent="0.25">
      <c r="A269">
        <v>16</v>
      </c>
      <c r="B269">
        <v>0.2</v>
      </c>
      <c r="C269">
        <v>0.8</v>
      </c>
      <c r="D269">
        <v>8</v>
      </c>
      <c r="E269">
        <v>16.899999999999999</v>
      </c>
      <c r="F269">
        <v>18.28</v>
      </c>
      <c r="G269">
        <v>18.73</v>
      </c>
      <c r="H269">
        <v>17.87</v>
      </c>
      <c r="I269">
        <v>17.399999999999999</v>
      </c>
      <c r="J269">
        <v>14.79</v>
      </c>
      <c r="K269">
        <v>15.69</v>
      </c>
      <c r="L269">
        <v>15.83</v>
      </c>
      <c r="M269">
        <v>15.53</v>
      </c>
      <c r="N269">
        <v>15.2</v>
      </c>
      <c r="Q269">
        <v>16</v>
      </c>
      <c r="R269">
        <v>0.2</v>
      </c>
      <c r="S269">
        <v>0.8</v>
      </c>
      <c r="T269">
        <v>8</v>
      </c>
      <c r="U269">
        <f>100*(Table1[[#This Row],[LR]]-Table1[[#This Row],[LR]])/Table1[[#This Row],[LR]]</f>
        <v>0</v>
      </c>
      <c r="V269">
        <f>100*(Table1[[#This Row],[LR]]-Table1[[#This Row],[LR-RF-FIXED]])/Table1[[#This Row],[LR]]</f>
        <v>-8.165680473372797</v>
      </c>
      <c r="W269">
        <f>100*(Table1[[#This Row],[LR]]-Table1[[#This Row],[LR-ARF-FIXED]])/Table1[[#This Row],[LR]]</f>
        <v>-10.828402366863916</v>
      </c>
      <c r="X269">
        <f>100*(Table1[[#This Row],[LR]]-Table1[[#This Row],[LR-RF-LEARN-10]])/Table1[[#This Row],[LR]]</f>
        <v>-5.7396449704142158</v>
      </c>
      <c r="Y269">
        <f>100*(Table1[[#This Row],[LR]]-Table1[[#This Row],[LR-ARF-LEARN-10]])/Table1[[#This Row],[LR]]</f>
        <v>-2.9585798816568052</v>
      </c>
      <c r="Z269">
        <f>100*(Table1[[#This Row],[NN]]-Table1[[#This Row],[NN]])/Table1[[#This Row],[NN]]</f>
        <v>0</v>
      </c>
      <c r="AA269">
        <f>100*(Table1[[#This Row],[NN]]-Table1[[#This Row],[NN-RF-FIXED]])/Table1[[#This Row],[NN]]</f>
        <v>-6.0851926977687647</v>
      </c>
      <c r="AB269">
        <f>100*(Table1[[#This Row],[NN]]-Table1[[#This Row],[NN-ARF-FIXED]])/Table1[[#This Row],[NN]]</f>
        <v>-7.031778228532799</v>
      </c>
      <c r="AC269">
        <f>100*(Table1[[#This Row],[NN]]-Table1[[#This Row],[NN-RF-LEARN-10]])/Table1[[#This Row],[NN]]</f>
        <v>-5.0033806626098736</v>
      </c>
      <c r="AD269">
        <f>100*(Table1[[#This Row],[NN]]-Table1[[#This Row],[NN-ARF-LEARN-10]])/Table1[[#This Row],[NN]]</f>
        <v>-2.7721433400946598</v>
      </c>
    </row>
    <row r="270" spans="1:30" x14ac:dyDescent="0.25">
      <c r="A270">
        <v>16</v>
      </c>
      <c r="B270">
        <v>0.2</v>
      </c>
      <c r="C270">
        <v>0.9</v>
      </c>
      <c r="D270">
        <v>4</v>
      </c>
      <c r="E270">
        <v>16.8</v>
      </c>
      <c r="F270">
        <v>18.32</v>
      </c>
      <c r="G270">
        <v>18.64</v>
      </c>
      <c r="H270">
        <v>17.78</v>
      </c>
      <c r="I270">
        <v>17.23</v>
      </c>
      <c r="J270">
        <v>14.76</v>
      </c>
      <c r="K270">
        <v>15.43</v>
      </c>
      <c r="L270">
        <v>15.53</v>
      </c>
      <c r="M270">
        <v>15.49</v>
      </c>
      <c r="N270">
        <v>15.12</v>
      </c>
      <c r="Q270">
        <v>16</v>
      </c>
      <c r="R270">
        <v>0.2</v>
      </c>
      <c r="S270">
        <v>0.9</v>
      </c>
      <c r="T270">
        <v>4</v>
      </c>
      <c r="U270">
        <f>100*(Table1[[#This Row],[LR]]-Table1[[#This Row],[LR]])/Table1[[#This Row],[LR]]</f>
        <v>0</v>
      </c>
      <c r="V270">
        <f>100*(Table1[[#This Row],[LR]]-Table1[[#This Row],[LR-RF-FIXED]])/Table1[[#This Row],[LR]]</f>
        <v>-9.0476190476190439</v>
      </c>
      <c r="W270">
        <f>100*(Table1[[#This Row],[LR]]-Table1[[#This Row],[LR-ARF-FIXED]])/Table1[[#This Row],[LR]]</f>
        <v>-10.952380952380953</v>
      </c>
      <c r="X270">
        <f>100*(Table1[[#This Row],[LR]]-Table1[[#This Row],[LR-RF-LEARN-10]])/Table1[[#This Row],[LR]]</f>
        <v>-5.8333333333333357</v>
      </c>
      <c r="Y270">
        <f>100*(Table1[[#This Row],[LR]]-Table1[[#This Row],[LR-ARF-LEARN-10]])/Table1[[#This Row],[LR]]</f>
        <v>-2.5595238095238075</v>
      </c>
      <c r="Z270">
        <f>100*(Table1[[#This Row],[NN]]-Table1[[#This Row],[NN]])/Table1[[#This Row],[NN]]</f>
        <v>0</v>
      </c>
      <c r="AA270">
        <f>100*(Table1[[#This Row],[NN]]-Table1[[#This Row],[NN-RF-FIXED]])/Table1[[#This Row],[NN]]</f>
        <v>-4.5392953929539299</v>
      </c>
      <c r="AB270">
        <f>100*(Table1[[#This Row],[NN]]-Table1[[#This Row],[NN-ARF-FIXED]])/Table1[[#This Row],[NN]]</f>
        <v>-5.2168021680216778</v>
      </c>
      <c r="AC270">
        <f>100*(Table1[[#This Row],[NN]]-Table1[[#This Row],[NN-RF-LEARN-10]])/Table1[[#This Row],[NN]]</f>
        <v>-4.9457994579945828</v>
      </c>
      <c r="AD270">
        <f>100*(Table1[[#This Row],[NN]]-Table1[[#This Row],[NN-ARF-LEARN-10]])/Table1[[#This Row],[NN]]</f>
        <v>-2.4390243902438988</v>
      </c>
    </row>
    <row r="271" spans="1:30" x14ac:dyDescent="0.25">
      <c r="A271">
        <v>16</v>
      </c>
      <c r="B271">
        <v>0.2</v>
      </c>
      <c r="C271">
        <v>0.9</v>
      </c>
      <c r="D271">
        <v>8</v>
      </c>
      <c r="E271">
        <v>16.87</v>
      </c>
      <c r="F271">
        <v>18.21</v>
      </c>
      <c r="G271">
        <v>18.8</v>
      </c>
      <c r="H271">
        <v>17.87</v>
      </c>
      <c r="I271">
        <v>17.37</v>
      </c>
      <c r="J271">
        <v>14.78</v>
      </c>
      <c r="K271">
        <v>15.65</v>
      </c>
      <c r="L271">
        <v>15.75</v>
      </c>
      <c r="M271">
        <v>15.52</v>
      </c>
      <c r="N271">
        <v>15.19</v>
      </c>
      <c r="Q271">
        <v>16</v>
      </c>
      <c r="R271">
        <v>0.2</v>
      </c>
      <c r="S271">
        <v>0.9</v>
      </c>
      <c r="T271">
        <v>8</v>
      </c>
      <c r="U271">
        <f>100*(Table1[[#This Row],[LR]]-Table1[[#This Row],[LR]])/Table1[[#This Row],[LR]]</f>
        <v>0</v>
      </c>
      <c r="V271">
        <f>100*(Table1[[#This Row],[LR]]-Table1[[#This Row],[LR-RF-FIXED]])/Table1[[#This Row],[LR]]</f>
        <v>-7.9430942501481914</v>
      </c>
      <c r="W271">
        <f>100*(Table1[[#This Row],[LR]]-Table1[[#This Row],[LR-ARF-FIXED]])/Table1[[#This Row],[LR]]</f>
        <v>-11.440426793123887</v>
      </c>
      <c r="X271">
        <f>100*(Table1[[#This Row],[LR]]-Table1[[#This Row],[LR-RF-LEARN-10]])/Table1[[#This Row],[LR]]</f>
        <v>-5.9276822762299934</v>
      </c>
      <c r="Y271">
        <f>100*(Table1[[#This Row],[LR]]-Table1[[#This Row],[LR-ARF-LEARN-10]])/Table1[[#This Row],[LR]]</f>
        <v>-2.9638411381149967</v>
      </c>
      <c r="Z271">
        <f>100*(Table1[[#This Row],[NN]]-Table1[[#This Row],[NN]])/Table1[[#This Row],[NN]]</f>
        <v>0</v>
      </c>
      <c r="AA271">
        <f>100*(Table1[[#This Row],[NN]]-Table1[[#This Row],[NN-RF-FIXED]])/Table1[[#This Row],[NN]]</f>
        <v>-5.8863328822733489</v>
      </c>
      <c r="AB271">
        <f>100*(Table1[[#This Row],[NN]]-Table1[[#This Row],[NN-ARF-FIXED]])/Table1[[#This Row],[NN]]</f>
        <v>-6.5629228687415466</v>
      </c>
      <c r="AC271">
        <f>100*(Table1[[#This Row],[NN]]-Table1[[#This Row],[NN-RF-LEARN-10]])/Table1[[#This Row],[NN]]</f>
        <v>-5.0067658998646838</v>
      </c>
      <c r="AD271">
        <f>100*(Table1[[#This Row],[NN]]-Table1[[#This Row],[NN-ARF-LEARN-10]])/Table1[[#This Row],[NN]]</f>
        <v>-2.7740189445196224</v>
      </c>
    </row>
    <row r="272" spans="1:30" x14ac:dyDescent="0.25">
      <c r="A272">
        <v>16</v>
      </c>
      <c r="B272">
        <v>0.2</v>
      </c>
      <c r="C272">
        <v>1</v>
      </c>
      <c r="D272">
        <v>4</v>
      </c>
      <c r="E272">
        <v>16.79</v>
      </c>
      <c r="F272">
        <v>18.32</v>
      </c>
      <c r="G272">
        <v>18.88</v>
      </c>
      <c r="H272">
        <v>17.77</v>
      </c>
      <c r="I272">
        <v>17.28</v>
      </c>
      <c r="J272">
        <v>14.76</v>
      </c>
      <c r="K272">
        <v>15.4</v>
      </c>
      <c r="L272">
        <v>15.56</v>
      </c>
      <c r="M272">
        <v>15.48</v>
      </c>
      <c r="N272">
        <v>15.12</v>
      </c>
      <c r="Q272">
        <v>16</v>
      </c>
      <c r="R272">
        <v>0.2</v>
      </c>
      <c r="S272">
        <v>1</v>
      </c>
      <c r="T272">
        <v>4</v>
      </c>
      <c r="U272">
        <f>100*(Table1[[#This Row],[LR]]-Table1[[#This Row],[LR]])/Table1[[#This Row],[LR]]</f>
        <v>0</v>
      </c>
      <c r="V272">
        <f>100*(Table1[[#This Row],[LR]]-Table1[[#This Row],[LR-RF-FIXED]])/Table1[[#This Row],[LR]]</f>
        <v>-9.112567004169156</v>
      </c>
      <c r="W272">
        <f>100*(Table1[[#This Row],[LR]]-Table1[[#This Row],[LR-ARF-FIXED]])/Table1[[#This Row],[LR]]</f>
        <v>-12.447885646217987</v>
      </c>
      <c r="X272">
        <f>100*(Table1[[#This Row],[LR]]-Table1[[#This Row],[LR-RF-LEARN-10]])/Table1[[#This Row],[LR]]</f>
        <v>-5.8368076235854707</v>
      </c>
      <c r="Y272">
        <f>100*(Table1[[#This Row],[LR]]-Table1[[#This Row],[LR-ARF-LEARN-10]])/Table1[[#This Row],[LR]]</f>
        <v>-2.9184038117927456</v>
      </c>
      <c r="Z272">
        <f>100*(Table1[[#This Row],[NN]]-Table1[[#This Row],[NN]])/Table1[[#This Row],[NN]]</f>
        <v>0</v>
      </c>
      <c r="AA272">
        <f>100*(Table1[[#This Row],[NN]]-Table1[[#This Row],[NN-RF-FIXED]])/Table1[[#This Row],[NN]]</f>
        <v>-4.3360433604336084</v>
      </c>
      <c r="AB272">
        <f>100*(Table1[[#This Row],[NN]]-Table1[[#This Row],[NN-ARF-FIXED]])/Table1[[#This Row],[NN]]</f>
        <v>-5.42005420054201</v>
      </c>
      <c r="AC272">
        <f>100*(Table1[[#This Row],[NN]]-Table1[[#This Row],[NN-RF-LEARN-10]])/Table1[[#This Row],[NN]]</f>
        <v>-4.8780487804878092</v>
      </c>
      <c r="AD272">
        <f>100*(Table1[[#This Row],[NN]]-Table1[[#This Row],[NN-ARF-LEARN-10]])/Table1[[#This Row],[NN]]</f>
        <v>-2.4390243902438988</v>
      </c>
    </row>
    <row r="273" spans="1:30" x14ac:dyDescent="0.25">
      <c r="A273">
        <v>16</v>
      </c>
      <c r="B273">
        <v>0.2</v>
      </c>
      <c r="C273">
        <v>1</v>
      </c>
      <c r="D273">
        <v>8</v>
      </c>
      <c r="E273">
        <v>16.850000000000001</v>
      </c>
      <c r="F273">
        <v>18.16</v>
      </c>
      <c r="G273">
        <v>18.77</v>
      </c>
      <c r="H273">
        <v>17.87</v>
      </c>
      <c r="I273">
        <v>17.350000000000001</v>
      </c>
      <c r="J273">
        <v>14.78</v>
      </c>
      <c r="K273">
        <v>15.63</v>
      </c>
      <c r="L273">
        <v>15.71</v>
      </c>
      <c r="M273">
        <v>15.52</v>
      </c>
      <c r="N273">
        <v>15.18</v>
      </c>
      <c r="Q273">
        <v>16</v>
      </c>
      <c r="R273">
        <v>0.2</v>
      </c>
      <c r="S273">
        <v>1</v>
      </c>
      <c r="T273">
        <v>8</v>
      </c>
      <c r="U273">
        <f>100*(Table1[[#This Row],[LR]]-Table1[[#This Row],[LR]])/Table1[[#This Row],[LR]]</f>
        <v>0</v>
      </c>
      <c r="V273">
        <f>100*(Table1[[#This Row],[LR]]-Table1[[#This Row],[LR-RF-FIXED]])/Table1[[#This Row],[LR]]</f>
        <v>-7.7744807121661648</v>
      </c>
      <c r="W273">
        <f>100*(Table1[[#This Row],[LR]]-Table1[[#This Row],[LR-ARF-FIXED]])/Table1[[#This Row],[LR]]</f>
        <v>-11.394658753709187</v>
      </c>
      <c r="X273">
        <f>100*(Table1[[#This Row],[LR]]-Table1[[#This Row],[LR-RF-LEARN-10]])/Table1[[#This Row],[LR]]</f>
        <v>-6.0534124629080086</v>
      </c>
      <c r="Y273">
        <f>100*(Table1[[#This Row],[LR]]-Table1[[#This Row],[LR-ARF-LEARN-10]])/Table1[[#This Row],[LR]]</f>
        <v>-2.9673590504451037</v>
      </c>
      <c r="Z273">
        <f>100*(Table1[[#This Row],[NN]]-Table1[[#This Row],[NN]])/Table1[[#This Row],[NN]]</f>
        <v>0</v>
      </c>
      <c r="AA273">
        <f>100*(Table1[[#This Row],[NN]]-Table1[[#This Row],[NN-RF-FIXED]])/Table1[[#This Row],[NN]]</f>
        <v>-5.7510148849797122</v>
      </c>
      <c r="AB273">
        <f>100*(Table1[[#This Row],[NN]]-Table1[[#This Row],[NN-ARF-FIXED]])/Table1[[#This Row],[NN]]</f>
        <v>-6.2922868741542723</v>
      </c>
      <c r="AC273">
        <f>100*(Table1[[#This Row],[NN]]-Table1[[#This Row],[NN-RF-LEARN-10]])/Table1[[#This Row],[NN]]</f>
        <v>-5.0067658998646838</v>
      </c>
      <c r="AD273">
        <f>100*(Table1[[#This Row],[NN]]-Table1[[#This Row],[NN-ARF-LEARN-10]])/Table1[[#This Row],[NN]]</f>
        <v>-2.7063599458728036</v>
      </c>
    </row>
    <row r="274" spans="1:30" x14ac:dyDescent="0.25">
      <c r="A274">
        <v>24</v>
      </c>
      <c r="B274">
        <v>0.01</v>
      </c>
      <c r="C274">
        <v>0.05</v>
      </c>
      <c r="D274">
        <v>4</v>
      </c>
      <c r="E274">
        <v>18.88</v>
      </c>
      <c r="F274">
        <v>19.32</v>
      </c>
      <c r="G274">
        <v>19.45</v>
      </c>
      <c r="H274">
        <v>19.22</v>
      </c>
      <c r="I274">
        <v>19.04</v>
      </c>
      <c r="J274">
        <v>16.25</v>
      </c>
      <c r="K274">
        <v>15.95</v>
      </c>
      <c r="L274">
        <v>16.579999999999998</v>
      </c>
      <c r="M274">
        <v>15.84</v>
      </c>
      <c r="N274">
        <v>15.82</v>
      </c>
      <c r="Q274">
        <v>24</v>
      </c>
      <c r="R274">
        <v>0.01</v>
      </c>
      <c r="S274">
        <v>0.05</v>
      </c>
      <c r="T274">
        <v>4</v>
      </c>
      <c r="U274">
        <f>100*(Table1[[#This Row],[LR]]-Table1[[#This Row],[LR]])/Table1[[#This Row],[LR]]</f>
        <v>0</v>
      </c>
      <c r="V274">
        <f>100*(Table1[[#This Row],[LR]]-Table1[[#This Row],[LR-RF-FIXED]])/Table1[[#This Row],[LR]]</f>
        <v>-2.3305084745762783</v>
      </c>
      <c r="W274">
        <f>100*(Table1[[#This Row],[LR]]-Table1[[#This Row],[LR-ARF-FIXED]])/Table1[[#This Row],[LR]]</f>
        <v>-3.0190677966101713</v>
      </c>
      <c r="X274">
        <f>100*(Table1[[#This Row],[LR]]-Table1[[#This Row],[LR-RF-LEARN-10]])/Table1[[#This Row],[LR]]</f>
        <v>-1.8008474576271181</v>
      </c>
      <c r="Y274">
        <f>100*(Table1[[#This Row],[LR]]-Table1[[#This Row],[LR-ARF-LEARN-10]])/Table1[[#This Row],[LR]]</f>
        <v>-0.84745762711864492</v>
      </c>
      <c r="Z274">
        <f>100*(Table1[[#This Row],[NN]]-Table1[[#This Row],[NN]])/Table1[[#This Row],[NN]]</f>
        <v>0</v>
      </c>
      <c r="AA274">
        <f>100*(Table1[[#This Row],[NN]]-Table1[[#This Row],[NN-RF-FIXED]])/Table1[[#This Row],[NN]]</f>
        <v>1.8461538461538505</v>
      </c>
      <c r="AB274">
        <f>100*(Table1[[#This Row],[NN]]-Table1[[#This Row],[NN-ARF-FIXED]])/Table1[[#This Row],[NN]]</f>
        <v>-2.0307692307692204</v>
      </c>
      <c r="AC274">
        <f>100*(Table1[[#This Row],[NN]]-Table1[[#This Row],[NN-RF-LEARN-10]])/Table1[[#This Row],[NN]]</f>
        <v>2.5230769230769239</v>
      </c>
      <c r="AD274">
        <f>100*(Table1[[#This Row],[NN]]-Table1[[#This Row],[NN-ARF-LEARN-10]])/Table1[[#This Row],[NN]]</f>
        <v>2.6461538461538443</v>
      </c>
    </row>
    <row r="275" spans="1:30" x14ac:dyDescent="0.25">
      <c r="A275">
        <v>24</v>
      </c>
      <c r="B275">
        <v>0.01</v>
      </c>
      <c r="C275">
        <v>0.05</v>
      </c>
      <c r="D275">
        <v>8</v>
      </c>
      <c r="E275">
        <v>19.059999999999999</v>
      </c>
      <c r="F275">
        <v>19.47</v>
      </c>
      <c r="G275">
        <v>19.97</v>
      </c>
      <c r="H275">
        <v>19.38</v>
      </c>
      <c r="I275">
        <v>19.14</v>
      </c>
      <c r="J275">
        <v>16.75</v>
      </c>
      <c r="K275">
        <v>16.09</v>
      </c>
      <c r="L275">
        <v>16.84</v>
      </c>
      <c r="M275">
        <v>15.9</v>
      </c>
      <c r="N275">
        <v>16.010000000000002</v>
      </c>
      <c r="Q275">
        <v>24</v>
      </c>
      <c r="R275">
        <v>0.01</v>
      </c>
      <c r="S275">
        <v>0.05</v>
      </c>
      <c r="T275">
        <v>8</v>
      </c>
      <c r="U275">
        <f>100*(Table1[[#This Row],[LR]]-Table1[[#This Row],[LR]])/Table1[[#This Row],[LR]]</f>
        <v>0</v>
      </c>
      <c r="V275">
        <f>100*(Table1[[#This Row],[LR]]-Table1[[#This Row],[LR-RF-FIXED]])/Table1[[#This Row],[LR]]</f>
        <v>-2.1511017838405047</v>
      </c>
      <c r="W275">
        <f>100*(Table1[[#This Row],[LR]]-Table1[[#This Row],[LR-ARF-FIXED]])/Table1[[#This Row],[LR]]</f>
        <v>-4.7743966421825821</v>
      </c>
      <c r="X275">
        <f>100*(Table1[[#This Row],[LR]]-Table1[[#This Row],[LR-RF-LEARN-10]])/Table1[[#This Row],[LR]]</f>
        <v>-1.6789087093389312</v>
      </c>
      <c r="Y275">
        <f>100*(Table1[[#This Row],[LR]]-Table1[[#This Row],[LR-ARF-LEARN-10]])/Table1[[#This Row],[LR]]</f>
        <v>-0.41972717733474213</v>
      </c>
      <c r="Z275">
        <f>100*(Table1[[#This Row],[NN]]-Table1[[#This Row],[NN]])/Table1[[#This Row],[NN]]</f>
        <v>0</v>
      </c>
      <c r="AA275">
        <f>100*(Table1[[#This Row],[NN]]-Table1[[#This Row],[NN-RF-FIXED]])/Table1[[#This Row],[NN]]</f>
        <v>3.9402985074626873</v>
      </c>
      <c r="AB275">
        <f>100*(Table1[[#This Row],[NN]]-Table1[[#This Row],[NN-ARF-FIXED]])/Table1[[#This Row],[NN]]</f>
        <v>-0.53731343283582</v>
      </c>
      <c r="AC275">
        <f>100*(Table1[[#This Row],[NN]]-Table1[[#This Row],[NN-RF-LEARN-10]])/Table1[[#This Row],[NN]]</f>
        <v>5.0746268656716405</v>
      </c>
      <c r="AD275">
        <f>100*(Table1[[#This Row],[NN]]-Table1[[#This Row],[NN-ARF-LEARN-10]])/Table1[[#This Row],[NN]]</f>
        <v>4.4179104477611846</v>
      </c>
    </row>
    <row r="276" spans="1:30" x14ac:dyDescent="0.25">
      <c r="A276">
        <v>24</v>
      </c>
      <c r="B276">
        <v>0.01</v>
      </c>
      <c r="C276">
        <v>0.1</v>
      </c>
      <c r="D276">
        <v>4</v>
      </c>
      <c r="E276">
        <v>18.78</v>
      </c>
      <c r="F276">
        <v>19.14</v>
      </c>
      <c r="G276">
        <v>19.27</v>
      </c>
      <c r="H276">
        <v>19.09</v>
      </c>
      <c r="I276">
        <v>19</v>
      </c>
      <c r="J276">
        <v>15.89</v>
      </c>
      <c r="K276">
        <v>15.86</v>
      </c>
      <c r="L276">
        <v>16.34</v>
      </c>
      <c r="M276">
        <v>15.78</v>
      </c>
      <c r="N276">
        <v>15.66</v>
      </c>
      <c r="Q276">
        <v>24</v>
      </c>
      <c r="R276">
        <v>0.01</v>
      </c>
      <c r="S276">
        <v>0.1</v>
      </c>
      <c r="T276">
        <v>4</v>
      </c>
      <c r="U276">
        <f>100*(Table1[[#This Row],[LR]]-Table1[[#This Row],[LR]])/Table1[[#This Row],[LR]]</f>
        <v>0</v>
      </c>
      <c r="V276">
        <f>100*(Table1[[#This Row],[LR]]-Table1[[#This Row],[LR-RF-FIXED]])/Table1[[#This Row],[LR]]</f>
        <v>-1.9169329073482397</v>
      </c>
      <c r="W276">
        <f>100*(Table1[[#This Row],[LR]]-Table1[[#This Row],[LR-ARF-FIXED]])/Table1[[#This Row],[LR]]</f>
        <v>-2.6091586794462107</v>
      </c>
      <c r="X276">
        <f>100*(Table1[[#This Row],[LR]]-Table1[[#This Row],[LR-RF-LEARN-10]])/Table1[[#This Row],[LR]]</f>
        <v>-1.6506922257720911</v>
      </c>
      <c r="Y276">
        <f>100*(Table1[[#This Row],[LR]]-Table1[[#This Row],[LR-ARF-LEARN-10]])/Table1[[#This Row],[LR]]</f>
        <v>-1.1714589989350312</v>
      </c>
      <c r="Z276">
        <f>100*(Table1[[#This Row],[NN]]-Table1[[#This Row],[NN]])/Table1[[#This Row],[NN]]</f>
        <v>0</v>
      </c>
      <c r="AA276">
        <f>100*(Table1[[#This Row],[NN]]-Table1[[#This Row],[NN-RF-FIXED]])/Table1[[#This Row],[NN]]</f>
        <v>0.18879798615482149</v>
      </c>
      <c r="AB276">
        <f>100*(Table1[[#This Row],[NN]]-Table1[[#This Row],[NN-ARF-FIXED]])/Table1[[#This Row],[NN]]</f>
        <v>-2.8319697923222105</v>
      </c>
      <c r="AC276">
        <f>100*(Table1[[#This Row],[NN]]-Table1[[#This Row],[NN-RF-LEARN-10]])/Table1[[#This Row],[NN]]</f>
        <v>0.69225928256766023</v>
      </c>
      <c r="AD276">
        <f>100*(Table1[[#This Row],[NN]]-Table1[[#This Row],[NN-ARF-LEARN-10]])/Table1[[#This Row],[NN]]</f>
        <v>1.4474512271869127</v>
      </c>
    </row>
    <row r="277" spans="1:30" x14ac:dyDescent="0.25">
      <c r="A277">
        <v>24</v>
      </c>
      <c r="B277">
        <v>0.01</v>
      </c>
      <c r="C277">
        <v>0.1</v>
      </c>
      <c r="D277">
        <v>8</v>
      </c>
      <c r="E277">
        <v>18.84</v>
      </c>
      <c r="F277">
        <v>19.309999999999999</v>
      </c>
      <c r="G277">
        <v>19.579999999999998</v>
      </c>
      <c r="H277">
        <v>19.25</v>
      </c>
      <c r="I277">
        <v>19.059999999999999</v>
      </c>
      <c r="J277">
        <v>16.03</v>
      </c>
      <c r="K277">
        <v>16.010000000000002</v>
      </c>
      <c r="L277">
        <v>16.61</v>
      </c>
      <c r="M277">
        <v>15.85</v>
      </c>
      <c r="N277">
        <v>15.92</v>
      </c>
      <c r="Q277">
        <v>24</v>
      </c>
      <c r="R277">
        <v>0.01</v>
      </c>
      <c r="S277">
        <v>0.1</v>
      </c>
      <c r="T277">
        <v>8</v>
      </c>
      <c r="U277">
        <f>100*(Table1[[#This Row],[LR]]-Table1[[#This Row],[LR]])/Table1[[#This Row],[LR]]</f>
        <v>0</v>
      </c>
      <c r="V277">
        <f>100*(Table1[[#This Row],[LR]]-Table1[[#This Row],[LR-RF-FIXED]])/Table1[[#This Row],[LR]]</f>
        <v>-2.4946921443736669</v>
      </c>
      <c r="W277">
        <f>100*(Table1[[#This Row],[LR]]-Table1[[#This Row],[LR-ARF-FIXED]])/Table1[[#This Row],[LR]]</f>
        <v>-3.9278131634819449</v>
      </c>
      <c r="X277">
        <f>100*(Table1[[#This Row],[LR]]-Table1[[#This Row],[LR-RF-LEARN-10]])/Table1[[#This Row],[LR]]</f>
        <v>-2.1762208067940558</v>
      </c>
      <c r="Y277">
        <f>100*(Table1[[#This Row],[LR]]-Table1[[#This Row],[LR-ARF-LEARN-10]])/Table1[[#This Row],[LR]]</f>
        <v>-1.167728237791926</v>
      </c>
      <c r="Z277">
        <f>100*(Table1[[#This Row],[NN]]-Table1[[#This Row],[NN]])/Table1[[#This Row],[NN]]</f>
        <v>0</v>
      </c>
      <c r="AA277">
        <f>100*(Table1[[#This Row],[NN]]-Table1[[#This Row],[NN-RF-FIXED]])/Table1[[#This Row],[NN]]</f>
        <v>0.12476606363068979</v>
      </c>
      <c r="AB277">
        <f>100*(Table1[[#This Row],[NN]]-Table1[[#This Row],[NN-ARF-FIXED]])/Table1[[#This Row],[NN]]</f>
        <v>-3.6182158452900701</v>
      </c>
      <c r="AC277">
        <f>100*(Table1[[#This Row],[NN]]-Table1[[#This Row],[NN-RF-LEARN-10]])/Table1[[#This Row],[NN]]</f>
        <v>1.1228945726762414</v>
      </c>
      <c r="AD277">
        <f>100*(Table1[[#This Row],[NN]]-Table1[[#This Row],[NN-ARF-LEARN-10]])/Table1[[#This Row],[NN]]</f>
        <v>0.686213349968816</v>
      </c>
    </row>
    <row r="278" spans="1:30" x14ac:dyDescent="0.25">
      <c r="A278">
        <v>24</v>
      </c>
      <c r="B278">
        <v>0.01</v>
      </c>
      <c r="C278">
        <v>0.2</v>
      </c>
      <c r="D278">
        <v>4</v>
      </c>
      <c r="E278">
        <v>18.75</v>
      </c>
      <c r="F278">
        <v>19.100000000000001</v>
      </c>
      <c r="G278">
        <v>19.13</v>
      </c>
      <c r="H278">
        <v>19.059999999999999</v>
      </c>
      <c r="I278">
        <v>19</v>
      </c>
      <c r="J278">
        <v>15.75</v>
      </c>
      <c r="K278">
        <v>15.82</v>
      </c>
      <c r="L278">
        <v>16.02</v>
      </c>
      <c r="M278">
        <v>15.74</v>
      </c>
      <c r="N278">
        <v>15.61</v>
      </c>
      <c r="Q278">
        <v>24</v>
      </c>
      <c r="R278">
        <v>0.01</v>
      </c>
      <c r="S278">
        <v>0.2</v>
      </c>
      <c r="T278">
        <v>4</v>
      </c>
      <c r="U278">
        <f>100*(Table1[[#This Row],[LR]]-Table1[[#This Row],[LR]])/Table1[[#This Row],[LR]]</f>
        <v>0</v>
      </c>
      <c r="V278">
        <f>100*(Table1[[#This Row],[LR]]-Table1[[#This Row],[LR-RF-FIXED]])/Table1[[#This Row],[LR]]</f>
        <v>-1.8666666666666742</v>
      </c>
      <c r="W278">
        <f>100*(Table1[[#This Row],[LR]]-Table1[[#This Row],[LR-ARF-FIXED]])/Table1[[#This Row],[LR]]</f>
        <v>-2.0266666666666615</v>
      </c>
      <c r="X278">
        <f>100*(Table1[[#This Row],[LR]]-Table1[[#This Row],[LR-RF-LEARN-10]])/Table1[[#This Row],[LR]]</f>
        <v>-1.6533333333333264</v>
      </c>
      <c r="Y278">
        <f>100*(Table1[[#This Row],[LR]]-Table1[[#This Row],[LR-ARF-LEARN-10]])/Table1[[#This Row],[LR]]</f>
        <v>-1.3333333333333333</v>
      </c>
      <c r="Z278">
        <f>100*(Table1[[#This Row],[NN]]-Table1[[#This Row],[NN]])/Table1[[#This Row],[NN]]</f>
        <v>0</v>
      </c>
      <c r="AA278">
        <f>100*(Table1[[#This Row],[NN]]-Table1[[#This Row],[NN-RF-FIXED]])/Table1[[#This Row],[NN]]</f>
        <v>-0.44444444444444625</v>
      </c>
      <c r="AB278">
        <f>100*(Table1[[#This Row],[NN]]-Table1[[#This Row],[NN-ARF-FIXED]])/Table1[[#This Row],[NN]]</f>
        <v>-1.7142857142857115</v>
      </c>
      <c r="AC278">
        <f>100*(Table1[[#This Row],[NN]]-Table1[[#This Row],[NN-RF-LEARN-10]])/Table1[[#This Row],[NN]]</f>
        <v>6.3492063492062142E-2</v>
      </c>
      <c r="AD278">
        <f>100*(Table1[[#This Row],[NN]]-Table1[[#This Row],[NN-ARF-LEARN-10]])/Table1[[#This Row],[NN]]</f>
        <v>0.8888888888888925</v>
      </c>
    </row>
    <row r="279" spans="1:30" x14ac:dyDescent="0.25">
      <c r="A279">
        <v>24</v>
      </c>
      <c r="B279">
        <v>0.01</v>
      </c>
      <c r="C279">
        <v>0.2</v>
      </c>
      <c r="D279">
        <v>8</v>
      </c>
      <c r="E279">
        <v>18.77</v>
      </c>
      <c r="F279">
        <v>19.2</v>
      </c>
      <c r="G279">
        <v>19.329999999999998</v>
      </c>
      <c r="H279">
        <v>19.149999999999999</v>
      </c>
      <c r="I279">
        <v>19.02</v>
      </c>
      <c r="J279">
        <v>15.8</v>
      </c>
      <c r="K279">
        <v>15.89</v>
      </c>
      <c r="L279">
        <v>16.18</v>
      </c>
      <c r="M279">
        <v>15.76</v>
      </c>
      <c r="N279">
        <v>15.73</v>
      </c>
      <c r="Q279">
        <v>24</v>
      </c>
      <c r="R279">
        <v>0.01</v>
      </c>
      <c r="S279">
        <v>0.2</v>
      </c>
      <c r="T279">
        <v>8</v>
      </c>
      <c r="U279">
        <f>100*(Table1[[#This Row],[LR]]-Table1[[#This Row],[LR]])/Table1[[#This Row],[LR]]</f>
        <v>0</v>
      </c>
      <c r="V279">
        <f>100*(Table1[[#This Row],[LR]]-Table1[[#This Row],[LR-RF-FIXED]])/Table1[[#This Row],[LR]]</f>
        <v>-2.2908897176345215</v>
      </c>
      <c r="W279">
        <f>100*(Table1[[#This Row],[LR]]-Table1[[#This Row],[LR-ARF-FIXED]])/Table1[[#This Row],[LR]]</f>
        <v>-2.9834842834310003</v>
      </c>
      <c r="X279">
        <f>100*(Table1[[#This Row],[LR]]-Table1[[#This Row],[LR-RF-LEARN-10]])/Table1[[#This Row],[LR]]</f>
        <v>-2.0245071923281781</v>
      </c>
      <c r="Y279">
        <f>100*(Table1[[#This Row],[LR]]-Table1[[#This Row],[LR-ARF-LEARN-10]])/Table1[[#This Row],[LR]]</f>
        <v>-1.3319126265316996</v>
      </c>
      <c r="Z279">
        <f>100*(Table1[[#This Row],[NN]]-Table1[[#This Row],[NN]])/Table1[[#This Row],[NN]]</f>
        <v>0</v>
      </c>
      <c r="AA279">
        <f>100*(Table1[[#This Row],[NN]]-Table1[[#This Row],[NN-RF-FIXED]])/Table1[[#This Row],[NN]]</f>
        <v>-0.569620253164556</v>
      </c>
      <c r="AB279">
        <f>100*(Table1[[#This Row],[NN]]-Table1[[#This Row],[NN-ARF-FIXED]])/Table1[[#This Row],[NN]]</f>
        <v>-2.4050632911392342</v>
      </c>
      <c r="AC279">
        <f>100*(Table1[[#This Row],[NN]]-Table1[[#This Row],[NN-RF-LEARN-10]])/Table1[[#This Row],[NN]]</f>
        <v>0.25316455696203116</v>
      </c>
      <c r="AD279">
        <f>100*(Table1[[#This Row],[NN]]-Table1[[#This Row],[NN-ARF-LEARN-10]])/Table1[[#This Row],[NN]]</f>
        <v>0.44303797468354611</v>
      </c>
    </row>
    <row r="280" spans="1:30" x14ac:dyDescent="0.25">
      <c r="A280">
        <v>24</v>
      </c>
      <c r="B280">
        <v>0.01</v>
      </c>
      <c r="C280">
        <v>0.3</v>
      </c>
      <c r="D280">
        <v>4</v>
      </c>
      <c r="E280">
        <v>18.739999999999998</v>
      </c>
      <c r="F280">
        <v>19.059999999999999</v>
      </c>
      <c r="G280">
        <v>19.07</v>
      </c>
      <c r="H280">
        <v>19.02</v>
      </c>
      <c r="I280">
        <v>18.97</v>
      </c>
      <c r="J280">
        <v>15.73</v>
      </c>
      <c r="K280">
        <v>15.76</v>
      </c>
      <c r="L280">
        <v>15.76</v>
      </c>
      <c r="M280">
        <v>15.71</v>
      </c>
      <c r="N280">
        <v>15.5</v>
      </c>
      <c r="Q280">
        <v>24</v>
      </c>
      <c r="R280">
        <v>0.01</v>
      </c>
      <c r="S280">
        <v>0.3</v>
      </c>
      <c r="T280">
        <v>4</v>
      </c>
      <c r="U280">
        <f>100*(Table1[[#This Row],[LR]]-Table1[[#This Row],[LR]])/Table1[[#This Row],[LR]]</f>
        <v>0</v>
      </c>
      <c r="V280">
        <f>100*(Table1[[#This Row],[LR]]-Table1[[#This Row],[LR-RF-FIXED]])/Table1[[#This Row],[LR]]</f>
        <v>-1.7075773745997882</v>
      </c>
      <c r="W280">
        <f>100*(Table1[[#This Row],[LR]]-Table1[[#This Row],[LR-ARF-FIXED]])/Table1[[#This Row],[LR]]</f>
        <v>-1.76093916755604</v>
      </c>
      <c r="X280">
        <f>100*(Table1[[#This Row],[LR]]-Table1[[#This Row],[LR-RF-LEARN-10]])/Table1[[#This Row],[LR]]</f>
        <v>-1.4941302027748193</v>
      </c>
      <c r="Y280">
        <f>100*(Table1[[#This Row],[LR]]-Table1[[#This Row],[LR-ARF-LEARN-10]])/Table1[[#This Row],[LR]]</f>
        <v>-1.2273212379935989</v>
      </c>
      <c r="Z280">
        <f>100*(Table1[[#This Row],[NN]]-Table1[[#This Row],[NN]])/Table1[[#This Row],[NN]]</f>
        <v>0</v>
      </c>
      <c r="AA280">
        <f>100*(Table1[[#This Row],[NN]]-Table1[[#This Row],[NN-RF-FIXED]])/Table1[[#This Row],[NN]]</f>
        <v>-0.19071837253655027</v>
      </c>
      <c r="AB280">
        <f>100*(Table1[[#This Row],[NN]]-Table1[[#This Row],[NN-ARF-FIXED]])/Table1[[#This Row],[NN]]</f>
        <v>-0.19071837253655027</v>
      </c>
      <c r="AC280">
        <f>100*(Table1[[#This Row],[NN]]-Table1[[#This Row],[NN-RF-LEARN-10]])/Table1[[#This Row],[NN]]</f>
        <v>0.12714558169103352</v>
      </c>
      <c r="AD280">
        <f>100*(Table1[[#This Row],[NN]]-Table1[[#This Row],[NN-ARF-LEARN-10]])/Table1[[#This Row],[NN]]</f>
        <v>1.4621741894469193</v>
      </c>
    </row>
    <row r="281" spans="1:30" x14ac:dyDescent="0.25">
      <c r="A281">
        <v>24</v>
      </c>
      <c r="B281">
        <v>0.01</v>
      </c>
      <c r="C281">
        <v>0.3</v>
      </c>
      <c r="D281">
        <v>8</v>
      </c>
      <c r="E281">
        <v>18.75</v>
      </c>
      <c r="F281">
        <v>19.170000000000002</v>
      </c>
      <c r="G281">
        <v>19.22</v>
      </c>
      <c r="H281">
        <v>19.07</v>
      </c>
      <c r="I281">
        <v>18.989999999999998</v>
      </c>
      <c r="J281">
        <v>15.75</v>
      </c>
      <c r="K281">
        <v>15.83</v>
      </c>
      <c r="L281">
        <v>15.97</v>
      </c>
      <c r="M281">
        <v>15.74</v>
      </c>
      <c r="N281">
        <v>15.65</v>
      </c>
      <c r="Q281">
        <v>24</v>
      </c>
      <c r="R281">
        <v>0.01</v>
      </c>
      <c r="S281">
        <v>0.3</v>
      </c>
      <c r="T281">
        <v>8</v>
      </c>
      <c r="U281">
        <f>100*(Table1[[#This Row],[LR]]-Table1[[#This Row],[LR]])/Table1[[#This Row],[LR]]</f>
        <v>0</v>
      </c>
      <c r="V281">
        <f>100*(Table1[[#This Row],[LR]]-Table1[[#This Row],[LR-RF-FIXED]])/Table1[[#This Row],[LR]]</f>
        <v>-2.2400000000000091</v>
      </c>
      <c r="W281">
        <f>100*(Table1[[#This Row],[LR]]-Table1[[#This Row],[LR-ARF-FIXED]])/Table1[[#This Row],[LR]]</f>
        <v>-2.5066666666666606</v>
      </c>
      <c r="X281">
        <f>100*(Table1[[#This Row],[LR]]-Table1[[#This Row],[LR-RF-LEARN-10]])/Table1[[#This Row],[LR]]</f>
        <v>-1.7066666666666681</v>
      </c>
      <c r="Y281">
        <f>100*(Table1[[#This Row],[LR]]-Table1[[#This Row],[LR-ARF-LEARN-10]])/Table1[[#This Row],[LR]]</f>
        <v>-1.2799999999999916</v>
      </c>
      <c r="Z281">
        <f>100*(Table1[[#This Row],[NN]]-Table1[[#This Row],[NN]])/Table1[[#This Row],[NN]]</f>
        <v>0</v>
      </c>
      <c r="AA281">
        <f>100*(Table1[[#This Row],[NN]]-Table1[[#This Row],[NN-RF-FIXED]])/Table1[[#This Row],[NN]]</f>
        <v>-0.50793650793650835</v>
      </c>
      <c r="AB281">
        <f>100*(Table1[[#This Row],[NN]]-Table1[[#This Row],[NN-ARF-FIXED]])/Table1[[#This Row],[NN]]</f>
        <v>-1.396825396825401</v>
      </c>
      <c r="AC281">
        <f>100*(Table1[[#This Row],[NN]]-Table1[[#This Row],[NN-RF-LEARN-10]])/Table1[[#This Row],[NN]]</f>
        <v>6.3492063492062142E-2</v>
      </c>
      <c r="AD281">
        <f>100*(Table1[[#This Row],[NN]]-Table1[[#This Row],[NN-ARF-LEARN-10]])/Table1[[#This Row],[NN]]</f>
        <v>0.63492063492063266</v>
      </c>
    </row>
    <row r="282" spans="1:30" x14ac:dyDescent="0.25">
      <c r="A282">
        <v>24</v>
      </c>
      <c r="B282">
        <v>0.01</v>
      </c>
      <c r="C282">
        <v>0.9</v>
      </c>
      <c r="D282">
        <v>4</v>
      </c>
      <c r="E282">
        <v>18.73</v>
      </c>
      <c r="F282">
        <v>19.05</v>
      </c>
      <c r="G282">
        <v>19.02</v>
      </c>
      <c r="H282">
        <v>18.989999999999998</v>
      </c>
      <c r="I282">
        <v>18.96</v>
      </c>
      <c r="J282">
        <v>15.72</v>
      </c>
      <c r="K282">
        <v>15.72</v>
      </c>
      <c r="L282">
        <v>15.56</v>
      </c>
      <c r="M282">
        <v>15.69</v>
      </c>
      <c r="N282">
        <v>15.41</v>
      </c>
      <c r="Q282">
        <v>24</v>
      </c>
      <c r="R282">
        <v>0.01</v>
      </c>
      <c r="S282">
        <v>0.9</v>
      </c>
      <c r="T282">
        <v>4</v>
      </c>
      <c r="U282">
        <f>100*(Table1[[#This Row],[LR]]-Table1[[#This Row],[LR]])/Table1[[#This Row],[LR]]</f>
        <v>0</v>
      </c>
      <c r="V282">
        <f>100*(Table1[[#This Row],[LR]]-Table1[[#This Row],[LR-RF-FIXED]])/Table1[[#This Row],[LR]]</f>
        <v>-1.7084890549919929</v>
      </c>
      <c r="W282">
        <f>100*(Table1[[#This Row],[LR]]-Table1[[#This Row],[LR-ARF-FIXED]])/Table1[[#This Row],[LR]]</f>
        <v>-1.5483182060864877</v>
      </c>
      <c r="X282">
        <f>100*(Table1[[#This Row],[LR]]-Table1[[#This Row],[LR-RF-LEARN-10]])/Table1[[#This Row],[LR]]</f>
        <v>-1.3881473571809824</v>
      </c>
      <c r="Y282">
        <f>100*(Table1[[#This Row],[LR]]-Table1[[#This Row],[LR-ARF-LEARN-10]])/Table1[[#This Row],[LR]]</f>
        <v>-1.2279765082754961</v>
      </c>
      <c r="Z282">
        <f>100*(Table1[[#This Row],[NN]]-Table1[[#This Row],[NN]])/Table1[[#This Row],[NN]]</f>
        <v>0</v>
      </c>
      <c r="AA282">
        <f>100*(Table1[[#This Row],[NN]]-Table1[[#This Row],[NN-RF-FIXED]])/Table1[[#This Row],[NN]]</f>
        <v>0</v>
      </c>
      <c r="AB282">
        <f>100*(Table1[[#This Row],[NN]]-Table1[[#This Row],[NN-ARF-FIXED]])/Table1[[#This Row],[NN]]</f>
        <v>1.0178117048346065</v>
      </c>
      <c r="AC282">
        <f>100*(Table1[[#This Row],[NN]]-Table1[[#This Row],[NN-RF-LEARN-10]])/Table1[[#This Row],[NN]]</f>
        <v>0.19083969465649578</v>
      </c>
      <c r="AD282">
        <f>100*(Table1[[#This Row],[NN]]-Table1[[#This Row],[NN-ARF-LEARN-10]])/Table1[[#This Row],[NN]]</f>
        <v>1.9720101781170514</v>
      </c>
    </row>
    <row r="283" spans="1:30" x14ac:dyDescent="0.25">
      <c r="A283">
        <v>24</v>
      </c>
      <c r="B283">
        <v>0.01</v>
      </c>
      <c r="C283">
        <v>0.9</v>
      </c>
      <c r="D283">
        <v>8</v>
      </c>
      <c r="E283">
        <v>18.73</v>
      </c>
      <c r="F283">
        <v>19.12</v>
      </c>
      <c r="G283">
        <v>19.07</v>
      </c>
      <c r="H283">
        <v>19.03</v>
      </c>
      <c r="I283">
        <v>18.97</v>
      </c>
      <c r="J283">
        <v>15.72</v>
      </c>
      <c r="K283">
        <v>15.78</v>
      </c>
      <c r="L283">
        <v>15.65</v>
      </c>
      <c r="M283">
        <v>15.72</v>
      </c>
      <c r="N283">
        <v>15.54</v>
      </c>
      <c r="Q283">
        <v>24</v>
      </c>
      <c r="R283">
        <v>0.01</v>
      </c>
      <c r="S283">
        <v>0.9</v>
      </c>
      <c r="T283">
        <v>8</v>
      </c>
      <c r="U283">
        <f>100*(Table1[[#This Row],[LR]]-Table1[[#This Row],[LR]])/Table1[[#This Row],[LR]]</f>
        <v>0</v>
      </c>
      <c r="V283">
        <f>100*(Table1[[#This Row],[LR]]-Table1[[#This Row],[LR-RF-FIXED]])/Table1[[#This Row],[LR]]</f>
        <v>-2.0822210357714925</v>
      </c>
      <c r="W283">
        <f>100*(Table1[[#This Row],[LR]]-Table1[[#This Row],[LR-ARF-FIXED]])/Table1[[#This Row],[LR]]</f>
        <v>-1.81526962092899</v>
      </c>
      <c r="X283">
        <f>100*(Table1[[#This Row],[LR]]-Table1[[#This Row],[LR-RF-LEARN-10]])/Table1[[#This Row],[LR]]</f>
        <v>-1.6017084890549957</v>
      </c>
      <c r="Y283">
        <f>100*(Table1[[#This Row],[LR]]-Table1[[#This Row],[LR-ARF-LEARN-10]])/Table1[[#This Row],[LR]]</f>
        <v>-1.2813667912439852</v>
      </c>
      <c r="Z283">
        <f>100*(Table1[[#This Row],[NN]]-Table1[[#This Row],[NN]])/Table1[[#This Row],[NN]]</f>
        <v>0</v>
      </c>
      <c r="AA283">
        <f>100*(Table1[[#This Row],[NN]]-Table1[[#This Row],[NN-RF-FIXED]])/Table1[[#This Row],[NN]]</f>
        <v>-0.38167938931296896</v>
      </c>
      <c r="AB283">
        <f>100*(Table1[[#This Row],[NN]]-Table1[[#This Row],[NN-ARF-FIXED]])/Table1[[#This Row],[NN]]</f>
        <v>0.44529262086514176</v>
      </c>
      <c r="AC283">
        <f>100*(Table1[[#This Row],[NN]]-Table1[[#This Row],[NN-RF-LEARN-10]])/Table1[[#This Row],[NN]]</f>
        <v>0</v>
      </c>
      <c r="AD283">
        <f>100*(Table1[[#This Row],[NN]]-Table1[[#This Row],[NN-ARF-LEARN-10]])/Table1[[#This Row],[NN]]</f>
        <v>1.1450381679389408</v>
      </c>
    </row>
    <row r="284" spans="1:30" x14ac:dyDescent="0.25">
      <c r="A284">
        <v>24</v>
      </c>
      <c r="B284">
        <v>0.01</v>
      </c>
      <c r="C284">
        <v>1</v>
      </c>
      <c r="D284">
        <v>4</v>
      </c>
      <c r="E284">
        <v>18.73</v>
      </c>
      <c r="F284">
        <v>19.05</v>
      </c>
      <c r="G284">
        <v>19.010000000000002</v>
      </c>
      <c r="H284">
        <v>18.98</v>
      </c>
      <c r="I284">
        <v>18.95</v>
      </c>
      <c r="J284">
        <v>15.72</v>
      </c>
      <c r="K284">
        <v>15.73</v>
      </c>
      <c r="L284">
        <v>15.56</v>
      </c>
      <c r="M284">
        <v>15.7</v>
      </c>
      <c r="N284">
        <v>15.4</v>
      </c>
      <c r="Q284">
        <v>24</v>
      </c>
      <c r="R284">
        <v>0.01</v>
      </c>
      <c r="S284">
        <v>1</v>
      </c>
      <c r="T284">
        <v>4</v>
      </c>
      <c r="U284">
        <f>100*(Table1[[#This Row],[LR]]-Table1[[#This Row],[LR]])/Table1[[#This Row],[LR]]</f>
        <v>0</v>
      </c>
      <c r="V284">
        <f>100*(Table1[[#This Row],[LR]]-Table1[[#This Row],[LR-RF-FIXED]])/Table1[[#This Row],[LR]]</f>
        <v>-1.7084890549919929</v>
      </c>
      <c r="W284">
        <f>100*(Table1[[#This Row],[LR]]-Table1[[#This Row],[LR-ARF-FIXED]])/Table1[[#This Row],[LR]]</f>
        <v>-1.4949279231179986</v>
      </c>
      <c r="X284">
        <f>100*(Table1[[#This Row],[LR]]-Table1[[#This Row],[LR-RF-LEARN-10]])/Table1[[#This Row],[LR]]</f>
        <v>-1.3347570742124932</v>
      </c>
      <c r="Y284">
        <f>100*(Table1[[#This Row],[LR]]-Table1[[#This Row],[LR-ARF-LEARN-10]])/Table1[[#This Row],[LR]]</f>
        <v>-1.1745862253069881</v>
      </c>
      <c r="Z284">
        <f>100*(Table1[[#This Row],[NN]]-Table1[[#This Row],[NN]])/Table1[[#This Row],[NN]]</f>
        <v>0</v>
      </c>
      <c r="AA284">
        <f>100*(Table1[[#This Row],[NN]]-Table1[[#This Row],[NN-RF-FIXED]])/Table1[[#This Row],[NN]]</f>
        <v>-6.3613231552161489E-2</v>
      </c>
      <c r="AB284">
        <f>100*(Table1[[#This Row],[NN]]-Table1[[#This Row],[NN-ARF-FIXED]])/Table1[[#This Row],[NN]]</f>
        <v>1.0178117048346065</v>
      </c>
      <c r="AC284">
        <f>100*(Table1[[#This Row],[NN]]-Table1[[#This Row],[NN-RF-LEARN-10]])/Table1[[#This Row],[NN]]</f>
        <v>0.12722646310433428</v>
      </c>
      <c r="AD284">
        <f>100*(Table1[[#This Row],[NN]]-Table1[[#This Row],[NN-ARF-LEARN-10]])/Table1[[#This Row],[NN]]</f>
        <v>2.035623409669213</v>
      </c>
    </row>
    <row r="285" spans="1:30" x14ac:dyDescent="0.25">
      <c r="A285">
        <v>24</v>
      </c>
      <c r="B285">
        <v>0.01</v>
      </c>
      <c r="C285">
        <v>1</v>
      </c>
      <c r="D285">
        <v>8</v>
      </c>
      <c r="E285">
        <v>18.73</v>
      </c>
      <c r="F285">
        <v>19.12</v>
      </c>
      <c r="G285">
        <v>19.059999999999999</v>
      </c>
      <c r="H285">
        <v>19.010000000000002</v>
      </c>
      <c r="I285">
        <v>18.97</v>
      </c>
      <c r="J285">
        <v>15.72</v>
      </c>
      <c r="K285">
        <v>15.77</v>
      </c>
      <c r="L285">
        <v>15.62</v>
      </c>
      <c r="M285">
        <v>15.72</v>
      </c>
      <c r="N285">
        <v>15.54</v>
      </c>
      <c r="Q285">
        <v>24</v>
      </c>
      <c r="R285">
        <v>0.01</v>
      </c>
      <c r="S285">
        <v>1</v>
      </c>
      <c r="T285">
        <v>8</v>
      </c>
      <c r="U285">
        <f>100*(Table1[[#This Row],[LR]]-Table1[[#This Row],[LR]])/Table1[[#This Row],[LR]]</f>
        <v>0</v>
      </c>
      <c r="V285">
        <f>100*(Table1[[#This Row],[LR]]-Table1[[#This Row],[LR-RF-FIXED]])/Table1[[#This Row],[LR]]</f>
        <v>-2.0822210357714925</v>
      </c>
      <c r="W285">
        <f>100*(Table1[[#This Row],[LR]]-Table1[[#This Row],[LR-ARF-FIXED]])/Table1[[#This Row],[LR]]</f>
        <v>-1.761879337960482</v>
      </c>
      <c r="X285">
        <f>100*(Table1[[#This Row],[LR]]-Table1[[#This Row],[LR-RF-LEARN-10]])/Table1[[#This Row],[LR]]</f>
        <v>-1.4949279231179986</v>
      </c>
      <c r="Y285">
        <f>100*(Table1[[#This Row],[LR]]-Table1[[#This Row],[LR-ARF-LEARN-10]])/Table1[[#This Row],[LR]]</f>
        <v>-1.2813667912439852</v>
      </c>
      <c r="Z285">
        <f>100*(Table1[[#This Row],[NN]]-Table1[[#This Row],[NN]])/Table1[[#This Row],[NN]]</f>
        <v>0</v>
      </c>
      <c r="AA285">
        <f>100*(Table1[[#This Row],[NN]]-Table1[[#This Row],[NN-RF-FIXED]])/Table1[[#This Row],[NN]]</f>
        <v>-0.31806615776080743</v>
      </c>
      <c r="AB285">
        <f>100*(Table1[[#This Row],[NN]]-Table1[[#This Row],[NN-ARF-FIXED]])/Table1[[#This Row],[NN]]</f>
        <v>0.63613231552163751</v>
      </c>
      <c r="AC285">
        <f>100*(Table1[[#This Row],[NN]]-Table1[[#This Row],[NN-RF-LEARN-10]])/Table1[[#This Row],[NN]]</f>
        <v>0</v>
      </c>
      <c r="AD285">
        <f>100*(Table1[[#This Row],[NN]]-Table1[[#This Row],[NN-ARF-LEARN-10]])/Table1[[#This Row],[NN]]</f>
        <v>1.1450381679389408</v>
      </c>
    </row>
    <row r="286" spans="1:30" x14ac:dyDescent="0.25">
      <c r="A286">
        <v>24</v>
      </c>
      <c r="B286">
        <v>0.05</v>
      </c>
      <c r="C286">
        <v>0.05</v>
      </c>
      <c r="D286">
        <v>4</v>
      </c>
      <c r="E286">
        <v>19.14</v>
      </c>
      <c r="F286">
        <v>19.57</v>
      </c>
      <c r="G286">
        <v>20.260000000000002</v>
      </c>
      <c r="H286">
        <v>19.46</v>
      </c>
      <c r="I286">
        <v>19.28</v>
      </c>
      <c r="J286">
        <v>17.02</v>
      </c>
      <c r="K286">
        <v>16.16</v>
      </c>
      <c r="L286">
        <v>16.84</v>
      </c>
      <c r="M286">
        <v>15.99</v>
      </c>
      <c r="N286">
        <v>16.010000000000002</v>
      </c>
      <c r="Q286">
        <v>24</v>
      </c>
      <c r="R286">
        <v>0.05</v>
      </c>
      <c r="S286">
        <v>0.05</v>
      </c>
      <c r="T286">
        <v>4</v>
      </c>
      <c r="U286">
        <f>100*(Table1[[#This Row],[LR]]-Table1[[#This Row],[LR]])/Table1[[#This Row],[LR]]</f>
        <v>0</v>
      </c>
      <c r="V286">
        <f>100*(Table1[[#This Row],[LR]]-Table1[[#This Row],[LR-RF-FIXED]])/Table1[[#This Row],[LR]]</f>
        <v>-2.2466039707419001</v>
      </c>
      <c r="W286">
        <f>100*(Table1[[#This Row],[LR]]-Table1[[#This Row],[LR-ARF-FIXED]])/Table1[[#This Row],[LR]]</f>
        <v>-5.8516196447230984</v>
      </c>
      <c r="X286">
        <f>100*(Table1[[#This Row],[LR]]-Table1[[#This Row],[LR-RF-LEARN-10]])/Table1[[#This Row],[LR]]</f>
        <v>-1.6718913270637423</v>
      </c>
      <c r="Y286">
        <f>100*(Table1[[#This Row],[LR]]-Table1[[#This Row],[LR-ARF-LEARN-10]])/Table1[[#This Row],[LR]]</f>
        <v>-0.73145245559038963</v>
      </c>
      <c r="Z286">
        <f>100*(Table1[[#This Row],[NN]]-Table1[[#This Row],[NN]])/Table1[[#This Row],[NN]]</f>
        <v>0</v>
      </c>
      <c r="AA286">
        <f>100*(Table1[[#This Row],[NN]]-Table1[[#This Row],[NN-RF-FIXED]])/Table1[[#This Row],[NN]]</f>
        <v>5.0528789659224413</v>
      </c>
      <c r="AB286">
        <f>100*(Table1[[#This Row],[NN]]-Table1[[#This Row],[NN-ARF-FIXED]])/Table1[[#This Row],[NN]]</f>
        <v>1.057579318448882</v>
      </c>
      <c r="AC286">
        <f>100*(Table1[[#This Row],[NN]]-Table1[[#This Row],[NN-RF-LEARN-10]])/Table1[[#This Row],[NN]]</f>
        <v>6.051703877790831</v>
      </c>
      <c r="AD286">
        <f>100*(Table1[[#This Row],[NN]]-Table1[[#This Row],[NN-ARF-LEARN-10]])/Table1[[#This Row],[NN]]</f>
        <v>5.9341950646298356</v>
      </c>
    </row>
    <row r="287" spans="1:30" x14ac:dyDescent="0.25">
      <c r="A287">
        <v>24</v>
      </c>
      <c r="B287">
        <v>0.05</v>
      </c>
      <c r="C287">
        <v>0.05</v>
      </c>
      <c r="D287">
        <v>8</v>
      </c>
      <c r="E287">
        <v>19.809999999999999</v>
      </c>
      <c r="F287">
        <v>20</v>
      </c>
      <c r="G287">
        <v>20.420000000000002</v>
      </c>
      <c r="H287">
        <v>19.73</v>
      </c>
      <c r="I287">
        <v>19.48</v>
      </c>
      <c r="J287">
        <v>18.440000000000001</v>
      </c>
      <c r="K287">
        <v>16.38</v>
      </c>
      <c r="L287">
        <v>16.62</v>
      </c>
      <c r="M287">
        <v>16.100000000000001</v>
      </c>
      <c r="N287">
        <v>16</v>
      </c>
      <c r="Q287">
        <v>24</v>
      </c>
      <c r="R287">
        <v>0.05</v>
      </c>
      <c r="S287">
        <v>0.05</v>
      </c>
      <c r="T287">
        <v>8</v>
      </c>
      <c r="U287">
        <f>100*(Table1[[#This Row],[LR]]-Table1[[#This Row],[LR]])/Table1[[#This Row],[LR]]</f>
        <v>0</v>
      </c>
      <c r="V287">
        <f>100*(Table1[[#This Row],[LR]]-Table1[[#This Row],[LR-RF-FIXED]])/Table1[[#This Row],[LR]]</f>
        <v>-0.95911155981828011</v>
      </c>
      <c r="W287">
        <f>100*(Table1[[#This Row],[LR]]-Table1[[#This Row],[LR-ARF-FIXED]])/Table1[[#This Row],[LR]]</f>
        <v>-3.0792529025744728</v>
      </c>
      <c r="X287">
        <f>100*(Table1[[#This Row],[LR]]-Table1[[#This Row],[LR-RF-LEARN-10]])/Table1[[#This Row],[LR]]</f>
        <v>0.40383644623926451</v>
      </c>
      <c r="Y287">
        <f>100*(Table1[[#This Row],[LR]]-Table1[[#This Row],[LR-ARF-LEARN-10]])/Table1[[#This Row],[LR]]</f>
        <v>1.665825340736993</v>
      </c>
      <c r="Z287">
        <f>100*(Table1[[#This Row],[NN]]-Table1[[#This Row],[NN]])/Table1[[#This Row],[NN]]</f>
        <v>0</v>
      </c>
      <c r="AA287">
        <f>100*(Table1[[#This Row],[NN]]-Table1[[#This Row],[NN-RF-FIXED]])/Table1[[#This Row],[NN]]</f>
        <v>11.171366594360098</v>
      </c>
      <c r="AB287">
        <f>100*(Table1[[#This Row],[NN]]-Table1[[#This Row],[NN-ARF-FIXED]])/Table1[[#This Row],[NN]]</f>
        <v>9.8698481561822131</v>
      </c>
      <c r="AC287">
        <f>100*(Table1[[#This Row],[NN]]-Table1[[#This Row],[NN-RF-LEARN-10]])/Table1[[#This Row],[NN]]</f>
        <v>12.689804772234272</v>
      </c>
      <c r="AD287">
        <f>100*(Table1[[#This Row],[NN]]-Table1[[#This Row],[NN-ARF-LEARN-10]])/Table1[[#This Row],[NN]]</f>
        <v>13.232104121475059</v>
      </c>
    </row>
    <row r="288" spans="1:30" x14ac:dyDescent="0.25">
      <c r="A288">
        <v>24</v>
      </c>
      <c r="B288">
        <v>0.05</v>
      </c>
      <c r="C288">
        <v>0.1</v>
      </c>
      <c r="D288">
        <v>4</v>
      </c>
      <c r="E288">
        <v>18.989999999999998</v>
      </c>
      <c r="F288">
        <v>19.5</v>
      </c>
      <c r="G288">
        <v>20.239999999999998</v>
      </c>
      <c r="H288">
        <v>19.420000000000002</v>
      </c>
      <c r="I288">
        <v>19.11</v>
      </c>
      <c r="J288">
        <v>16.34</v>
      </c>
      <c r="K288">
        <v>16.05</v>
      </c>
      <c r="L288">
        <v>16.940000000000001</v>
      </c>
      <c r="M288">
        <v>15.95</v>
      </c>
      <c r="N288">
        <v>16.190000000000001</v>
      </c>
      <c r="Q288">
        <v>24</v>
      </c>
      <c r="R288">
        <v>0.05</v>
      </c>
      <c r="S288">
        <v>0.1</v>
      </c>
      <c r="T288">
        <v>4</v>
      </c>
      <c r="U288">
        <f>100*(Table1[[#This Row],[LR]]-Table1[[#This Row],[LR]])/Table1[[#This Row],[LR]]</f>
        <v>0</v>
      </c>
      <c r="V288">
        <f>100*(Table1[[#This Row],[LR]]-Table1[[#This Row],[LR-RF-FIXED]])/Table1[[#This Row],[LR]]</f>
        <v>-2.6856240126382391</v>
      </c>
      <c r="W288">
        <f>100*(Table1[[#This Row],[LR]]-Table1[[#This Row],[LR-ARF-FIXED]])/Table1[[#This Row],[LR]]</f>
        <v>-6.5824117956819386</v>
      </c>
      <c r="X288">
        <f>100*(Table1[[#This Row],[LR]]-Table1[[#This Row],[LR-RF-LEARN-10]])/Table1[[#This Row],[LR]]</f>
        <v>-2.2643496577146038</v>
      </c>
      <c r="Y288">
        <f>100*(Table1[[#This Row],[LR]]-Table1[[#This Row],[LR-ARF-LEARN-10]])/Table1[[#This Row],[LR]]</f>
        <v>-0.63191153238547138</v>
      </c>
      <c r="Z288">
        <f>100*(Table1[[#This Row],[NN]]-Table1[[#This Row],[NN]])/Table1[[#This Row],[NN]]</f>
        <v>0</v>
      </c>
      <c r="AA288">
        <f>100*(Table1[[#This Row],[NN]]-Table1[[#This Row],[NN-RF-FIXED]])/Table1[[#This Row],[NN]]</f>
        <v>1.7747858017135811</v>
      </c>
      <c r="AB288">
        <f>100*(Table1[[#This Row],[NN]]-Table1[[#This Row],[NN-ARF-FIXED]])/Table1[[#This Row],[NN]]</f>
        <v>-3.6719706242350147</v>
      </c>
      <c r="AC288">
        <f>100*(Table1[[#This Row],[NN]]-Table1[[#This Row],[NN-RF-LEARN-10]])/Table1[[#This Row],[NN]]</f>
        <v>2.3867809057527576</v>
      </c>
      <c r="AD288">
        <f>100*(Table1[[#This Row],[NN]]-Table1[[#This Row],[NN-ARF-LEARN-10]])/Table1[[#This Row],[NN]]</f>
        <v>0.91799265605874281</v>
      </c>
    </row>
    <row r="289" spans="1:30" x14ac:dyDescent="0.25">
      <c r="A289">
        <v>24</v>
      </c>
      <c r="B289">
        <v>0.05</v>
      </c>
      <c r="C289">
        <v>0.1</v>
      </c>
      <c r="D289">
        <v>8</v>
      </c>
      <c r="E289">
        <v>19.23</v>
      </c>
      <c r="F289">
        <v>19.79</v>
      </c>
      <c r="G289">
        <v>20.329999999999998</v>
      </c>
      <c r="H289">
        <v>19.62</v>
      </c>
      <c r="I289">
        <v>19.309999999999999</v>
      </c>
      <c r="J289">
        <v>16.82</v>
      </c>
      <c r="K289">
        <v>16.28</v>
      </c>
      <c r="L289">
        <v>16.78</v>
      </c>
      <c r="M289">
        <v>16.010000000000002</v>
      </c>
      <c r="N289">
        <v>16.07</v>
      </c>
      <c r="Q289">
        <v>24</v>
      </c>
      <c r="R289">
        <v>0.05</v>
      </c>
      <c r="S289">
        <v>0.1</v>
      </c>
      <c r="T289">
        <v>8</v>
      </c>
      <c r="U289">
        <f>100*(Table1[[#This Row],[LR]]-Table1[[#This Row],[LR]])/Table1[[#This Row],[LR]]</f>
        <v>0</v>
      </c>
      <c r="V289">
        <f>100*(Table1[[#This Row],[LR]]-Table1[[#This Row],[LR-RF-FIXED]])/Table1[[#This Row],[LR]]</f>
        <v>-2.9121164846593794</v>
      </c>
      <c r="W289">
        <f>100*(Table1[[#This Row],[LR]]-Table1[[#This Row],[LR-ARF-FIXED]])/Table1[[#This Row],[LR]]</f>
        <v>-5.7202288091523545</v>
      </c>
      <c r="X289">
        <f>100*(Table1[[#This Row],[LR]]-Table1[[#This Row],[LR-RF-LEARN-10]])/Table1[[#This Row],[LR]]</f>
        <v>-2.0280811232449327</v>
      </c>
      <c r="Y289">
        <f>100*(Table1[[#This Row],[LR]]-Table1[[#This Row],[LR-ARF-LEARN-10]])/Table1[[#This Row],[LR]]</f>
        <v>-0.41601664066561772</v>
      </c>
      <c r="Z289">
        <f>100*(Table1[[#This Row],[NN]]-Table1[[#This Row],[NN]])/Table1[[#This Row],[NN]]</f>
        <v>0</v>
      </c>
      <c r="AA289">
        <f>100*(Table1[[#This Row],[NN]]-Table1[[#This Row],[NN-RF-FIXED]])/Table1[[#This Row],[NN]]</f>
        <v>3.2104637336504109</v>
      </c>
      <c r="AB289">
        <f>100*(Table1[[#This Row],[NN]]-Table1[[#This Row],[NN-ARF-FIXED]])/Table1[[#This Row],[NN]]</f>
        <v>0.23781212841854427</v>
      </c>
      <c r="AC289">
        <f>100*(Table1[[#This Row],[NN]]-Table1[[#This Row],[NN-RF-LEARN-10]])/Table1[[#This Row],[NN]]</f>
        <v>4.8156956004756166</v>
      </c>
      <c r="AD289">
        <f>100*(Table1[[#This Row],[NN]]-Table1[[#This Row],[NN-ARF-LEARN-10]])/Table1[[#This Row],[NN]]</f>
        <v>4.4589774078477999</v>
      </c>
    </row>
    <row r="290" spans="1:30" x14ac:dyDescent="0.25">
      <c r="A290">
        <v>24</v>
      </c>
      <c r="B290">
        <v>0.05</v>
      </c>
      <c r="C290">
        <v>0.2</v>
      </c>
      <c r="D290">
        <v>4</v>
      </c>
      <c r="E290">
        <v>18.84</v>
      </c>
      <c r="F290">
        <v>19.45</v>
      </c>
      <c r="G290">
        <v>19.88</v>
      </c>
      <c r="H290">
        <v>19.32</v>
      </c>
      <c r="I290">
        <v>19.11</v>
      </c>
      <c r="J290">
        <v>15.91</v>
      </c>
      <c r="K290">
        <v>16.100000000000001</v>
      </c>
      <c r="L290">
        <v>16.690000000000001</v>
      </c>
      <c r="M290">
        <v>15.84</v>
      </c>
      <c r="N290">
        <v>16.03</v>
      </c>
      <c r="Q290">
        <v>24</v>
      </c>
      <c r="R290">
        <v>0.05</v>
      </c>
      <c r="S290">
        <v>0.2</v>
      </c>
      <c r="T290">
        <v>4</v>
      </c>
      <c r="U290">
        <f>100*(Table1[[#This Row],[LR]]-Table1[[#This Row],[LR]])/Table1[[#This Row],[LR]]</f>
        <v>0</v>
      </c>
      <c r="V290">
        <f>100*(Table1[[#This Row],[LR]]-Table1[[#This Row],[LR-RF-FIXED]])/Table1[[#This Row],[LR]]</f>
        <v>-3.2377919320594448</v>
      </c>
      <c r="W290">
        <f>100*(Table1[[#This Row],[LR]]-Table1[[#This Row],[LR-ARF-FIXED]])/Table1[[#This Row],[LR]]</f>
        <v>-5.5201698513800377</v>
      </c>
      <c r="X290">
        <f>100*(Table1[[#This Row],[LR]]-Table1[[#This Row],[LR-RF-LEARN-10]])/Table1[[#This Row],[LR]]</f>
        <v>-2.5477707006369448</v>
      </c>
      <c r="Y290">
        <f>100*(Table1[[#This Row],[LR]]-Table1[[#This Row],[LR-ARF-LEARN-10]])/Table1[[#This Row],[LR]]</f>
        <v>-1.4331210191082779</v>
      </c>
      <c r="Z290">
        <f>100*(Table1[[#This Row],[NN]]-Table1[[#This Row],[NN]])/Table1[[#This Row],[NN]]</f>
        <v>0</v>
      </c>
      <c r="AA290">
        <f>100*(Table1[[#This Row],[NN]]-Table1[[#This Row],[NN-RF-FIXED]])/Table1[[#This Row],[NN]]</f>
        <v>-1.1942174732872488</v>
      </c>
      <c r="AB290">
        <f>100*(Table1[[#This Row],[NN]]-Table1[[#This Row],[NN-ARF-FIXED]])/Table1[[#This Row],[NN]]</f>
        <v>-4.9025769956002589</v>
      </c>
      <c r="AC290">
        <f>100*(Table1[[#This Row],[NN]]-Table1[[#This Row],[NN-RF-LEARN-10]])/Table1[[#This Row],[NN]]</f>
        <v>0.43997485857951152</v>
      </c>
      <c r="AD290">
        <f>100*(Table1[[#This Row],[NN]]-Table1[[#This Row],[NN-ARF-LEARN-10]])/Table1[[#This Row],[NN]]</f>
        <v>-0.75424261470773724</v>
      </c>
    </row>
    <row r="291" spans="1:30" x14ac:dyDescent="0.25">
      <c r="A291">
        <v>24</v>
      </c>
      <c r="B291">
        <v>0.05</v>
      </c>
      <c r="C291">
        <v>0.2</v>
      </c>
      <c r="D291">
        <v>8</v>
      </c>
      <c r="E291">
        <v>18.920000000000002</v>
      </c>
      <c r="F291">
        <v>19.59</v>
      </c>
      <c r="G291">
        <v>20.239999999999998</v>
      </c>
      <c r="H291">
        <v>19.46</v>
      </c>
      <c r="I291">
        <v>19.22</v>
      </c>
      <c r="J291">
        <v>16.02</v>
      </c>
      <c r="K291">
        <v>16.13</v>
      </c>
      <c r="L291">
        <v>16.71</v>
      </c>
      <c r="M291">
        <v>15.94</v>
      </c>
      <c r="N291">
        <v>16.14</v>
      </c>
      <c r="Q291">
        <v>24</v>
      </c>
      <c r="R291">
        <v>0.05</v>
      </c>
      <c r="S291">
        <v>0.2</v>
      </c>
      <c r="T291">
        <v>8</v>
      </c>
      <c r="U291">
        <f>100*(Table1[[#This Row],[LR]]-Table1[[#This Row],[LR]])/Table1[[#This Row],[LR]]</f>
        <v>0</v>
      </c>
      <c r="V291">
        <f>100*(Table1[[#This Row],[LR]]-Table1[[#This Row],[LR-RF-FIXED]])/Table1[[#This Row],[LR]]</f>
        <v>-3.54122621564481</v>
      </c>
      <c r="W291">
        <f>100*(Table1[[#This Row],[LR]]-Table1[[#This Row],[LR-ARF-FIXED]])/Table1[[#This Row],[LR]]</f>
        <v>-6.9767441860464929</v>
      </c>
      <c r="X291">
        <f>100*(Table1[[#This Row],[LR]]-Table1[[#This Row],[LR-RF-LEARN-10]])/Table1[[#This Row],[LR]]</f>
        <v>-2.854122621564477</v>
      </c>
      <c r="Y291">
        <f>100*(Table1[[#This Row],[LR]]-Table1[[#This Row],[LR-ARF-LEARN-10]])/Table1[[#This Row],[LR]]</f>
        <v>-1.5856236786469193</v>
      </c>
      <c r="Z291">
        <f>100*(Table1[[#This Row],[NN]]-Table1[[#This Row],[NN]])/Table1[[#This Row],[NN]]</f>
        <v>0</v>
      </c>
      <c r="AA291">
        <f>100*(Table1[[#This Row],[NN]]-Table1[[#This Row],[NN-RF-FIXED]])/Table1[[#This Row],[NN]]</f>
        <v>-0.68664169787764939</v>
      </c>
      <c r="AB291">
        <f>100*(Table1[[#This Row],[NN]]-Table1[[#This Row],[NN-ARF-FIXED]])/Table1[[#This Row],[NN]]</f>
        <v>-4.3071161048689222</v>
      </c>
      <c r="AC291">
        <f>100*(Table1[[#This Row],[NN]]-Table1[[#This Row],[NN-RF-LEARN-10]])/Table1[[#This Row],[NN]]</f>
        <v>0.49937578027465712</v>
      </c>
      <c r="AD291">
        <f>100*(Table1[[#This Row],[NN]]-Table1[[#This Row],[NN-ARF-LEARN-10]])/Table1[[#This Row],[NN]]</f>
        <v>-0.74906367041199129</v>
      </c>
    </row>
    <row r="292" spans="1:30" x14ac:dyDescent="0.25">
      <c r="A292">
        <v>24</v>
      </c>
      <c r="B292">
        <v>0.05</v>
      </c>
      <c r="C292">
        <v>0.3</v>
      </c>
      <c r="D292">
        <v>4</v>
      </c>
      <c r="E292">
        <v>18.79</v>
      </c>
      <c r="F292">
        <v>19.34</v>
      </c>
      <c r="G292">
        <v>19.63</v>
      </c>
      <c r="H292">
        <v>19.25</v>
      </c>
      <c r="I292">
        <v>19.059999999999999</v>
      </c>
      <c r="J292">
        <v>15.8</v>
      </c>
      <c r="K292">
        <v>15.99</v>
      </c>
      <c r="L292">
        <v>16.43</v>
      </c>
      <c r="M292">
        <v>15.84</v>
      </c>
      <c r="N292">
        <v>16.010000000000002</v>
      </c>
      <c r="Q292">
        <v>24</v>
      </c>
      <c r="R292">
        <v>0.05</v>
      </c>
      <c r="S292">
        <v>0.3</v>
      </c>
      <c r="T292">
        <v>4</v>
      </c>
      <c r="U292">
        <f>100*(Table1[[#This Row],[LR]]-Table1[[#This Row],[LR]])/Table1[[#This Row],[LR]]</f>
        <v>0</v>
      </c>
      <c r="V292">
        <f>100*(Table1[[#This Row],[LR]]-Table1[[#This Row],[LR-RF-FIXED]])/Table1[[#This Row],[LR]]</f>
        <v>-2.9270888770622712</v>
      </c>
      <c r="W292">
        <f>100*(Table1[[#This Row],[LR]]-Table1[[#This Row],[LR-ARF-FIXED]])/Table1[[#This Row],[LR]]</f>
        <v>-4.4704630122405531</v>
      </c>
      <c r="X292">
        <f>100*(Table1[[#This Row],[LR]]-Table1[[#This Row],[LR-RF-LEARN-10]])/Table1[[#This Row],[LR]]</f>
        <v>-2.4481106971793554</v>
      </c>
      <c r="Y292">
        <f>100*(Table1[[#This Row],[LR]]-Table1[[#This Row],[LR-ARF-LEARN-10]])/Table1[[#This Row],[LR]]</f>
        <v>-1.4369345396487472</v>
      </c>
      <c r="Z292">
        <f>100*(Table1[[#This Row],[NN]]-Table1[[#This Row],[NN]])/Table1[[#This Row],[NN]]</f>
        <v>0</v>
      </c>
      <c r="AA292">
        <f>100*(Table1[[#This Row],[NN]]-Table1[[#This Row],[NN-RF-FIXED]])/Table1[[#This Row],[NN]]</f>
        <v>-1.2025316455696171</v>
      </c>
      <c r="AB292">
        <f>100*(Table1[[#This Row],[NN]]-Table1[[#This Row],[NN-ARF-FIXED]])/Table1[[#This Row],[NN]]</f>
        <v>-3.9873417721518924</v>
      </c>
      <c r="AC292">
        <f>100*(Table1[[#This Row],[NN]]-Table1[[#This Row],[NN-RF-LEARN-10]])/Table1[[#This Row],[NN]]</f>
        <v>-0.25316455696201989</v>
      </c>
      <c r="AD292">
        <f>100*(Table1[[#This Row],[NN]]-Table1[[#This Row],[NN-ARF-LEARN-10]])/Table1[[#This Row],[NN]]</f>
        <v>-1.3291139240506382</v>
      </c>
    </row>
    <row r="293" spans="1:30" x14ac:dyDescent="0.25">
      <c r="A293">
        <v>24</v>
      </c>
      <c r="B293">
        <v>0.05</v>
      </c>
      <c r="C293">
        <v>0.3</v>
      </c>
      <c r="D293">
        <v>8</v>
      </c>
      <c r="E293">
        <v>18.84</v>
      </c>
      <c r="F293">
        <v>19.48</v>
      </c>
      <c r="G293">
        <v>20.07</v>
      </c>
      <c r="H293">
        <v>19.38</v>
      </c>
      <c r="I293">
        <v>19.170000000000002</v>
      </c>
      <c r="J293">
        <v>15.85</v>
      </c>
      <c r="K293">
        <v>16.03</v>
      </c>
      <c r="L293">
        <v>16.68</v>
      </c>
      <c r="M293">
        <v>15.92</v>
      </c>
      <c r="N293">
        <v>16.13</v>
      </c>
      <c r="Q293">
        <v>24</v>
      </c>
      <c r="R293">
        <v>0.05</v>
      </c>
      <c r="S293">
        <v>0.3</v>
      </c>
      <c r="T293">
        <v>8</v>
      </c>
      <c r="U293">
        <f>100*(Table1[[#This Row],[LR]]-Table1[[#This Row],[LR]])/Table1[[#This Row],[LR]]</f>
        <v>0</v>
      </c>
      <c r="V293">
        <f>100*(Table1[[#This Row],[LR]]-Table1[[#This Row],[LR-RF-FIXED]])/Table1[[#This Row],[LR]]</f>
        <v>-3.3970276008492601</v>
      </c>
      <c r="W293">
        <f>100*(Table1[[#This Row],[LR]]-Table1[[#This Row],[LR-ARF-FIXED]])/Table1[[#This Row],[LR]]</f>
        <v>-6.5286624203821679</v>
      </c>
      <c r="X293">
        <f>100*(Table1[[#This Row],[LR]]-Table1[[#This Row],[LR-RF-LEARN-10]])/Table1[[#This Row],[LR]]</f>
        <v>-2.8662420382165559</v>
      </c>
      <c r="Y293">
        <f>100*(Table1[[#This Row],[LR]]-Table1[[#This Row],[LR-ARF-LEARN-10]])/Table1[[#This Row],[LR]]</f>
        <v>-1.7515923566879079</v>
      </c>
      <c r="Z293">
        <f>100*(Table1[[#This Row],[NN]]-Table1[[#This Row],[NN]])/Table1[[#This Row],[NN]]</f>
        <v>0</v>
      </c>
      <c r="AA293">
        <f>100*(Table1[[#This Row],[NN]]-Table1[[#This Row],[NN-RF-FIXED]])/Table1[[#This Row],[NN]]</f>
        <v>-1.1356466876971703</v>
      </c>
      <c r="AB293">
        <f>100*(Table1[[#This Row],[NN]]-Table1[[#This Row],[NN-ARF-FIXED]])/Table1[[#This Row],[NN]]</f>
        <v>-5.2365930599369088</v>
      </c>
      <c r="AC293">
        <f>100*(Table1[[#This Row],[NN]]-Table1[[#This Row],[NN-RF-LEARN-10]])/Table1[[#This Row],[NN]]</f>
        <v>-0.44164037854889771</v>
      </c>
      <c r="AD293">
        <f>100*(Table1[[#This Row],[NN]]-Table1[[#This Row],[NN-ARF-LEARN-10]])/Table1[[#This Row],[NN]]</f>
        <v>-1.7665615141955795</v>
      </c>
    </row>
    <row r="294" spans="1:30" x14ac:dyDescent="0.25">
      <c r="A294">
        <v>24</v>
      </c>
      <c r="B294">
        <v>0.05</v>
      </c>
      <c r="C294">
        <v>0.9</v>
      </c>
      <c r="D294">
        <v>4</v>
      </c>
      <c r="E294">
        <v>18.739999999999998</v>
      </c>
      <c r="F294">
        <v>19.329999999999998</v>
      </c>
      <c r="G294">
        <v>19.260000000000002</v>
      </c>
      <c r="H294">
        <v>19.14</v>
      </c>
      <c r="I294">
        <v>19.010000000000002</v>
      </c>
      <c r="J294">
        <v>15.72</v>
      </c>
      <c r="K294">
        <v>15.86</v>
      </c>
      <c r="L294">
        <v>15.84</v>
      </c>
      <c r="M294">
        <v>15.77</v>
      </c>
      <c r="N294">
        <v>15.8</v>
      </c>
      <c r="Q294">
        <v>24</v>
      </c>
      <c r="R294">
        <v>0.05</v>
      </c>
      <c r="S294">
        <v>0.9</v>
      </c>
      <c r="T294">
        <v>4</v>
      </c>
      <c r="U294">
        <f>100*(Table1[[#This Row],[LR]]-Table1[[#This Row],[LR]])/Table1[[#This Row],[LR]]</f>
        <v>0</v>
      </c>
      <c r="V294">
        <f>100*(Table1[[#This Row],[LR]]-Table1[[#This Row],[LR-RF-FIXED]])/Table1[[#This Row],[LR]]</f>
        <v>-3.148345784418356</v>
      </c>
      <c r="W294">
        <f>100*(Table1[[#This Row],[LR]]-Table1[[#This Row],[LR-ARF-FIXED]])/Table1[[#This Row],[LR]]</f>
        <v>-2.7748132337246703</v>
      </c>
      <c r="X294">
        <f>100*(Table1[[#This Row],[LR]]-Table1[[#This Row],[LR-RF-LEARN-10]])/Table1[[#This Row],[LR]]</f>
        <v>-2.1344717182497446</v>
      </c>
      <c r="Y294">
        <f>100*(Table1[[#This Row],[LR]]-Table1[[#This Row],[LR-ARF-LEARN-10]])/Table1[[#This Row],[LR]]</f>
        <v>-1.4407684098185867</v>
      </c>
      <c r="Z294">
        <f>100*(Table1[[#This Row],[NN]]-Table1[[#This Row],[NN]])/Table1[[#This Row],[NN]]</f>
        <v>0</v>
      </c>
      <c r="AA294">
        <f>100*(Table1[[#This Row],[NN]]-Table1[[#This Row],[NN-RF-FIXED]])/Table1[[#This Row],[NN]]</f>
        <v>-0.8905852417302722</v>
      </c>
      <c r="AB294">
        <f>100*(Table1[[#This Row],[NN]]-Table1[[#This Row],[NN-ARF-FIXED]])/Table1[[#This Row],[NN]]</f>
        <v>-0.76335877862594914</v>
      </c>
      <c r="AC294">
        <f>100*(Table1[[#This Row],[NN]]-Table1[[#This Row],[NN-RF-LEARN-10]])/Table1[[#This Row],[NN]]</f>
        <v>-0.31806615776080743</v>
      </c>
      <c r="AD294">
        <f>100*(Table1[[#This Row],[NN]]-Table1[[#This Row],[NN-ARF-LEARN-10]])/Table1[[#This Row],[NN]]</f>
        <v>-0.50890585241730324</v>
      </c>
    </row>
    <row r="295" spans="1:30" x14ac:dyDescent="0.25">
      <c r="A295">
        <v>24</v>
      </c>
      <c r="B295">
        <v>0.05</v>
      </c>
      <c r="C295">
        <v>0.9</v>
      </c>
      <c r="D295">
        <v>8</v>
      </c>
      <c r="E295">
        <v>18.75</v>
      </c>
      <c r="F295">
        <v>19.45</v>
      </c>
      <c r="G295">
        <v>19.559999999999999</v>
      </c>
      <c r="H295">
        <v>19.260000000000002</v>
      </c>
      <c r="I295">
        <v>19.059999999999999</v>
      </c>
      <c r="J295">
        <v>15.73</v>
      </c>
      <c r="K295">
        <v>15.91</v>
      </c>
      <c r="L295">
        <v>16.170000000000002</v>
      </c>
      <c r="M295">
        <v>15.81</v>
      </c>
      <c r="N295">
        <v>16.03</v>
      </c>
      <c r="Q295">
        <v>24</v>
      </c>
      <c r="R295">
        <v>0.05</v>
      </c>
      <c r="S295">
        <v>0.9</v>
      </c>
      <c r="T295">
        <v>8</v>
      </c>
      <c r="U295">
        <f>100*(Table1[[#This Row],[LR]]-Table1[[#This Row],[LR]])/Table1[[#This Row],[LR]]</f>
        <v>0</v>
      </c>
      <c r="V295">
        <f>100*(Table1[[#This Row],[LR]]-Table1[[#This Row],[LR-RF-FIXED]])/Table1[[#This Row],[LR]]</f>
        <v>-3.7333333333333294</v>
      </c>
      <c r="W295">
        <f>100*(Table1[[#This Row],[LR]]-Table1[[#This Row],[LR-ARF-FIXED]])/Table1[[#This Row],[LR]]</f>
        <v>-4.3199999999999932</v>
      </c>
      <c r="X295">
        <f>100*(Table1[[#This Row],[LR]]-Table1[[#This Row],[LR-RF-LEARN-10]])/Table1[[#This Row],[LR]]</f>
        <v>-2.7200000000000082</v>
      </c>
      <c r="Y295">
        <f>100*(Table1[[#This Row],[LR]]-Table1[[#This Row],[LR-ARF-LEARN-10]])/Table1[[#This Row],[LR]]</f>
        <v>-1.6533333333333264</v>
      </c>
      <c r="Z295">
        <f>100*(Table1[[#This Row],[NN]]-Table1[[#This Row],[NN]])/Table1[[#This Row],[NN]]</f>
        <v>0</v>
      </c>
      <c r="AA295">
        <f>100*(Table1[[#This Row],[NN]]-Table1[[#This Row],[NN-RF-FIXED]])/Table1[[#This Row],[NN]]</f>
        <v>-1.1443102352193244</v>
      </c>
      <c r="AB295">
        <f>100*(Table1[[#This Row],[NN]]-Table1[[#This Row],[NN-ARF-FIXED]])/Table1[[#This Row],[NN]]</f>
        <v>-2.7972027972028051</v>
      </c>
      <c r="AC295">
        <f>100*(Table1[[#This Row],[NN]]-Table1[[#This Row],[NN-RF-LEARN-10]])/Table1[[#This Row],[NN]]</f>
        <v>-0.50858232676414539</v>
      </c>
      <c r="AD295">
        <f>100*(Table1[[#This Row],[NN]]-Table1[[#This Row],[NN-ARF-LEARN-10]])/Table1[[#This Row],[NN]]</f>
        <v>-1.9071837253655479</v>
      </c>
    </row>
    <row r="296" spans="1:30" x14ac:dyDescent="0.25">
      <c r="A296">
        <v>24</v>
      </c>
      <c r="B296">
        <v>0.05</v>
      </c>
      <c r="C296">
        <v>1</v>
      </c>
      <c r="D296">
        <v>4</v>
      </c>
      <c r="E296">
        <v>18.739999999999998</v>
      </c>
      <c r="F296">
        <v>19.309999999999999</v>
      </c>
      <c r="G296">
        <v>19.28</v>
      </c>
      <c r="H296">
        <v>19.12</v>
      </c>
      <c r="I296">
        <v>19.010000000000002</v>
      </c>
      <c r="J296">
        <v>15.72</v>
      </c>
      <c r="K296">
        <v>15.84</v>
      </c>
      <c r="L296">
        <v>15.81</v>
      </c>
      <c r="M296">
        <v>15.77</v>
      </c>
      <c r="N296">
        <v>15.78</v>
      </c>
      <c r="Q296">
        <v>24</v>
      </c>
      <c r="R296">
        <v>0.05</v>
      </c>
      <c r="S296">
        <v>1</v>
      </c>
      <c r="T296">
        <v>4</v>
      </c>
      <c r="U296">
        <f>100*(Table1[[#This Row],[LR]]-Table1[[#This Row],[LR]])/Table1[[#This Row],[LR]]</f>
        <v>0</v>
      </c>
      <c r="V296">
        <f>100*(Table1[[#This Row],[LR]]-Table1[[#This Row],[LR-RF-FIXED]])/Table1[[#This Row],[LR]]</f>
        <v>-3.0416221985058716</v>
      </c>
      <c r="W296">
        <f>100*(Table1[[#This Row],[LR]]-Table1[[#This Row],[LR-ARF-FIXED]])/Table1[[#This Row],[LR]]</f>
        <v>-2.8815368196371542</v>
      </c>
      <c r="X296">
        <f>100*(Table1[[#This Row],[LR]]-Table1[[#This Row],[LR-RF-LEARN-10]])/Table1[[#This Row],[LR]]</f>
        <v>-2.0277481323372601</v>
      </c>
      <c r="Y296">
        <f>100*(Table1[[#This Row],[LR]]-Table1[[#This Row],[LR-ARF-LEARN-10]])/Table1[[#This Row],[LR]]</f>
        <v>-1.4407684098185867</v>
      </c>
      <c r="Z296">
        <f>100*(Table1[[#This Row],[NN]]-Table1[[#This Row],[NN]])/Table1[[#This Row],[NN]]</f>
        <v>0</v>
      </c>
      <c r="AA296">
        <f>100*(Table1[[#This Row],[NN]]-Table1[[#This Row],[NN-RF-FIXED]])/Table1[[#This Row],[NN]]</f>
        <v>-0.76335877862594914</v>
      </c>
      <c r="AB296">
        <f>100*(Table1[[#This Row],[NN]]-Table1[[#This Row],[NN-ARF-FIXED]])/Table1[[#This Row],[NN]]</f>
        <v>-0.57251908396946471</v>
      </c>
      <c r="AC296">
        <f>100*(Table1[[#This Row],[NN]]-Table1[[#This Row],[NN-RF-LEARN-10]])/Table1[[#This Row],[NN]]</f>
        <v>-0.31806615776080743</v>
      </c>
      <c r="AD296">
        <f>100*(Table1[[#This Row],[NN]]-Table1[[#This Row],[NN-ARF-LEARN-10]])/Table1[[#This Row],[NN]]</f>
        <v>-0.38167938931296896</v>
      </c>
    </row>
    <row r="297" spans="1:30" x14ac:dyDescent="0.25">
      <c r="A297">
        <v>24</v>
      </c>
      <c r="B297">
        <v>0.05</v>
      </c>
      <c r="C297">
        <v>1</v>
      </c>
      <c r="D297">
        <v>8</v>
      </c>
      <c r="E297">
        <v>18.75</v>
      </c>
      <c r="F297">
        <v>19.46</v>
      </c>
      <c r="G297">
        <v>19.510000000000002</v>
      </c>
      <c r="H297">
        <v>19.239999999999998</v>
      </c>
      <c r="I297">
        <v>19.05</v>
      </c>
      <c r="J297">
        <v>15.72</v>
      </c>
      <c r="K297">
        <v>15.88</v>
      </c>
      <c r="L297">
        <v>16.13</v>
      </c>
      <c r="M297">
        <v>15.81</v>
      </c>
      <c r="N297">
        <v>16.02</v>
      </c>
      <c r="Q297">
        <v>24</v>
      </c>
      <c r="R297">
        <v>0.05</v>
      </c>
      <c r="S297">
        <v>1</v>
      </c>
      <c r="T297">
        <v>8</v>
      </c>
      <c r="U297">
        <f>100*(Table1[[#This Row],[LR]]-Table1[[#This Row],[LR]])/Table1[[#This Row],[LR]]</f>
        <v>0</v>
      </c>
      <c r="V297">
        <f>100*(Table1[[#This Row],[LR]]-Table1[[#This Row],[LR-RF-FIXED]])/Table1[[#This Row],[LR]]</f>
        <v>-3.7866666666666711</v>
      </c>
      <c r="W297">
        <f>100*(Table1[[#This Row],[LR]]-Table1[[#This Row],[LR-ARF-FIXED]])/Table1[[#This Row],[LR]]</f>
        <v>-4.0533333333333417</v>
      </c>
      <c r="X297">
        <f>100*(Table1[[#This Row],[LR]]-Table1[[#This Row],[LR-RF-LEARN-10]])/Table1[[#This Row],[LR]]</f>
        <v>-2.6133333333333248</v>
      </c>
      <c r="Y297">
        <f>100*(Table1[[#This Row],[LR]]-Table1[[#This Row],[LR-ARF-LEARN-10]])/Table1[[#This Row],[LR]]</f>
        <v>-1.6000000000000039</v>
      </c>
      <c r="Z297">
        <f>100*(Table1[[#This Row],[NN]]-Table1[[#This Row],[NN]])/Table1[[#This Row],[NN]]</f>
        <v>0</v>
      </c>
      <c r="AA297">
        <f>100*(Table1[[#This Row],[NN]]-Table1[[#This Row],[NN-RF-FIXED]])/Table1[[#This Row],[NN]]</f>
        <v>-1.0178117048346065</v>
      </c>
      <c r="AB297">
        <f>100*(Table1[[#This Row],[NN]]-Table1[[#This Row],[NN-ARF-FIXED]])/Table1[[#This Row],[NN]]</f>
        <v>-2.6081424936386663</v>
      </c>
      <c r="AC297">
        <f>100*(Table1[[#This Row],[NN]]-Table1[[#This Row],[NN-RF-LEARN-10]])/Table1[[#This Row],[NN]]</f>
        <v>-0.57251908396946471</v>
      </c>
      <c r="AD297">
        <f>100*(Table1[[#This Row],[NN]]-Table1[[#This Row],[NN-ARF-LEARN-10]])/Table1[[#This Row],[NN]]</f>
        <v>-1.9083969465648787</v>
      </c>
    </row>
    <row r="298" spans="1:30" x14ac:dyDescent="0.25">
      <c r="A298">
        <v>24</v>
      </c>
      <c r="B298">
        <v>0.1</v>
      </c>
      <c r="C298">
        <v>0.05</v>
      </c>
      <c r="D298">
        <v>4</v>
      </c>
      <c r="E298">
        <v>19.39</v>
      </c>
      <c r="F298">
        <v>19.920000000000002</v>
      </c>
      <c r="G298">
        <v>20.309999999999999</v>
      </c>
      <c r="H298">
        <v>19.600000000000001</v>
      </c>
      <c r="I298">
        <v>19.32</v>
      </c>
      <c r="J298">
        <v>17.809999999999999</v>
      </c>
      <c r="K298">
        <v>16.239999999999998</v>
      </c>
      <c r="L298">
        <v>16.55</v>
      </c>
      <c r="M298">
        <v>16.02</v>
      </c>
      <c r="N298">
        <v>16.13</v>
      </c>
      <c r="Q298">
        <v>24</v>
      </c>
      <c r="R298">
        <v>0.1</v>
      </c>
      <c r="S298">
        <v>0.05</v>
      </c>
      <c r="T298">
        <v>4</v>
      </c>
      <c r="U298">
        <f>100*(Table1[[#This Row],[LR]]-Table1[[#This Row],[LR]])/Table1[[#This Row],[LR]]</f>
        <v>0</v>
      </c>
      <c r="V298">
        <f>100*(Table1[[#This Row],[LR]]-Table1[[#This Row],[LR-RF-FIXED]])/Table1[[#This Row],[LR]]</f>
        <v>-2.7333677153171796</v>
      </c>
      <c r="W298">
        <f>100*(Table1[[#This Row],[LR]]-Table1[[#This Row],[LR-ARF-FIXED]])/Table1[[#This Row],[LR]]</f>
        <v>-4.7447137699845188</v>
      </c>
      <c r="X298">
        <f>100*(Table1[[#This Row],[LR]]-Table1[[#This Row],[LR-RF-LEARN-10]])/Table1[[#This Row],[LR]]</f>
        <v>-1.0830324909747335</v>
      </c>
      <c r="Y298">
        <f>100*(Table1[[#This Row],[LR]]-Table1[[#This Row],[LR-ARF-LEARN-10]])/Table1[[#This Row],[LR]]</f>
        <v>0.36101083032491121</v>
      </c>
      <c r="Z298">
        <f>100*(Table1[[#This Row],[NN]]-Table1[[#This Row],[NN]])/Table1[[#This Row],[NN]]</f>
        <v>0</v>
      </c>
      <c r="AA298">
        <f>100*(Table1[[#This Row],[NN]]-Table1[[#This Row],[NN-RF-FIXED]])/Table1[[#This Row],[NN]]</f>
        <v>8.8152723189219557</v>
      </c>
      <c r="AB298">
        <f>100*(Table1[[#This Row],[NN]]-Table1[[#This Row],[NN-ARF-FIXED]])/Table1[[#This Row],[NN]]</f>
        <v>7.0746771476698376</v>
      </c>
      <c r="AC298">
        <f>100*(Table1[[#This Row],[NN]]-Table1[[#This Row],[NN-RF-LEARN-10]])/Table1[[#This Row],[NN]]</f>
        <v>10.050533408197637</v>
      </c>
      <c r="AD298">
        <f>100*(Table1[[#This Row],[NN]]-Table1[[#This Row],[NN-ARF-LEARN-10]])/Table1[[#This Row],[NN]]</f>
        <v>9.4329028635597965</v>
      </c>
    </row>
    <row r="299" spans="1:30" x14ac:dyDescent="0.25">
      <c r="A299">
        <v>24</v>
      </c>
      <c r="B299">
        <v>0.1</v>
      </c>
      <c r="C299">
        <v>0.05</v>
      </c>
      <c r="D299">
        <v>8</v>
      </c>
      <c r="E299">
        <v>20.13</v>
      </c>
      <c r="F299">
        <v>20.07</v>
      </c>
      <c r="G299">
        <v>20.5</v>
      </c>
      <c r="H299">
        <v>19.88</v>
      </c>
      <c r="I299">
        <v>19.64</v>
      </c>
      <c r="J299">
        <v>18.920000000000002</v>
      </c>
      <c r="K299">
        <v>16.38</v>
      </c>
      <c r="L299">
        <v>16.559999999999999</v>
      </c>
      <c r="M299">
        <v>16.170000000000002</v>
      </c>
      <c r="N299">
        <v>15.97</v>
      </c>
      <c r="Q299">
        <v>24</v>
      </c>
      <c r="R299">
        <v>0.1</v>
      </c>
      <c r="S299">
        <v>0.05</v>
      </c>
      <c r="T299">
        <v>8</v>
      </c>
      <c r="U299">
        <f>100*(Table1[[#This Row],[LR]]-Table1[[#This Row],[LR]])/Table1[[#This Row],[LR]]</f>
        <v>0</v>
      </c>
      <c r="V299">
        <f>100*(Table1[[#This Row],[LR]]-Table1[[#This Row],[LR-RF-FIXED]])/Table1[[#This Row],[LR]]</f>
        <v>0.29806259314455402</v>
      </c>
      <c r="W299">
        <f>100*(Table1[[#This Row],[LR]]-Table1[[#This Row],[LR-ARF-FIXED]])/Table1[[#This Row],[LR]]</f>
        <v>-1.838052657724794</v>
      </c>
      <c r="X299">
        <f>100*(Table1[[#This Row],[LR]]-Table1[[#This Row],[LR-RF-LEARN-10]])/Table1[[#This Row],[LR]]</f>
        <v>1.2419274714356683</v>
      </c>
      <c r="Y299">
        <f>100*(Table1[[#This Row],[LR]]-Table1[[#This Row],[LR-ARF-LEARN-10]])/Table1[[#This Row],[LR]]</f>
        <v>2.4341778440139019</v>
      </c>
      <c r="Z299">
        <f>100*(Table1[[#This Row],[NN]]-Table1[[#This Row],[NN]])/Table1[[#This Row],[NN]]</f>
        <v>0</v>
      </c>
      <c r="AA299">
        <f>100*(Table1[[#This Row],[NN]]-Table1[[#This Row],[NN-RF-FIXED]])/Table1[[#This Row],[NN]]</f>
        <v>13.424947145877391</v>
      </c>
      <c r="AB299">
        <f>100*(Table1[[#This Row],[NN]]-Table1[[#This Row],[NN-ARF-FIXED]])/Table1[[#This Row],[NN]]</f>
        <v>12.473572938689232</v>
      </c>
      <c r="AC299">
        <f>100*(Table1[[#This Row],[NN]]-Table1[[#This Row],[NN-RF-LEARN-10]])/Table1[[#This Row],[NN]]</f>
        <v>14.534883720930232</v>
      </c>
      <c r="AD299">
        <f>100*(Table1[[#This Row],[NN]]-Table1[[#This Row],[NN-ARF-LEARN-10]])/Table1[[#This Row],[NN]]</f>
        <v>15.591966173361527</v>
      </c>
    </row>
    <row r="300" spans="1:30" x14ac:dyDescent="0.25">
      <c r="A300">
        <v>24</v>
      </c>
      <c r="B300">
        <v>0.1</v>
      </c>
      <c r="C300">
        <v>0.1</v>
      </c>
      <c r="D300">
        <v>4</v>
      </c>
      <c r="E300">
        <v>19.149999999999999</v>
      </c>
      <c r="F300">
        <v>19.73</v>
      </c>
      <c r="G300">
        <v>20.45</v>
      </c>
      <c r="H300">
        <v>19.579999999999998</v>
      </c>
      <c r="I300">
        <v>19.190000000000001</v>
      </c>
      <c r="J300">
        <v>16.670000000000002</v>
      </c>
      <c r="K300">
        <v>16.28</v>
      </c>
      <c r="L300">
        <v>16.66</v>
      </c>
      <c r="M300">
        <v>15.99</v>
      </c>
      <c r="N300">
        <v>16.09</v>
      </c>
      <c r="Q300">
        <v>24</v>
      </c>
      <c r="R300">
        <v>0.1</v>
      </c>
      <c r="S300">
        <v>0.1</v>
      </c>
      <c r="T300">
        <v>4</v>
      </c>
      <c r="U300">
        <f>100*(Table1[[#This Row],[LR]]-Table1[[#This Row],[LR]])/Table1[[#This Row],[LR]]</f>
        <v>0</v>
      </c>
      <c r="V300">
        <f>100*(Table1[[#This Row],[LR]]-Table1[[#This Row],[LR-RF-FIXED]])/Table1[[#This Row],[LR]]</f>
        <v>-3.0287206266318636</v>
      </c>
      <c r="W300">
        <f>100*(Table1[[#This Row],[LR]]-Table1[[#This Row],[LR-ARF-FIXED]])/Table1[[#This Row],[LR]]</f>
        <v>-6.7885117493472622</v>
      </c>
      <c r="X300">
        <f>100*(Table1[[#This Row],[LR]]-Table1[[#This Row],[LR-RF-LEARN-10]])/Table1[[#This Row],[LR]]</f>
        <v>-2.2454308093994766</v>
      </c>
      <c r="Y300">
        <f>100*(Table1[[#This Row],[LR]]-Table1[[#This Row],[LR-ARF-LEARN-10]])/Table1[[#This Row],[LR]]</f>
        <v>-0.20887728459531438</v>
      </c>
      <c r="Z300">
        <f>100*(Table1[[#This Row],[NN]]-Table1[[#This Row],[NN]])/Table1[[#This Row],[NN]]</f>
        <v>0</v>
      </c>
      <c r="AA300">
        <f>100*(Table1[[#This Row],[NN]]-Table1[[#This Row],[NN-RF-FIXED]])/Table1[[#This Row],[NN]]</f>
        <v>2.3395320935812869</v>
      </c>
      <c r="AB300">
        <f>100*(Table1[[#This Row],[NN]]-Table1[[#This Row],[NN-ARF-FIXED]])/Table1[[#This Row],[NN]]</f>
        <v>5.9988002399529464E-2</v>
      </c>
      <c r="AC300">
        <f>100*(Table1[[#This Row],[NN]]-Table1[[#This Row],[NN-RF-LEARN-10]])/Table1[[#This Row],[NN]]</f>
        <v>4.0791841631673744</v>
      </c>
      <c r="AD300">
        <f>100*(Table1[[#This Row],[NN]]-Table1[[#This Row],[NN-ARF-LEARN-10]])/Table1[[#This Row],[NN]]</f>
        <v>3.4793041391721764</v>
      </c>
    </row>
    <row r="301" spans="1:30" x14ac:dyDescent="0.25">
      <c r="A301">
        <v>24</v>
      </c>
      <c r="B301">
        <v>0.1</v>
      </c>
      <c r="C301">
        <v>0.1</v>
      </c>
      <c r="D301">
        <v>8</v>
      </c>
      <c r="E301">
        <v>19.47</v>
      </c>
      <c r="F301">
        <v>20</v>
      </c>
      <c r="G301">
        <v>20.43</v>
      </c>
      <c r="H301">
        <v>19.739999999999998</v>
      </c>
      <c r="I301">
        <v>19.489999999999998</v>
      </c>
      <c r="J301">
        <v>17.27</v>
      </c>
      <c r="K301">
        <v>16.440000000000001</v>
      </c>
      <c r="L301">
        <v>16.63</v>
      </c>
      <c r="M301">
        <v>16.079999999999998</v>
      </c>
      <c r="N301">
        <v>15.96</v>
      </c>
      <c r="Q301">
        <v>24</v>
      </c>
      <c r="R301">
        <v>0.1</v>
      </c>
      <c r="S301">
        <v>0.1</v>
      </c>
      <c r="T301">
        <v>8</v>
      </c>
      <c r="U301">
        <f>100*(Table1[[#This Row],[LR]]-Table1[[#This Row],[LR]])/Table1[[#This Row],[LR]]</f>
        <v>0</v>
      </c>
      <c r="V301">
        <f>100*(Table1[[#This Row],[LR]]-Table1[[#This Row],[LR-RF-FIXED]])/Table1[[#This Row],[LR]]</f>
        <v>-2.7221366204417112</v>
      </c>
      <c r="W301">
        <f>100*(Table1[[#This Row],[LR]]-Table1[[#This Row],[LR-ARF-FIXED]])/Table1[[#This Row],[LR]]</f>
        <v>-4.9306625577812069</v>
      </c>
      <c r="X301">
        <f>100*(Table1[[#This Row],[LR]]-Table1[[#This Row],[LR-RF-LEARN-10]])/Table1[[#This Row],[LR]]</f>
        <v>-1.386748844375961</v>
      </c>
      <c r="Y301">
        <f>100*(Table1[[#This Row],[LR]]-Table1[[#This Row],[LR-ARF-LEARN-10]])/Table1[[#This Row],[LR]]</f>
        <v>-0.10272213662043952</v>
      </c>
      <c r="Z301">
        <f>100*(Table1[[#This Row],[NN]]-Table1[[#This Row],[NN]])/Table1[[#This Row],[NN]]</f>
        <v>0</v>
      </c>
      <c r="AA301">
        <f>100*(Table1[[#This Row],[NN]]-Table1[[#This Row],[NN-RF-FIXED]])/Table1[[#This Row],[NN]]</f>
        <v>4.8060220034742231</v>
      </c>
      <c r="AB301">
        <f>100*(Table1[[#This Row],[NN]]-Table1[[#This Row],[NN-ARF-FIXED]])/Table1[[#This Row],[NN]]</f>
        <v>3.7058482918355562</v>
      </c>
      <c r="AC301">
        <f>100*(Table1[[#This Row],[NN]]-Table1[[#This Row],[NN-RF-LEARN-10]])/Table1[[#This Row],[NN]]</f>
        <v>6.8905616676317392</v>
      </c>
      <c r="AD301">
        <f>100*(Table1[[#This Row],[NN]]-Table1[[#This Row],[NN-ARF-LEARN-10]])/Table1[[#This Row],[NN]]</f>
        <v>7.5854082223508907</v>
      </c>
    </row>
    <row r="302" spans="1:30" x14ac:dyDescent="0.25">
      <c r="A302">
        <v>24</v>
      </c>
      <c r="B302">
        <v>0.1</v>
      </c>
      <c r="C302">
        <v>0.2</v>
      </c>
      <c r="D302">
        <v>4</v>
      </c>
      <c r="E302">
        <v>18.86</v>
      </c>
      <c r="F302">
        <v>19.48</v>
      </c>
      <c r="G302">
        <v>20.07</v>
      </c>
      <c r="H302">
        <v>19.350000000000001</v>
      </c>
      <c r="I302">
        <v>19.22</v>
      </c>
      <c r="J302">
        <v>15.9</v>
      </c>
      <c r="K302">
        <v>15.99</v>
      </c>
      <c r="L302">
        <v>16.79</v>
      </c>
      <c r="M302">
        <v>15.93</v>
      </c>
      <c r="N302">
        <v>16.11</v>
      </c>
      <c r="Q302">
        <v>24</v>
      </c>
      <c r="R302">
        <v>0.1</v>
      </c>
      <c r="S302">
        <v>0.2</v>
      </c>
      <c r="T302">
        <v>4</v>
      </c>
      <c r="U302">
        <f>100*(Table1[[#This Row],[LR]]-Table1[[#This Row],[LR]])/Table1[[#This Row],[LR]]</f>
        <v>0</v>
      </c>
      <c r="V302">
        <f>100*(Table1[[#This Row],[LR]]-Table1[[#This Row],[LR-RF-FIXED]])/Table1[[#This Row],[LR]]</f>
        <v>-3.2873806998939608</v>
      </c>
      <c r="W302">
        <f>100*(Table1[[#This Row],[LR]]-Table1[[#This Row],[LR-ARF-FIXED]])/Table1[[#This Row],[LR]]</f>
        <v>-6.4156945917285304</v>
      </c>
      <c r="X302">
        <f>100*(Table1[[#This Row],[LR]]-Table1[[#This Row],[LR-RF-LEARN-10]])/Table1[[#This Row],[LR]]</f>
        <v>-2.5980911983032979</v>
      </c>
      <c r="Y302">
        <f>100*(Table1[[#This Row],[LR]]-Table1[[#This Row],[LR-ARF-LEARN-10]])/Table1[[#This Row],[LR]]</f>
        <v>-1.9088016967126162</v>
      </c>
      <c r="Z302">
        <f>100*(Table1[[#This Row],[NN]]-Table1[[#This Row],[NN]])/Table1[[#This Row],[NN]]</f>
        <v>0</v>
      </c>
      <c r="AA302">
        <f>100*(Table1[[#This Row],[NN]]-Table1[[#This Row],[NN-RF-FIXED]])/Table1[[#This Row],[NN]]</f>
        <v>-0.5660377358490557</v>
      </c>
      <c r="AB302">
        <f>100*(Table1[[#This Row],[NN]]-Table1[[#This Row],[NN-ARF-FIXED]])/Table1[[#This Row],[NN]]</f>
        <v>-5.5974842767295527</v>
      </c>
      <c r="AC302">
        <f>100*(Table1[[#This Row],[NN]]-Table1[[#This Row],[NN-RF-LEARN-10]])/Table1[[#This Row],[NN]]</f>
        <v>-0.18867924528301483</v>
      </c>
      <c r="AD302">
        <f>100*(Table1[[#This Row],[NN]]-Table1[[#This Row],[NN-ARF-LEARN-10]])/Table1[[#This Row],[NN]]</f>
        <v>-1.3207547169811262</v>
      </c>
    </row>
    <row r="303" spans="1:30" x14ac:dyDescent="0.25">
      <c r="A303">
        <v>24</v>
      </c>
      <c r="B303">
        <v>0.1</v>
      </c>
      <c r="C303">
        <v>0.2</v>
      </c>
      <c r="D303">
        <v>8</v>
      </c>
      <c r="E303">
        <v>19.09</v>
      </c>
      <c r="F303">
        <v>19.79</v>
      </c>
      <c r="G303">
        <v>20.43</v>
      </c>
      <c r="H303">
        <v>19.61</v>
      </c>
      <c r="I303">
        <v>19.36</v>
      </c>
      <c r="J303">
        <v>16.239999999999998</v>
      </c>
      <c r="K303">
        <v>16.260000000000002</v>
      </c>
      <c r="L303">
        <v>16.649999999999999</v>
      </c>
      <c r="M303">
        <v>16.03</v>
      </c>
      <c r="N303">
        <v>16.05</v>
      </c>
      <c r="Q303">
        <v>24</v>
      </c>
      <c r="R303">
        <v>0.1</v>
      </c>
      <c r="S303">
        <v>0.2</v>
      </c>
      <c r="T303">
        <v>8</v>
      </c>
      <c r="U303">
        <f>100*(Table1[[#This Row],[LR]]-Table1[[#This Row],[LR]])/Table1[[#This Row],[LR]]</f>
        <v>0</v>
      </c>
      <c r="V303">
        <f>100*(Table1[[#This Row],[LR]]-Table1[[#This Row],[LR-RF-FIXED]])/Table1[[#This Row],[LR]]</f>
        <v>-3.6668412781560988</v>
      </c>
      <c r="W303">
        <f>100*(Table1[[#This Row],[LR]]-Table1[[#This Row],[LR-ARF-FIXED]])/Table1[[#This Row],[LR]]</f>
        <v>-7.0193818753273964</v>
      </c>
      <c r="X303">
        <f>100*(Table1[[#This Row],[LR]]-Table1[[#This Row],[LR-RF-LEARN-10]])/Table1[[#This Row],[LR]]</f>
        <v>-2.7239392352016742</v>
      </c>
      <c r="Y303">
        <f>100*(Table1[[#This Row],[LR]]-Table1[[#This Row],[LR-ARF-LEARN-10]])/Table1[[#This Row],[LR]]</f>
        <v>-1.4143530644316373</v>
      </c>
      <c r="Z303">
        <f>100*(Table1[[#This Row],[NN]]-Table1[[#This Row],[NN]])/Table1[[#This Row],[NN]]</f>
        <v>0</v>
      </c>
      <c r="AA303">
        <f>100*(Table1[[#This Row],[NN]]-Table1[[#This Row],[NN-RF-FIXED]])/Table1[[#This Row],[NN]]</f>
        <v>-0.12315270935962518</v>
      </c>
      <c r="AB303">
        <f>100*(Table1[[#This Row],[NN]]-Table1[[#This Row],[NN-ARF-FIXED]])/Table1[[#This Row],[NN]]</f>
        <v>-2.5246305418719222</v>
      </c>
      <c r="AC303">
        <f>100*(Table1[[#This Row],[NN]]-Table1[[#This Row],[NN-RF-LEARN-10]])/Table1[[#This Row],[NN]]</f>
        <v>1.2931034482758457</v>
      </c>
      <c r="AD303">
        <f>100*(Table1[[#This Row],[NN]]-Table1[[#This Row],[NN-ARF-LEARN-10]])/Table1[[#This Row],[NN]]</f>
        <v>1.1699507389162422</v>
      </c>
    </row>
    <row r="304" spans="1:30" x14ac:dyDescent="0.25">
      <c r="A304">
        <v>24</v>
      </c>
      <c r="B304">
        <v>0.1</v>
      </c>
      <c r="C304">
        <v>0.3</v>
      </c>
      <c r="D304">
        <v>4</v>
      </c>
      <c r="E304">
        <v>18.82</v>
      </c>
      <c r="F304">
        <v>19.510000000000002</v>
      </c>
      <c r="G304">
        <v>20.11</v>
      </c>
      <c r="H304">
        <v>19.38</v>
      </c>
      <c r="I304">
        <v>19.149999999999999</v>
      </c>
      <c r="J304">
        <v>15.81</v>
      </c>
      <c r="K304">
        <v>15.98</v>
      </c>
      <c r="L304">
        <v>16.7</v>
      </c>
      <c r="M304">
        <v>15.89</v>
      </c>
      <c r="N304">
        <v>16.149999999999999</v>
      </c>
      <c r="Q304">
        <v>24</v>
      </c>
      <c r="R304">
        <v>0.1</v>
      </c>
      <c r="S304">
        <v>0.3</v>
      </c>
      <c r="T304">
        <v>4</v>
      </c>
      <c r="U304">
        <f>100*(Table1[[#This Row],[LR]]-Table1[[#This Row],[LR]])/Table1[[#This Row],[LR]]</f>
        <v>0</v>
      </c>
      <c r="V304">
        <f>100*(Table1[[#This Row],[LR]]-Table1[[#This Row],[LR-RF-FIXED]])/Table1[[#This Row],[LR]]</f>
        <v>-3.6663124335813033</v>
      </c>
      <c r="W304">
        <f>100*(Table1[[#This Row],[LR]]-Table1[[#This Row],[LR-ARF-FIXED]])/Table1[[#This Row],[LR]]</f>
        <v>-6.8544102019128541</v>
      </c>
      <c r="X304">
        <f>100*(Table1[[#This Row],[LR]]-Table1[[#This Row],[LR-RF-LEARN-10]])/Table1[[#This Row],[LR]]</f>
        <v>-2.9755579171094513</v>
      </c>
      <c r="Y304">
        <f>100*(Table1[[#This Row],[LR]]-Table1[[#This Row],[LR-ARF-LEARN-10]])/Table1[[#This Row],[LR]]</f>
        <v>-1.75345377258235</v>
      </c>
      <c r="Z304">
        <f>100*(Table1[[#This Row],[NN]]-Table1[[#This Row],[NN]])/Table1[[#This Row],[NN]]</f>
        <v>0</v>
      </c>
      <c r="AA304">
        <f>100*(Table1[[#This Row],[NN]]-Table1[[#This Row],[NN-RF-FIXED]])/Table1[[#This Row],[NN]]</f>
        <v>-1.0752688172043006</v>
      </c>
      <c r="AB304">
        <f>100*(Table1[[#This Row],[NN]]-Table1[[#This Row],[NN-ARF-FIXED]])/Table1[[#This Row],[NN]]</f>
        <v>-5.6293485135989805</v>
      </c>
      <c r="AC304">
        <f>100*(Table1[[#This Row],[NN]]-Table1[[#This Row],[NN-RF-LEARN-10]])/Table1[[#This Row],[NN]]</f>
        <v>-0.50600885515496563</v>
      </c>
      <c r="AD304">
        <f>100*(Table1[[#This Row],[NN]]-Table1[[#This Row],[NN-ARF-LEARN-10]])/Table1[[#This Row],[NN]]</f>
        <v>-2.15053763440859</v>
      </c>
    </row>
    <row r="305" spans="1:46" x14ac:dyDescent="0.25">
      <c r="A305">
        <v>24</v>
      </c>
      <c r="B305">
        <v>0.1</v>
      </c>
      <c r="C305">
        <v>0.3</v>
      </c>
      <c r="D305">
        <v>8</v>
      </c>
      <c r="E305">
        <v>18.920000000000002</v>
      </c>
      <c r="F305">
        <v>19.61</v>
      </c>
      <c r="G305">
        <v>20.41</v>
      </c>
      <c r="H305">
        <v>19.52</v>
      </c>
      <c r="I305">
        <v>19.309999999999999</v>
      </c>
      <c r="J305">
        <v>15.91</v>
      </c>
      <c r="K305">
        <v>16.09</v>
      </c>
      <c r="L305">
        <v>16.62</v>
      </c>
      <c r="M305">
        <v>15.98</v>
      </c>
      <c r="N305">
        <v>16.13</v>
      </c>
      <c r="Q305">
        <v>24</v>
      </c>
      <c r="R305">
        <v>0.1</v>
      </c>
      <c r="S305">
        <v>0.3</v>
      </c>
      <c r="T305">
        <v>8</v>
      </c>
      <c r="U305">
        <f>100*(Table1[[#This Row],[LR]]-Table1[[#This Row],[LR]])/Table1[[#This Row],[LR]]</f>
        <v>0</v>
      </c>
      <c r="V305">
        <f>100*(Table1[[#This Row],[LR]]-Table1[[#This Row],[LR-RF-FIXED]])/Table1[[#This Row],[LR]]</f>
        <v>-3.646934460887937</v>
      </c>
      <c r="W305">
        <f>100*(Table1[[#This Row],[LR]]-Table1[[#This Row],[LR-ARF-FIXED]])/Table1[[#This Row],[LR]]</f>
        <v>-7.8752642706130978</v>
      </c>
      <c r="X305">
        <f>100*(Table1[[#This Row],[LR]]-Table1[[#This Row],[LR-RF-LEARN-10]])/Table1[[#This Row],[LR]]</f>
        <v>-3.1712473572938573</v>
      </c>
      <c r="Y305">
        <f>100*(Table1[[#This Row],[LR]]-Table1[[#This Row],[LR-ARF-LEARN-10]])/Table1[[#This Row],[LR]]</f>
        <v>-2.0613107822409988</v>
      </c>
      <c r="Z305">
        <f>100*(Table1[[#This Row],[NN]]-Table1[[#This Row],[NN]])/Table1[[#This Row],[NN]]</f>
        <v>0</v>
      </c>
      <c r="AA305">
        <f>100*(Table1[[#This Row],[NN]]-Table1[[#This Row],[NN-RF-FIXED]])/Table1[[#This Row],[NN]]</f>
        <v>-1.1313639220615948</v>
      </c>
      <c r="AB305">
        <f>100*(Table1[[#This Row],[NN]]-Table1[[#This Row],[NN-ARF-FIXED]])/Table1[[#This Row],[NN]]</f>
        <v>-4.4626021370207472</v>
      </c>
      <c r="AC305">
        <f>100*(Table1[[#This Row],[NN]]-Table1[[#This Row],[NN-RF-LEARN-10]])/Table1[[#This Row],[NN]]</f>
        <v>-0.43997485857951152</v>
      </c>
      <c r="AD305">
        <f>100*(Table1[[#This Row],[NN]]-Table1[[#This Row],[NN-ARF-LEARN-10]])/Table1[[#This Row],[NN]]</f>
        <v>-1.3827781269641664</v>
      </c>
    </row>
    <row r="306" spans="1:46" x14ac:dyDescent="0.25">
      <c r="A306">
        <v>24</v>
      </c>
      <c r="B306">
        <v>0.1</v>
      </c>
      <c r="C306">
        <v>0.9</v>
      </c>
      <c r="D306">
        <v>4</v>
      </c>
      <c r="E306">
        <v>18.75</v>
      </c>
      <c r="F306">
        <v>19.489999999999998</v>
      </c>
      <c r="G306">
        <v>19.59</v>
      </c>
      <c r="H306">
        <v>19.239999999999998</v>
      </c>
      <c r="I306">
        <v>19.059999999999999</v>
      </c>
      <c r="J306">
        <v>15.72</v>
      </c>
      <c r="K306">
        <v>15.89</v>
      </c>
      <c r="L306">
        <v>16.23</v>
      </c>
      <c r="M306">
        <v>15.82</v>
      </c>
      <c r="N306">
        <v>16.05</v>
      </c>
      <c r="Q306">
        <v>24</v>
      </c>
      <c r="R306">
        <v>0.1</v>
      </c>
      <c r="S306">
        <v>0.9</v>
      </c>
      <c r="T306">
        <v>4</v>
      </c>
      <c r="U306">
        <f>100*(Table1[[#This Row],[LR]]-Table1[[#This Row],[LR]])/Table1[[#This Row],[LR]]</f>
        <v>0</v>
      </c>
      <c r="V306">
        <f>100*(Table1[[#This Row],[LR]]-Table1[[#This Row],[LR-RF-FIXED]])/Table1[[#This Row],[LR]]</f>
        <v>-3.9466666666666583</v>
      </c>
      <c r="W306">
        <f>100*(Table1[[#This Row],[LR]]-Table1[[#This Row],[LR-ARF-FIXED]])/Table1[[#This Row],[LR]]</f>
        <v>-4.4799999999999995</v>
      </c>
      <c r="X306">
        <f>100*(Table1[[#This Row],[LR]]-Table1[[#This Row],[LR-RF-LEARN-10]])/Table1[[#This Row],[LR]]</f>
        <v>-2.6133333333333248</v>
      </c>
      <c r="Y306">
        <f>100*(Table1[[#This Row],[LR]]-Table1[[#This Row],[LR-ARF-LEARN-10]])/Table1[[#This Row],[LR]]</f>
        <v>-1.6533333333333264</v>
      </c>
      <c r="Z306">
        <f>100*(Table1[[#This Row],[NN]]-Table1[[#This Row],[NN]])/Table1[[#This Row],[NN]]</f>
        <v>0</v>
      </c>
      <c r="AA306">
        <f>100*(Table1[[#This Row],[NN]]-Table1[[#This Row],[NN-RF-FIXED]])/Table1[[#This Row],[NN]]</f>
        <v>-1.0814249363867678</v>
      </c>
      <c r="AB306">
        <f>100*(Table1[[#This Row],[NN]]-Table1[[#This Row],[NN-ARF-FIXED]])/Table1[[#This Row],[NN]]</f>
        <v>-3.244274809160304</v>
      </c>
      <c r="AC306">
        <f>100*(Table1[[#This Row],[NN]]-Table1[[#This Row],[NN-RF-LEARN-10]])/Table1[[#This Row],[NN]]</f>
        <v>-0.63613231552162619</v>
      </c>
      <c r="AD306">
        <f>100*(Table1[[#This Row],[NN]]-Table1[[#This Row],[NN-ARF-LEARN-10]])/Table1[[#This Row],[NN]]</f>
        <v>-2.0992366412213745</v>
      </c>
    </row>
    <row r="307" spans="1:46" x14ac:dyDescent="0.25">
      <c r="A307">
        <v>24</v>
      </c>
      <c r="B307">
        <v>0.1</v>
      </c>
      <c r="C307">
        <v>0.9</v>
      </c>
      <c r="D307">
        <v>8</v>
      </c>
      <c r="E307">
        <v>18.77</v>
      </c>
      <c r="F307">
        <v>19.54</v>
      </c>
      <c r="G307">
        <v>19.989999999999998</v>
      </c>
      <c r="H307">
        <v>19.38</v>
      </c>
      <c r="I307">
        <v>19.14</v>
      </c>
      <c r="J307">
        <v>15.74</v>
      </c>
      <c r="K307">
        <v>15.93</v>
      </c>
      <c r="L307">
        <v>16.559999999999999</v>
      </c>
      <c r="M307">
        <v>15.89</v>
      </c>
      <c r="N307">
        <v>16.23</v>
      </c>
      <c r="Q307">
        <v>24</v>
      </c>
      <c r="R307">
        <v>0.1</v>
      </c>
      <c r="S307">
        <v>0.9</v>
      </c>
      <c r="T307">
        <v>8</v>
      </c>
      <c r="U307">
        <f>100*(Table1[[#This Row],[LR]]-Table1[[#This Row],[LR]])/Table1[[#This Row],[LR]]</f>
        <v>0</v>
      </c>
      <c r="V307">
        <f>100*(Table1[[#This Row],[LR]]-Table1[[#This Row],[LR-RF-FIXED]])/Table1[[#This Row],[LR]]</f>
        <v>-4.102290889717632</v>
      </c>
      <c r="W307">
        <f>100*(Table1[[#This Row],[LR]]-Table1[[#This Row],[LR-ARF-FIXED]])/Table1[[#This Row],[LR]]</f>
        <v>-6.4997336174746874</v>
      </c>
      <c r="X307">
        <f>100*(Table1[[#This Row],[LR]]-Table1[[#This Row],[LR-RF-LEARN-10]])/Table1[[#This Row],[LR]]</f>
        <v>-3.2498668087373437</v>
      </c>
      <c r="Y307">
        <f>100*(Table1[[#This Row],[LR]]-Table1[[#This Row],[LR-ARF-LEARN-10]])/Table1[[#This Row],[LR]]</f>
        <v>-1.9712306872669207</v>
      </c>
      <c r="Z307">
        <f>100*(Table1[[#This Row],[NN]]-Table1[[#This Row],[NN]])/Table1[[#This Row],[NN]]</f>
        <v>0</v>
      </c>
      <c r="AA307">
        <f>100*(Table1[[#This Row],[NN]]-Table1[[#This Row],[NN-RF-FIXED]])/Table1[[#This Row],[NN]]</f>
        <v>-1.2071156289707718</v>
      </c>
      <c r="AB307">
        <f>100*(Table1[[#This Row],[NN]]-Table1[[#This Row],[NN-ARF-FIXED]])/Table1[[#This Row],[NN]]</f>
        <v>-5.2096569250317568</v>
      </c>
      <c r="AC307">
        <f>100*(Table1[[#This Row],[NN]]-Table1[[#This Row],[NN-RF-LEARN-10]])/Table1[[#This Row],[NN]]</f>
        <v>-0.95298602287166678</v>
      </c>
      <c r="AD307">
        <f>100*(Table1[[#This Row],[NN]]-Table1[[#This Row],[NN-ARF-LEARN-10]])/Table1[[#This Row],[NN]]</f>
        <v>-3.1130876747141056</v>
      </c>
    </row>
    <row r="308" spans="1:46" x14ac:dyDescent="0.25">
      <c r="A308">
        <v>24</v>
      </c>
      <c r="B308">
        <v>0.1</v>
      </c>
      <c r="C308">
        <v>1</v>
      </c>
      <c r="D308">
        <v>4</v>
      </c>
      <c r="E308">
        <v>18.75</v>
      </c>
      <c r="F308">
        <v>19.53</v>
      </c>
      <c r="G308">
        <v>19.5</v>
      </c>
      <c r="H308">
        <v>19.23</v>
      </c>
      <c r="I308">
        <v>19.059999999999999</v>
      </c>
      <c r="J308">
        <v>15.72</v>
      </c>
      <c r="K308">
        <v>15.95</v>
      </c>
      <c r="L308">
        <v>16.149999999999999</v>
      </c>
      <c r="M308">
        <v>15.82</v>
      </c>
      <c r="N308">
        <v>16.03</v>
      </c>
      <c r="Q308">
        <v>24</v>
      </c>
      <c r="R308">
        <v>0.1</v>
      </c>
      <c r="S308">
        <v>1</v>
      </c>
      <c r="T308">
        <v>4</v>
      </c>
      <c r="U308">
        <f>100*(Table1[[#This Row],[LR]]-Table1[[#This Row],[LR]])/Table1[[#This Row],[LR]]</f>
        <v>0</v>
      </c>
      <c r="V308">
        <f>100*(Table1[[#This Row],[LR]]-Table1[[#This Row],[LR-RF-FIXED]])/Table1[[#This Row],[LR]]</f>
        <v>-4.1600000000000064</v>
      </c>
      <c r="W308">
        <f>100*(Table1[[#This Row],[LR]]-Table1[[#This Row],[LR-ARF-FIXED]])/Table1[[#This Row],[LR]]</f>
        <v>-4</v>
      </c>
      <c r="X308">
        <f>100*(Table1[[#This Row],[LR]]-Table1[[#This Row],[LR-RF-LEARN-10]])/Table1[[#This Row],[LR]]</f>
        <v>-2.5600000000000023</v>
      </c>
      <c r="Y308">
        <f>100*(Table1[[#This Row],[LR]]-Table1[[#This Row],[LR-ARF-LEARN-10]])/Table1[[#This Row],[LR]]</f>
        <v>-1.6533333333333264</v>
      </c>
      <c r="Z308">
        <f>100*(Table1[[#This Row],[NN]]-Table1[[#This Row],[NN]])/Table1[[#This Row],[NN]]</f>
        <v>0</v>
      </c>
      <c r="AA308">
        <f>100*(Table1[[#This Row],[NN]]-Table1[[#This Row],[NN-RF-FIXED]])/Table1[[#This Row],[NN]]</f>
        <v>-1.4631043256997369</v>
      </c>
      <c r="AB308">
        <f>100*(Table1[[#This Row],[NN]]-Table1[[#This Row],[NN-ARF-FIXED]])/Table1[[#This Row],[NN]]</f>
        <v>-2.7353689567429895</v>
      </c>
      <c r="AC308">
        <f>100*(Table1[[#This Row],[NN]]-Table1[[#This Row],[NN-RF-LEARN-10]])/Table1[[#This Row],[NN]]</f>
        <v>-0.63613231552162619</v>
      </c>
      <c r="AD308">
        <f>100*(Table1[[#This Row],[NN]]-Table1[[#This Row],[NN-ARF-LEARN-10]])/Table1[[#This Row],[NN]]</f>
        <v>-1.9720101781170514</v>
      </c>
    </row>
    <row r="309" spans="1:46" x14ac:dyDescent="0.25">
      <c r="A309">
        <v>24</v>
      </c>
      <c r="B309">
        <v>0.1</v>
      </c>
      <c r="C309">
        <v>1</v>
      </c>
      <c r="D309">
        <v>8</v>
      </c>
      <c r="E309">
        <v>18.760000000000002</v>
      </c>
      <c r="F309">
        <v>19.53</v>
      </c>
      <c r="G309">
        <v>19.95</v>
      </c>
      <c r="H309">
        <v>19.36</v>
      </c>
      <c r="I309">
        <v>19.13</v>
      </c>
      <c r="J309">
        <v>15.73</v>
      </c>
      <c r="K309">
        <v>15.94</v>
      </c>
      <c r="L309">
        <v>16.54</v>
      </c>
      <c r="M309">
        <v>15.88</v>
      </c>
      <c r="N309">
        <v>16.23</v>
      </c>
      <c r="Q309">
        <v>24</v>
      </c>
      <c r="R309">
        <v>0.1</v>
      </c>
      <c r="S309">
        <v>1</v>
      </c>
      <c r="T309">
        <v>8</v>
      </c>
      <c r="U309">
        <f>100*(Table1[[#This Row],[LR]]-Table1[[#This Row],[LR]])/Table1[[#This Row],[LR]]</f>
        <v>0</v>
      </c>
      <c r="V309">
        <f>100*(Table1[[#This Row],[LR]]-Table1[[#This Row],[LR-RF-FIXED]])/Table1[[#This Row],[LR]]</f>
        <v>-4.1044776119402959</v>
      </c>
      <c r="W309">
        <f>100*(Table1[[#This Row],[LR]]-Table1[[#This Row],[LR-ARF-FIXED]])/Table1[[#This Row],[LR]]</f>
        <v>-6.3432835820895397</v>
      </c>
      <c r="X309">
        <f>100*(Table1[[#This Row],[LR]]-Table1[[#This Row],[LR-RF-LEARN-10]])/Table1[[#This Row],[LR]]</f>
        <v>-3.1982942430703507</v>
      </c>
      <c r="Y309">
        <f>100*(Table1[[#This Row],[LR]]-Table1[[#This Row],[LR-ARF-LEARN-10]])/Table1[[#This Row],[LR]]</f>
        <v>-1.9722814498933763</v>
      </c>
      <c r="Z309">
        <f>100*(Table1[[#This Row],[NN]]-Table1[[#This Row],[NN]])/Table1[[#This Row],[NN]]</f>
        <v>0</v>
      </c>
      <c r="AA309">
        <f>100*(Table1[[#This Row],[NN]]-Table1[[#This Row],[NN-RF-FIXED]])/Table1[[#This Row],[NN]]</f>
        <v>-1.3350286077558746</v>
      </c>
      <c r="AB309">
        <f>100*(Table1[[#This Row],[NN]]-Table1[[#This Row],[NN-ARF-FIXED]])/Table1[[#This Row],[NN]]</f>
        <v>-5.1493960584869596</v>
      </c>
      <c r="AC309">
        <f>100*(Table1[[#This Row],[NN]]-Table1[[#This Row],[NN-RF-LEARN-10]])/Table1[[#This Row],[NN]]</f>
        <v>-0.95359186268277396</v>
      </c>
      <c r="AD309">
        <f>100*(Table1[[#This Row],[NN]]-Table1[[#This Row],[NN-ARF-LEARN-10]])/Table1[[#This Row],[NN]]</f>
        <v>-3.1786395422759059</v>
      </c>
    </row>
    <row r="310" spans="1:46" x14ac:dyDescent="0.25">
      <c r="A310">
        <v>24</v>
      </c>
      <c r="B310">
        <v>0.2</v>
      </c>
      <c r="C310">
        <v>0.05</v>
      </c>
      <c r="D310">
        <v>4</v>
      </c>
      <c r="E310">
        <v>19.77</v>
      </c>
      <c r="F310">
        <v>20.47</v>
      </c>
      <c r="G310">
        <v>20.43</v>
      </c>
      <c r="H310">
        <v>19.82</v>
      </c>
      <c r="I310">
        <v>19.29</v>
      </c>
      <c r="J310">
        <v>18.04</v>
      </c>
      <c r="K310">
        <v>16.649999999999999</v>
      </c>
      <c r="L310">
        <v>16.62</v>
      </c>
      <c r="M310">
        <v>16.04</v>
      </c>
      <c r="N310">
        <v>16.03</v>
      </c>
      <c r="Q310">
        <v>24</v>
      </c>
      <c r="R310">
        <v>0.2</v>
      </c>
      <c r="S310">
        <v>0.05</v>
      </c>
      <c r="T310">
        <v>4</v>
      </c>
      <c r="U310">
        <f>100*(Table1[[#This Row],[LR]]-Table1[[#This Row],[LR]])/Table1[[#This Row],[LR]]</f>
        <v>0</v>
      </c>
      <c r="V310">
        <f>100*(Table1[[#This Row],[LR]]-Table1[[#This Row],[LR-RF-FIXED]])/Table1[[#This Row],[LR]]</f>
        <v>-3.5407182599898803</v>
      </c>
      <c r="W310">
        <f>100*(Table1[[#This Row],[LR]]-Table1[[#This Row],[LR-ARF-FIXED]])/Table1[[#This Row],[LR]]</f>
        <v>-3.3383915022761768</v>
      </c>
      <c r="X310">
        <f>100*(Table1[[#This Row],[LR]]-Table1[[#This Row],[LR-RF-LEARN-10]])/Table1[[#This Row],[LR]]</f>
        <v>-0.25290844714213817</v>
      </c>
      <c r="Y310">
        <f>100*(Table1[[#This Row],[LR]]-Table1[[#This Row],[LR-ARF-LEARN-10]])/Table1[[#This Row],[LR]]</f>
        <v>2.4279210925644938</v>
      </c>
      <c r="Z310">
        <f>100*(Table1[[#This Row],[NN]]-Table1[[#This Row],[NN]])/Table1[[#This Row],[NN]]</f>
        <v>0</v>
      </c>
      <c r="AA310">
        <f>100*(Table1[[#This Row],[NN]]-Table1[[#This Row],[NN-RF-FIXED]])/Table1[[#This Row],[NN]]</f>
        <v>7.7050997782705135</v>
      </c>
      <c r="AB310">
        <f>100*(Table1[[#This Row],[NN]]-Table1[[#This Row],[NN-ARF-FIXED]])/Table1[[#This Row],[NN]]</f>
        <v>7.8713968957871305</v>
      </c>
      <c r="AC310">
        <f>100*(Table1[[#This Row],[NN]]-Table1[[#This Row],[NN-RF-LEARN-10]])/Table1[[#This Row],[NN]]</f>
        <v>11.086474501108649</v>
      </c>
      <c r="AD310">
        <f>100*(Table1[[#This Row],[NN]]-Table1[[#This Row],[NN-ARF-LEARN-10]])/Table1[[#This Row],[NN]]</f>
        <v>11.141906873614181</v>
      </c>
    </row>
    <row r="311" spans="1:46" x14ac:dyDescent="0.25">
      <c r="A311">
        <v>24</v>
      </c>
      <c r="B311">
        <v>0.2</v>
      </c>
      <c r="C311">
        <v>0.05</v>
      </c>
      <c r="D311">
        <v>8</v>
      </c>
      <c r="E311">
        <v>20.440000000000001</v>
      </c>
      <c r="F311">
        <v>20.079999999999998</v>
      </c>
      <c r="G311">
        <v>20.48</v>
      </c>
      <c r="H311">
        <v>20.03</v>
      </c>
      <c r="I311">
        <v>19.93</v>
      </c>
      <c r="J311">
        <v>19.29</v>
      </c>
      <c r="K311">
        <v>16.34</v>
      </c>
      <c r="L311">
        <v>16.46</v>
      </c>
      <c r="M311">
        <v>16.21</v>
      </c>
      <c r="N311">
        <v>15.98</v>
      </c>
      <c r="Q311">
        <v>24</v>
      </c>
      <c r="R311">
        <v>0.2</v>
      </c>
      <c r="S311">
        <v>0.05</v>
      </c>
      <c r="T311">
        <v>8</v>
      </c>
      <c r="U311">
        <f>100*(Table1[[#This Row],[LR]]-Table1[[#This Row],[LR]])/Table1[[#This Row],[LR]]</f>
        <v>0</v>
      </c>
      <c r="V311">
        <f>100*(Table1[[#This Row],[LR]]-Table1[[#This Row],[LR-RF-FIXED]])/Table1[[#This Row],[LR]]</f>
        <v>1.7612524461839676</v>
      </c>
      <c r="W311">
        <f>100*(Table1[[#This Row],[LR]]-Table1[[#This Row],[LR-ARF-FIXED]])/Table1[[#This Row],[LR]]</f>
        <v>-0.19569471624265727</v>
      </c>
      <c r="X311">
        <f>100*(Table1[[#This Row],[LR]]-Table1[[#This Row],[LR-RF-LEARN-10]])/Table1[[#This Row],[LR]]</f>
        <v>2.0058708414872806</v>
      </c>
      <c r="Y311">
        <f>100*(Table1[[#This Row],[LR]]-Table1[[#This Row],[LR-ARF-LEARN-10]])/Table1[[#This Row],[LR]]</f>
        <v>2.4951076320939412</v>
      </c>
      <c r="Z311">
        <f>100*(Table1[[#This Row],[NN]]-Table1[[#This Row],[NN]])/Table1[[#This Row],[NN]]</f>
        <v>0</v>
      </c>
      <c r="AA311">
        <f>100*(Table1[[#This Row],[NN]]-Table1[[#This Row],[NN-RF-FIXED]])/Table1[[#This Row],[NN]]</f>
        <v>15.292897874546394</v>
      </c>
      <c r="AB311">
        <f>100*(Table1[[#This Row],[NN]]-Table1[[#This Row],[NN-ARF-FIXED]])/Table1[[#This Row],[NN]]</f>
        <v>14.670813893208908</v>
      </c>
      <c r="AC311">
        <f>100*(Table1[[#This Row],[NN]]-Table1[[#This Row],[NN-RF-LEARN-10]])/Table1[[#This Row],[NN]]</f>
        <v>15.966822187661993</v>
      </c>
      <c r="AD311">
        <f>100*(Table1[[#This Row],[NN]]-Table1[[#This Row],[NN-ARF-LEARN-10]])/Table1[[#This Row],[NN]]</f>
        <v>17.159149818558834</v>
      </c>
    </row>
    <row r="312" spans="1:46" x14ac:dyDescent="0.25">
      <c r="A312">
        <v>24</v>
      </c>
      <c r="B312">
        <v>0.2</v>
      </c>
      <c r="C312">
        <v>0.1</v>
      </c>
      <c r="D312">
        <v>4</v>
      </c>
      <c r="E312">
        <v>19.25</v>
      </c>
      <c r="F312">
        <v>19.87</v>
      </c>
      <c r="G312">
        <v>20.56</v>
      </c>
      <c r="H312">
        <v>19.66</v>
      </c>
      <c r="I312">
        <v>19.329999999999998</v>
      </c>
      <c r="J312">
        <v>16.71</v>
      </c>
      <c r="K312">
        <v>16.399999999999999</v>
      </c>
      <c r="L312">
        <v>16.79</v>
      </c>
      <c r="M312">
        <v>16.05</v>
      </c>
      <c r="N312">
        <v>16.09</v>
      </c>
      <c r="Q312">
        <v>24</v>
      </c>
      <c r="R312">
        <v>0.2</v>
      </c>
      <c r="S312">
        <v>0.1</v>
      </c>
      <c r="T312">
        <v>4</v>
      </c>
      <c r="U312">
        <f>100*(Table1[[#This Row],[LR]]-Table1[[#This Row],[LR]])/Table1[[#This Row],[LR]]</f>
        <v>0</v>
      </c>
      <c r="V312">
        <f>100*(Table1[[#This Row],[LR]]-Table1[[#This Row],[LR-RF-FIXED]])/Table1[[#This Row],[LR]]</f>
        <v>-3.2207792207792258</v>
      </c>
      <c r="W312">
        <f>100*(Table1[[#This Row],[LR]]-Table1[[#This Row],[LR-ARF-FIXED]])/Table1[[#This Row],[LR]]</f>
        <v>-6.805194805194799</v>
      </c>
      <c r="X312">
        <f>100*(Table1[[#This Row],[LR]]-Table1[[#This Row],[LR-RF-LEARN-10]])/Table1[[#This Row],[LR]]</f>
        <v>-2.1298701298701306</v>
      </c>
      <c r="Y312">
        <f>100*(Table1[[#This Row],[LR]]-Table1[[#This Row],[LR-ARF-LEARN-10]])/Table1[[#This Row],[LR]]</f>
        <v>-0.41558441558440673</v>
      </c>
      <c r="Z312">
        <f>100*(Table1[[#This Row],[NN]]-Table1[[#This Row],[NN]])/Table1[[#This Row],[NN]]</f>
        <v>0</v>
      </c>
      <c r="AA312">
        <f>100*(Table1[[#This Row],[NN]]-Table1[[#This Row],[NN-RF-FIXED]])/Table1[[#This Row],[NN]]</f>
        <v>1.8551765409934307</v>
      </c>
      <c r="AB312">
        <f>100*(Table1[[#This Row],[NN]]-Table1[[#This Row],[NN-ARF-FIXED]])/Table1[[#This Row],[NN]]</f>
        <v>-0.47875523638538775</v>
      </c>
      <c r="AC312">
        <f>100*(Table1[[#This Row],[NN]]-Table1[[#This Row],[NN-RF-LEARN-10]])/Table1[[#This Row],[NN]]</f>
        <v>3.9497307001795336</v>
      </c>
      <c r="AD312">
        <f>100*(Table1[[#This Row],[NN]]-Table1[[#This Row],[NN-ARF-LEARN-10]])/Table1[[#This Row],[NN]]</f>
        <v>3.71035308198684</v>
      </c>
    </row>
    <row r="313" spans="1:46" x14ac:dyDescent="0.25">
      <c r="A313">
        <v>24</v>
      </c>
      <c r="B313">
        <v>0.2</v>
      </c>
      <c r="C313">
        <v>0.1</v>
      </c>
      <c r="D313">
        <v>8</v>
      </c>
      <c r="E313">
        <v>19.77</v>
      </c>
      <c r="F313">
        <v>20.04</v>
      </c>
      <c r="G313">
        <v>20.53</v>
      </c>
      <c r="H313">
        <v>19.89</v>
      </c>
      <c r="I313">
        <v>19.63</v>
      </c>
      <c r="J313">
        <v>17.510000000000002</v>
      </c>
      <c r="K313">
        <v>16.38</v>
      </c>
      <c r="L313">
        <v>16.52</v>
      </c>
      <c r="M313">
        <v>16.16</v>
      </c>
      <c r="N313">
        <v>15.94</v>
      </c>
      <c r="Q313">
        <v>24</v>
      </c>
      <c r="R313">
        <v>0.2</v>
      </c>
      <c r="S313">
        <v>0.1</v>
      </c>
      <c r="T313">
        <v>8</v>
      </c>
      <c r="U313">
        <f>100*(Table1[[#This Row],[LR]]-Table1[[#This Row],[LR]])/Table1[[#This Row],[LR]]</f>
        <v>0</v>
      </c>
      <c r="V313">
        <f>100*(Table1[[#This Row],[LR]]-Table1[[#This Row],[LR-RF-FIXED]])/Table1[[#This Row],[LR]]</f>
        <v>-1.3657056145675244</v>
      </c>
      <c r="W313">
        <f>100*(Table1[[#This Row],[LR]]-Table1[[#This Row],[LR-ARF-FIXED]])/Table1[[#This Row],[LR]]</f>
        <v>-3.844208396560453</v>
      </c>
      <c r="X313">
        <f>100*(Table1[[#This Row],[LR]]-Table1[[#This Row],[LR-RF-LEARN-10]])/Table1[[#This Row],[LR]]</f>
        <v>-0.60698027314112801</v>
      </c>
      <c r="Y313">
        <f>100*(Table1[[#This Row],[LR]]-Table1[[#This Row],[LR-ARF-LEARN-10]])/Table1[[#This Row],[LR]]</f>
        <v>0.70814365199797957</v>
      </c>
      <c r="Z313">
        <f>100*(Table1[[#This Row],[NN]]-Table1[[#This Row],[NN]])/Table1[[#This Row],[NN]]</f>
        <v>0</v>
      </c>
      <c r="AA313">
        <f>100*(Table1[[#This Row],[NN]]-Table1[[#This Row],[NN-RF-FIXED]])/Table1[[#This Row],[NN]]</f>
        <v>6.4534551684751706</v>
      </c>
      <c r="AB313">
        <f>100*(Table1[[#This Row],[NN]]-Table1[[#This Row],[NN-ARF-FIXED]])/Table1[[#This Row],[NN]]</f>
        <v>5.6539120502570066</v>
      </c>
      <c r="AC313">
        <f>100*(Table1[[#This Row],[NN]]-Table1[[#This Row],[NN-RF-LEARN-10]])/Table1[[#This Row],[NN]]</f>
        <v>7.709880068532275</v>
      </c>
      <c r="AD313">
        <f>100*(Table1[[#This Row],[NN]]-Table1[[#This Row],[NN-ARF-LEARN-10]])/Table1[[#This Row],[NN]]</f>
        <v>8.9663049685893874</v>
      </c>
    </row>
    <row r="314" spans="1:46" x14ac:dyDescent="0.25">
      <c r="A314">
        <v>24</v>
      </c>
      <c r="B314">
        <v>0.2</v>
      </c>
      <c r="C314">
        <v>0.2</v>
      </c>
      <c r="D314">
        <v>4</v>
      </c>
      <c r="E314">
        <v>18.940000000000001</v>
      </c>
      <c r="F314">
        <v>19.57</v>
      </c>
      <c r="G314">
        <v>20.32</v>
      </c>
      <c r="H314">
        <v>19.46</v>
      </c>
      <c r="I314">
        <v>19.37</v>
      </c>
      <c r="J314">
        <v>16.010000000000002</v>
      </c>
      <c r="K314">
        <v>16.2</v>
      </c>
      <c r="L314">
        <v>16.77</v>
      </c>
      <c r="M314">
        <v>15.97</v>
      </c>
      <c r="N314">
        <v>16.170000000000002</v>
      </c>
      <c r="Q314">
        <v>24</v>
      </c>
      <c r="R314">
        <v>0.2</v>
      </c>
      <c r="S314">
        <v>0.2</v>
      </c>
      <c r="T314">
        <v>4</v>
      </c>
      <c r="U314">
        <f>100*(Table1[[#This Row],[LR]]-Table1[[#This Row],[LR]])/Table1[[#This Row],[LR]]</f>
        <v>0</v>
      </c>
      <c r="V314">
        <f>100*(Table1[[#This Row],[LR]]-Table1[[#This Row],[LR-RF-FIXED]])/Table1[[#This Row],[LR]]</f>
        <v>-3.3262935586061193</v>
      </c>
      <c r="W314">
        <f>100*(Table1[[#This Row],[LR]]-Table1[[#This Row],[LR-ARF-FIXED]])/Table1[[#This Row],[LR]]</f>
        <v>-7.2861668426610287</v>
      </c>
      <c r="X314">
        <f>100*(Table1[[#This Row],[LR]]-Table1[[#This Row],[LR-RF-LEARN-10]])/Table1[[#This Row],[LR]]</f>
        <v>-2.7455121436114021</v>
      </c>
      <c r="Y314">
        <f>100*(Table1[[#This Row],[LR]]-Table1[[#This Row],[LR-ARF-LEARN-10]])/Table1[[#This Row],[LR]]</f>
        <v>-2.2703273495248135</v>
      </c>
      <c r="Z314">
        <f>100*(Table1[[#This Row],[NN]]-Table1[[#This Row],[NN]])/Table1[[#This Row],[NN]]</f>
        <v>0</v>
      </c>
      <c r="AA314">
        <f>100*(Table1[[#This Row],[NN]]-Table1[[#This Row],[NN-RF-FIXED]])/Table1[[#This Row],[NN]]</f>
        <v>-1.1867582760774373</v>
      </c>
      <c r="AB314">
        <f>100*(Table1[[#This Row],[NN]]-Table1[[#This Row],[NN-ARF-FIXED]])/Table1[[#This Row],[NN]]</f>
        <v>-4.7470331043097937</v>
      </c>
      <c r="AC314">
        <f>100*(Table1[[#This Row],[NN]]-Table1[[#This Row],[NN-RF-LEARN-10]])/Table1[[#This Row],[NN]]</f>
        <v>0.24984384759525871</v>
      </c>
      <c r="AD314">
        <f>100*(Table1[[#This Row],[NN]]-Table1[[#This Row],[NN-ARF-LEARN-10]])/Table1[[#This Row],[NN]]</f>
        <v>-0.99937539038101264</v>
      </c>
      <c r="AG314">
        <v>24</v>
      </c>
      <c r="AH314">
        <v>0.2</v>
      </c>
      <c r="AI314">
        <v>0.2</v>
      </c>
      <c r="AJ314">
        <v>4</v>
      </c>
      <c r="AL314">
        <f>100*(Table1[[#This Row],[LR]]-Table1[[#This Row],[LR-RF-FIXED]])/Table1[[#This Row],[LR]]</f>
        <v>-3.3262935586061193</v>
      </c>
      <c r="AM314">
        <f>100*(Table1[[#This Row],[LR]]-Table1[[#This Row],[LR-ARF-FIXED]])/Table1[[#This Row],[LR]]</f>
        <v>-7.2861668426610287</v>
      </c>
      <c r="AN314">
        <f>100*(Table1[[#This Row],[LR-RF-FIXED]]-Table1[[#This Row],[LR-RF-LEARN-10]])/Table1[[#This Row],[LR-RF-FIXED]]</f>
        <v>0.56208482370975688</v>
      </c>
      <c r="AO314">
        <f>100*(Table1[[#This Row],[LR-ARF-FIXED]]-Table1[[#This Row],[LR-ARF-LEARN-10]])/Table1[[#This Row],[LR-ARF-FIXED]]</f>
        <v>4.6751968503936974</v>
      </c>
      <c r="AQ314">
        <f>100*(Table1[[#This Row],[NN]]-Table1[[#This Row],[NN-RF-FIXED]])/Table1[[#This Row],[NN]]</f>
        <v>-1.1867582760774373</v>
      </c>
      <c r="AR314">
        <f>100*(Table1[[#This Row],[NN]]-Table1[[#This Row],[NN-ARF-FIXED]])/Table1[[#This Row],[NN]]</f>
        <v>-4.7470331043097937</v>
      </c>
      <c r="AS314">
        <f>100*(Table1[[#This Row],[NN-RF-FIXED]]-Table1[[#This Row],[NN-RF-LEARN-10]])/Table1[[#This Row],[NN-RF-FIXED]]</f>
        <v>1.4197530864197447</v>
      </c>
      <c r="AT314">
        <f>100*(Table1[[#This Row],[NN-ARF-FIXED]]-Table1[[#This Row],[NN-ARF-LEARN-10]])/Table1[[#This Row],[NN-ARF-FIXED]]</f>
        <v>3.5778175313058909</v>
      </c>
    </row>
    <row r="315" spans="1:46" x14ac:dyDescent="0.25">
      <c r="A315">
        <v>24</v>
      </c>
      <c r="B315">
        <v>0.2</v>
      </c>
      <c r="C315">
        <v>0.2</v>
      </c>
      <c r="D315">
        <v>8</v>
      </c>
      <c r="E315">
        <v>19.25</v>
      </c>
      <c r="F315">
        <v>19.95</v>
      </c>
      <c r="G315">
        <v>20.53</v>
      </c>
      <c r="H315">
        <v>19.71</v>
      </c>
      <c r="I315">
        <v>19.489999999999998</v>
      </c>
      <c r="J315">
        <v>16.39</v>
      </c>
      <c r="K315">
        <v>16.309999999999999</v>
      </c>
      <c r="L315">
        <v>16.52</v>
      </c>
      <c r="M315">
        <v>16.09</v>
      </c>
      <c r="N315">
        <v>15.94</v>
      </c>
      <c r="Q315">
        <v>24</v>
      </c>
      <c r="R315">
        <v>0.2</v>
      </c>
      <c r="S315">
        <v>0.2</v>
      </c>
      <c r="T315">
        <v>8</v>
      </c>
      <c r="U315">
        <f>100*(Table1[[#This Row],[LR]]-Table1[[#This Row],[LR]])/Table1[[#This Row],[LR]]</f>
        <v>0</v>
      </c>
      <c r="V315">
        <f>100*(Table1[[#This Row],[LR]]-Table1[[#This Row],[LR-RF-FIXED]])/Table1[[#This Row],[LR]]</f>
        <v>-3.6363636363636327</v>
      </c>
      <c r="W315">
        <f>100*(Table1[[#This Row],[LR]]-Table1[[#This Row],[LR-ARF-FIXED]])/Table1[[#This Row],[LR]]</f>
        <v>-6.6493506493506551</v>
      </c>
      <c r="X315">
        <f>100*(Table1[[#This Row],[LR]]-Table1[[#This Row],[LR-RF-LEARN-10]])/Table1[[#This Row],[LR]]</f>
        <v>-2.389610389610394</v>
      </c>
      <c r="Y315">
        <f>100*(Table1[[#This Row],[LR]]-Table1[[#This Row],[LR-ARF-LEARN-10]])/Table1[[#This Row],[LR]]</f>
        <v>-1.2467532467532387</v>
      </c>
      <c r="Z315">
        <f>100*(Table1[[#This Row],[NN]]-Table1[[#This Row],[NN]])/Table1[[#This Row],[NN]]</f>
        <v>0</v>
      </c>
      <c r="AA315">
        <f>100*(Table1[[#This Row],[NN]]-Table1[[#This Row],[NN-RF-FIXED]])/Table1[[#This Row],[NN]]</f>
        <v>0.48810250152533158</v>
      </c>
      <c r="AB315">
        <f>100*(Table1[[#This Row],[NN]]-Table1[[#This Row],[NN-ARF-FIXED]])/Table1[[#This Row],[NN]]</f>
        <v>-0.79316656497863947</v>
      </c>
      <c r="AC315">
        <f>100*(Table1[[#This Row],[NN]]-Table1[[#This Row],[NN-RF-LEARN-10]])/Table1[[#This Row],[NN]]</f>
        <v>1.8303843807199554</v>
      </c>
      <c r="AD315">
        <f>100*(Table1[[#This Row],[NN]]-Table1[[#This Row],[NN-ARF-LEARN-10]])/Table1[[#This Row],[NN]]</f>
        <v>2.7455765710799334</v>
      </c>
      <c r="AG315">
        <v>24</v>
      </c>
      <c r="AH315">
        <v>0.2</v>
      </c>
      <c r="AI315">
        <v>0.2</v>
      </c>
      <c r="AJ315">
        <v>8</v>
      </c>
      <c r="AL315">
        <f>100*(Table1[[#This Row],[LR]]-Table1[[#This Row],[LR-RF-FIXED]])/Table1[[#This Row],[LR]]</f>
        <v>-3.6363636363636327</v>
      </c>
      <c r="AM315">
        <f>100*(Table1[[#This Row],[LR]]-Table1[[#This Row],[LR-ARF-FIXED]])/Table1[[#This Row],[LR]]</f>
        <v>-6.6493506493506551</v>
      </c>
      <c r="AN315">
        <f>100*(Table1[[#This Row],[LR-RF-FIXED]]-Table1[[#This Row],[LR-RF-LEARN-10]])/Table1[[#This Row],[LR-RF-FIXED]]</f>
        <v>1.2030075187969846</v>
      </c>
      <c r="AO315">
        <f>100*(Table1[[#This Row],[LR-ARF-FIXED]]-Table1[[#This Row],[LR-ARF-LEARN-10]])/Table1[[#This Row],[LR-ARF-FIXED]]</f>
        <v>5.0657574281539341</v>
      </c>
      <c r="AQ315">
        <f>100*(Table1[[#This Row],[NN]]-Table1[[#This Row],[NN-RF-FIXED]])/Table1[[#This Row],[NN]]</f>
        <v>0.48810250152533158</v>
      </c>
      <c r="AR315">
        <f>100*(Table1[[#This Row],[NN]]-Table1[[#This Row],[NN-ARF-FIXED]])/Table1[[#This Row],[NN]]</f>
        <v>-0.79316656497863947</v>
      </c>
      <c r="AS315">
        <f>100*(Table1[[#This Row],[NN-RF-FIXED]]-Table1[[#This Row],[NN-RF-LEARN-10]])/Table1[[#This Row],[NN-RF-FIXED]]</f>
        <v>1.3488657265481232</v>
      </c>
      <c r="AT315">
        <f>100*(Table1[[#This Row],[NN-ARF-FIXED]]-Table1[[#This Row],[NN-ARF-LEARN-10]])/Table1[[#This Row],[NN-ARF-FIXED]]</f>
        <v>3.5108958837772404</v>
      </c>
    </row>
    <row r="316" spans="1:46" x14ac:dyDescent="0.25">
      <c r="A316">
        <v>24</v>
      </c>
      <c r="B316">
        <v>0.2</v>
      </c>
      <c r="C316">
        <v>0.3</v>
      </c>
      <c r="D316">
        <v>4</v>
      </c>
      <c r="E316">
        <v>18.899999999999999</v>
      </c>
      <c r="F316">
        <v>19.61</v>
      </c>
      <c r="G316">
        <v>20.47</v>
      </c>
      <c r="H316">
        <v>19.48</v>
      </c>
      <c r="I316">
        <v>19.21</v>
      </c>
      <c r="J316">
        <v>15.91</v>
      </c>
      <c r="K316">
        <v>16.170000000000002</v>
      </c>
      <c r="L316">
        <v>16.670000000000002</v>
      </c>
      <c r="M316">
        <v>15.97</v>
      </c>
      <c r="N316">
        <v>16.170000000000002</v>
      </c>
      <c r="Q316">
        <v>24</v>
      </c>
      <c r="R316">
        <v>0.2</v>
      </c>
      <c r="S316">
        <v>0.3</v>
      </c>
      <c r="T316">
        <v>4</v>
      </c>
      <c r="U316">
        <f>100*(Table1[[#This Row],[LR]]-Table1[[#This Row],[LR]])/Table1[[#This Row],[LR]]</f>
        <v>0</v>
      </c>
      <c r="V316">
        <f>100*(Table1[[#This Row],[LR]]-Table1[[#This Row],[LR-RF-FIXED]])/Table1[[#This Row],[LR]]</f>
        <v>-3.7566137566137616</v>
      </c>
      <c r="W316">
        <f>100*(Table1[[#This Row],[LR]]-Table1[[#This Row],[LR-ARF-FIXED]])/Table1[[#This Row],[LR]]</f>
        <v>-8.3068783068783087</v>
      </c>
      <c r="X316">
        <f>100*(Table1[[#This Row],[LR]]-Table1[[#This Row],[LR-RF-LEARN-10]])/Table1[[#This Row],[LR]]</f>
        <v>-3.0687830687830786</v>
      </c>
      <c r="Y316">
        <f>100*(Table1[[#This Row],[LR]]-Table1[[#This Row],[LR-ARF-LEARN-10]])/Table1[[#This Row],[LR]]</f>
        <v>-1.6402116402116524</v>
      </c>
      <c r="Z316">
        <f>100*(Table1[[#This Row],[NN]]-Table1[[#This Row],[NN]])/Table1[[#This Row],[NN]]</f>
        <v>0</v>
      </c>
      <c r="AA316">
        <f>100*(Table1[[#This Row],[NN]]-Table1[[#This Row],[NN-RF-FIXED]])/Table1[[#This Row],[NN]]</f>
        <v>-1.6341923318667604</v>
      </c>
      <c r="AB316">
        <f>100*(Table1[[#This Row],[NN]]-Table1[[#This Row],[NN-ARF-FIXED]])/Table1[[#This Row],[NN]]</f>
        <v>-4.776869893148973</v>
      </c>
      <c r="AC316">
        <f>100*(Table1[[#This Row],[NN]]-Table1[[#This Row],[NN-RF-LEARN-10]])/Table1[[#This Row],[NN]]</f>
        <v>-0.37712130735386862</v>
      </c>
      <c r="AD316">
        <f>100*(Table1[[#This Row],[NN]]-Table1[[#This Row],[NN-ARF-LEARN-10]])/Table1[[#This Row],[NN]]</f>
        <v>-1.6341923318667604</v>
      </c>
      <c r="AG316">
        <v>24</v>
      </c>
      <c r="AH316">
        <v>0.2</v>
      </c>
      <c r="AI316">
        <v>0.3</v>
      </c>
      <c r="AJ316">
        <v>4</v>
      </c>
      <c r="AL316">
        <f>100*(Table1[[#This Row],[LR]]-Table1[[#This Row],[LR-RF-FIXED]])/Table1[[#This Row],[LR]]</f>
        <v>-3.7566137566137616</v>
      </c>
      <c r="AM316">
        <f>100*(Table1[[#This Row],[LR]]-Table1[[#This Row],[LR-ARF-FIXED]])/Table1[[#This Row],[LR]]</f>
        <v>-8.3068783068783087</v>
      </c>
      <c r="AN316">
        <f>100*(Table1[[#This Row],[LR-RF-FIXED]]-Table1[[#This Row],[LR-RF-LEARN-10]])/Table1[[#This Row],[LR-RF-FIXED]]</f>
        <v>0.6629270780214126</v>
      </c>
      <c r="AO316">
        <f>100*(Table1[[#This Row],[LR-ARF-FIXED]]-Table1[[#This Row],[LR-ARF-LEARN-10]])/Table1[[#This Row],[LR-ARF-FIXED]]</f>
        <v>6.155349291646302</v>
      </c>
      <c r="AQ316">
        <f>100*(Table1[[#This Row],[NN]]-Table1[[#This Row],[NN-RF-FIXED]])/Table1[[#This Row],[NN]]</f>
        <v>-1.6341923318667604</v>
      </c>
      <c r="AR316">
        <f>100*(Table1[[#This Row],[NN]]-Table1[[#This Row],[NN-ARF-FIXED]])/Table1[[#This Row],[NN]]</f>
        <v>-4.776869893148973</v>
      </c>
      <c r="AS316">
        <f>100*(Table1[[#This Row],[NN-RF-FIXED]]-Table1[[#This Row],[NN-RF-LEARN-10]])/Table1[[#This Row],[NN-RF-FIXED]]</f>
        <v>1.236858379715529</v>
      </c>
      <c r="AT316">
        <f>100*(Table1[[#This Row],[NN-ARF-FIXED]]-Table1[[#This Row],[NN-ARF-LEARN-10]])/Table1[[#This Row],[NN-ARF-FIXED]]</f>
        <v>2.9994001199760043</v>
      </c>
    </row>
    <row r="317" spans="1:46" x14ac:dyDescent="0.25">
      <c r="A317">
        <v>24</v>
      </c>
      <c r="B317">
        <v>0.2</v>
      </c>
      <c r="C317">
        <v>0.3</v>
      </c>
      <c r="D317">
        <v>8</v>
      </c>
      <c r="E317">
        <v>19.05</v>
      </c>
      <c r="F317">
        <v>19.86</v>
      </c>
      <c r="G317">
        <v>20.5</v>
      </c>
      <c r="H317">
        <v>19.649999999999999</v>
      </c>
      <c r="I317">
        <v>19.45</v>
      </c>
      <c r="J317">
        <v>16.04</v>
      </c>
      <c r="K317">
        <v>16.239999999999998</v>
      </c>
      <c r="L317">
        <v>16.53</v>
      </c>
      <c r="M317">
        <v>16.04</v>
      </c>
      <c r="N317">
        <v>15.98</v>
      </c>
      <c r="Q317">
        <v>24</v>
      </c>
      <c r="R317">
        <v>0.2</v>
      </c>
      <c r="S317">
        <v>0.3</v>
      </c>
      <c r="T317">
        <v>8</v>
      </c>
      <c r="U317">
        <f>100*(Table1[[#This Row],[LR]]-Table1[[#This Row],[LR]])/Table1[[#This Row],[LR]]</f>
        <v>0</v>
      </c>
      <c r="V317">
        <f>100*(Table1[[#This Row],[LR]]-Table1[[#This Row],[LR-RF-FIXED]])/Table1[[#This Row],[LR]]</f>
        <v>-4.2519685039370012</v>
      </c>
      <c r="W317">
        <f>100*(Table1[[#This Row],[LR]]-Table1[[#This Row],[LR-ARF-FIXED]])/Table1[[#This Row],[LR]]</f>
        <v>-7.611548556430443</v>
      </c>
      <c r="X317">
        <f>100*(Table1[[#This Row],[LR]]-Table1[[#This Row],[LR-RF-LEARN-10]])/Table1[[#This Row],[LR]]</f>
        <v>-3.1496062992125871</v>
      </c>
      <c r="Y317">
        <f>100*(Table1[[#This Row],[LR]]-Table1[[#This Row],[LR-ARF-LEARN-10]])/Table1[[#This Row],[LR]]</f>
        <v>-2.0997375328083914</v>
      </c>
      <c r="Z317">
        <f>100*(Table1[[#This Row],[NN]]-Table1[[#This Row],[NN]])/Table1[[#This Row],[NN]]</f>
        <v>0</v>
      </c>
      <c r="AA317">
        <f>100*(Table1[[#This Row],[NN]]-Table1[[#This Row],[NN-RF-FIXED]])/Table1[[#This Row],[NN]]</f>
        <v>-1.246882793017452</v>
      </c>
      <c r="AB317">
        <f>100*(Table1[[#This Row],[NN]]-Table1[[#This Row],[NN-ARF-FIXED]])/Table1[[#This Row],[NN]]</f>
        <v>-3.0548628428927804</v>
      </c>
      <c r="AC317">
        <f>100*(Table1[[#This Row],[NN]]-Table1[[#This Row],[NN-RF-LEARN-10]])/Table1[[#This Row],[NN]]</f>
        <v>0</v>
      </c>
      <c r="AD317">
        <f>100*(Table1[[#This Row],[NN]]-Table1[[#This Row],[NN-ARF-LEARN-10]])/Table1[[#This Row],[NN]]</f>
        <v>0.37406483790522893</v>
      </c>
      <c r="AG317">
        <v>24</v>
      </c>
      <c r="AH317">
        <v>0.2</v>
      </c>
      <c r="AI317">
        <v>0.3</v>
      </c>
      <c r="AJ317">
        <v>8</v>
      </c>
      <c r="AL317">
        <f>100*(Table1[[#This Row],[LR]]-Table1[[#This Row],[LR-RF-FIXED]])/Table1[[#This Row],[LR]]</f>
        <v>-4.2519685039370012</v>
      </c>
      <c r="AM317">
        <f>100*(Table1[[#This Row],[LR]]-Table1[[#This Row],[LR-ARF-FIXED]])/Table1[[#This Row],[LR]]</f>
        <v>-7.611548556430443</v>
      </c>
      <c r="AN317">
        <f>100*(Table1[[#This Row],[LR-RF-FIXED]]-Table1[[#This Row],[LR-RF-LEARN-10]])/Table1[[#This Row],[LR-RF-FIXED]]</f>
        <v>1.057401812688826</v>
      </c>
      <c r="AO317">
        <f>100*(Table1[[#This Row],[LR-ARF-FIXED]]-Table1[[#This Row],[LR-ARF-LEARN-10]])/Table1[[#This Row],[LR-ARF-FIXED]]</f>
        <v>5.1219512195121988</v>
      </c>
      <c r="AQ317">
        <f>100*(Table1[[#This Row],[NN]]-Table1[[#This Row],[NN-RF-FIXED]])/Table1[[#This Row],[NN]]</f>
        <v>-1.246882793017452</v>
      </c>
      <c r="AR317">
        <f>100*(Table1[[#This Row],[NN]]-Table1[[#This Row],[NN-ARF-FIXED]])/Table1[[#This Row],[NN]]</f>
        <v>-3.0548628428927804</v>
      </c>
      <c r="AS317">
        <f>100*(Table1[[#This Row],[NN-RF-FIXED]]-Table1[[#This Row],[NN-RF-LEARN-10]])/Table1[[#This Row],[NN-RF-FIXED]]</f>
        <v>1.2315270935960549</v>
      </c>
      <c r="AT317">
        <f>100*(Table1[[#This Row],[NN-ARF-FIXED]]-Table1[[#This Row],[NN-ARF-LEARN-10]])/Table1[[#This Row],[NN-ARF-FIXED]]</f>
        <v>3.3272837265577779</v>
      </c>
    </row>
    <row r="318" spans="1:46" x14ac:dyDescent="0.25">
      <c r="A318">
        <v>24</v>
      </c>
      <c r="B318">
        <v>0.2</v>
      </c>
      <c r="C318">
        <v>0.9</v>
      </c>
      <c r="D318">
        <v>4</v>
      </c>
      <c r="E318">
        <v>18.77</v>
      </c>
      <c r="F318">
        <v>19.579999999999998</v>
      </c>
      <c r="G318">
        <v>20.09</v>
      </c>
      <c r="H318">
        <v>19.38</v>
      </c>
      <c r="I318">
        <v>19.149999999999999</v>
      </c>
      <c r="J318">
        <v>15.73</v>
      </c>
      <c r="K318">
        <v>15.95</v>
      </c>
      <c r="L318">
        <v>16.71</v>
      </c>
      <c r="M318">
        <v>15.88</v>
      </c>
      <c r="N318">
        <v>16.260000000000002</v>
      </c>
      <c r="Q318">
        <v>24</v>
      </c>
      <c r="R318">
        <v>0.2</v>
      </c>
      <c r="S318">
        <v>0.9</v>
      </c>
      <c r="T318">
        <v>4</v>
      </c>
      <c r="U318">
        <f>100*(Table1[[#This Row],[LR]]-Table1[[#This Row],[LR]])/Table1[[#This Row],[LR]]</f>
        <v>0</v>
      </c>
      <c r="V318">
        <f>100*(Table1[[#This Row],[LR]]-Table1[[#This Row],[LR-RF-FIXED]])/Table1[[#This Row],[LR]]</f>
        <v>-4.3153969099626996</v>
      </c>
      <c r="W318">
        <f>100*(Table1[[#This Row],[LR]]-Table1[[#This Row],[LR-ARF-FIXED]])/Table1[[#This Row],[LR]]</f>
        <v>-7.0324986680873751</v>
      </c>
      <c r="X318">
        <f>100*(Table1[[#This Row],[LR]]-Table1[[#This Row],[LR-RF-LEARN-10]])/Table1[[#This Row],[LR]]</f>
        <v>-3.2498668087373437</v>
      </c>
      <c r="Y318">
        <f>100*(Table1[[#This Row],[LR]]-Table1[[#This Row],[LR-ARF-LEARN-10]])/Table1[[#This Row],[LR]]</f>
        <v>-2.0245071923281781</v>
      </c>
      <c r="Z318">
        <f>100*(Table1[[#This Row],[NN]]-Table1[[#This Row],[NN]])/Table1[[#This Row],[NN]]</f>
        <v>0</v>
      </c>
      <c r="AA318">
        <f>100*(Table1[[#This Row],[NN]]-Table1[[#This Row],[NN-RF-FIXED]])/Table1[[#This Row],[NN]]</f>
        <v>-1.3986013986013914</v>
      </c>
      <c r="AB318">
        <f>100*(Table1[[#This Row],[NN]]-Table1[[#This Row],[NN-ARF-FIXED]])/Table1[[#This Row],[NN]]</f>
        <v>-6.2301335028607783</v>
      </c>
      <c r="AC318">
        <f>100*(Table1[[#This Row],[NN]]-Table1[[#This Row],[NN-RF-LEARN-10]])/Table1[[#This Row],[NN]]</f>
        <v>-0.95359186268277396</v>
      </c>
      <c r="AD318">
        <f>100*(Table1[[#This Row],[NN]]-Table1[[#This Row],[NN-ARF-LEARN-10]])/Table1[[#This Row],[NN]]</f>
        <v>-3.3693579148124675</v>
      </c>
      <c r="AG318">
        <v>24</v>
      </c>
      <c r="AH318">
        <v>0.2</v>
      </c>
      <c r="AI318">
        <v>0.9</v>
      </c>
      <c r="AJ318">
        <v>4</v>
      </c>
      <c r="AL318">
        <f>100*(Table1[[#This Row],[LR]]-Table1[[#This Row],[LR-RF-FIXED]])/Table1[[#This Row],[LR]]</f>
        <v>-4.3153969099626996</v>
      </c>
      <c r="AM318">
        <f>100*(Table1[[#This Row],[LR]]-Table1[[#This Row],[LR-ARF-FIXED]])/Table1[[#This Row],[LR]]</f>
        <v>-7.0324986680873751</v>
      </c>
      <c r="AN318">
        <f>100*(Table1[[#This Row],[LR-RF-FIXED]]-Table1[[#This Row],[LR-RF-LEARN-10]])/Table1[[#This Row],[LR-RF-FIXED]]</f>
        <v>1.0214504596527032</v>
      </c>
      <c r="AO318">
        <f>100*(Table1[[#This Row],[LR-ARF-FIXED]]-Table1[[#This Row],[LR-ARF-LEARN-10]])/Table1[[#This Row],[LR-ARF-FIXED]]</f>
        <v>4.6789447486311664</v>
      </c>
      <c r="AQ318">
        <f>100*(Table1[[#This Row],[NN]]-Table1[[#This Row],[NN-RF-FIXED]])/Table1[[#This Row],[NN]]</f>
        <v>-1.3986013986013914</v>
      </c>
      <c r="AR318">
        <f>100*(Table1[[#This Row],[NN]]-Table1[[#This Row],[NN-ARF-FIXED]])/Table1[[#This Row],[NN]]</f>
        <v>-6.2301335028607783</v>
      </c>
      <c r="AS318">
        <f>100*(Table1[[#This Row],[NN-RF-FIXED]]-Table1[[#This Row],[NN-RF-LEARN-10]])/Table1[[#This Row],[NN-RF-FIXED]]</f>
        <v>0.43887147335422266</v>
      </c>
      <c r="AT318">
        <f>100*(Table1[[#This Row],[NN-ARF-FIXED]]-Table1[[#This Row],[NN-ARF-LEARN-10]])/Table1[[#This Row],[NN-ARF-FIXED]]</f>
        <v>2.6929982046678593</v>
      </c>
    </row>
    <row r="319" spans="1:46" x14ac:dyDescent="0.25">
      <c r="A319">
        <v>24</v>
      </c>
      <c r="B319">
        <v>0.2</v>
      </c>
      <c r="C319">
        <v>0.9</v>
      </c>
      <c r="D319">
        <v>8</v>
      </c>
      <c r="E319">
        <v>18.8</v>
      </c>
      <c r="F319">
        <v>19.55</v>
      </c>
      <c r="G319">
        <v>20.46</v>
      </c>
      <c r="H319">
        <v>19.48</v>
      </c>
      <c r="I319">
        <v>19.25</v>
      </c>
      <c r="J319">
        <v>15.75</v>
      </c>
      <c r="K319">
        <v>15.96</v>
      </c>
      <c r="L319">
        <v>16.559999999999999</v>
      </c>
      <c r="M319">
        <v>15.96</v>
      </c>
      <c r="N319">
        <v>16.22</v>
      </c>
      <c r="Q319">
        <v>24</v>
      </c>
      <c r="R319">
        <v>0.2</v>
      </c>
      <c r="S319">
        <v>0.9</v>
      </c>
      <c r="T319">
        <v>8</v>
      </c>
      <c r="U319">
        <f>100*(Table1[[#This Row],[LR]]-Table1[[#This Row],[LR]])/Table1[[#This Row],[LR]]</f>
        <v>0</v>
      </c>
      <c r="V319">
        <f>100*(Table1[[#This Row],[LR]]-Table1[[#This Row],[LR-RF-FIXED]])/Table1[[#This Row],[LR]]</f>
        <v>-3.9893617021276593</v>
      </c>
      <c r="W319">
        <f>100*(Table1[[#This Row],[LR]]-Table1[[#This Row],[LR-ARF-FIXED]])/Table1[[#This Row],[LR]]</f>
        <v>-8.8297872340425521</v>
      </c>
      <c r="X319">
        <f>100*(Table1[[#This Row],[LR]]-Table1[[#This Row],[LR-RF-LEARN-10]])/Table1[[#This Row],[LR]]</f>
        <v>-3.617021276595743</v>
      </c>
      <c r="Y319">
        <f>100*(Table1[[#This Row],[LR]]-Table1[[#This Row],[LR-ARF-LEARN-10]])/Table1[[#This Row],[LR]]</f>
        <v>-2.3936170212765919</v>
      </c>
      <c r="Z319">
        <f>100*(Table1[[#This Row],[NN]]-Table1[[#This Row],[NN]])/Table1[[#This Row],[NN]]</f>
        <v>0</v>
      </c>
      <c r="AA319">
        <f>100*(Table1[[#This Row],[NN]]-Table1[[#This Row],[NN-RF-FIXED]])/Table1[[#This Row],[NN]]</f>
        <v>-1.3333333333333388</v>
      </c>
      <c r="AB319">
        <f>100*(Table1[[#This Row],[NN]]-Table1[[#This Row],[NN-ARF-FIXED]])/Table1[[#This Row],[NN]]</f>
        <v>-5.1428571428571344</v>
      </c>
      <c r="AC319">
        <f>100*(Table1[[#This Row],[NN]]-Table1[[#This Row],[NN-RF-LEARN-10]])/Table1[[#This Row],[NN]]</f>
        <v>-1.3333333333333388</v>
      </c>
      <c r="AD319">
        <f>100*(Table1[[#This Row],[NN]]-Table1[[#This Row],[NN-ARF-LEARN-10]])/Table1[[#This Row],[NN]]</f>
        <v>-2.9841269841269771</v>
      </c>
      <c r="AG319">
        <v>24</v>
      </c>
      <c r="AH319">
        <v>0.2</v>
      </c>
      <c r="AI319">
        <v>0.9</v>
      </c>
      <c r="AJ319">
        <v>8</v>
      </c>
      <c r="AL319">
        <f>100*(Table1[[#This Row],[LR]]-Table1[[#This Row],[LR-RF-FIXED]])/Table1[[#This Row],[LR]]</f>
        <v>-3.9893617021276593</v>
      </c>
      <c r="AM319">
        <f>100*(Table1[[#This Row],[LR]]-Table1[[#This Row],[LR-ARF-FIXED]])/Table1[[#This Row],[LR]]</f>
        <v>-8.8297872340425521</v>
      </c>
      <c r="AN319">
        <f>100*(Table1[[#This Row],[LR-RF-FIXED]]-Table1[[#This Row],[LR-RF-LEARN-10]])/Table1[[#This Row],[LR-RF-FIXED]]</f>
        <v>0.35805626598465617</v>
      </c>
      <c r="AO319">
        <f>100*(Table1[[#This Row],[LR-ARF-FIXED]]-Table1[[#This Row],[LR-ARF-LEARN-10]])/Table1[[#This Row],[LR-ARF-FIXED]]</f>
        <v>5.9139784946236595</v>
      </c>
      <c r="AQ319">
        <f>100*(Table1[[#This Row],[NN]]-Table1[[#This Row],[NN-RF-FIXED]])/Table1[[#This Row],[NN]]</f>
        <v>-1.3333333333333388</v>
      </c>
      <c r="AR319">
        <f>100*(Table1[[#This Row],[NN]]-Table1[[#This Row],[NN-ARF-FIXED]])/Table1[[#This Row],[NN]]</f>
        <v>-5.1428571428571344</v>
      </c>
      <c r="AS319">
        <f>100*(Table1[[#This Row],[NN-RF-FIXED]]-Table1[[#This Row],[NN-RF-LEARN-10]])/Table1[[#This Row],[NN-RF-FIXED]]</f>
        <v>0</v>
      </c>
      <c r="AT319">
        <f>100*(Table1[[#This Row],[NN-ARF-FIXED]]-Table1[[#This Row],[NN-ARF-LEARN-10]])/Table1[[#This Row],[NN-ARF-FIXED]]</f>
        <v>2.0531400966183568</v>
      </c>
    </row>
    <row r="320" spans="1:46" x14ac:dyDescent="0.25">
      <c r="A320">
        <v>24</v>
      </c>
      <c r="B320">
        <v>0.2</v>
      </c>
      <c r="C320">
        <v>1</v>
      </c>
      <c r="D320">
        <v>4</v>
      </c>
      <c r="E320">
        <v>18.760000000000002</v>
      </c>
      <c r="F320">
        <v>19.54</v>
      </c>
      <c r="G320">
        <v>19.89</v>
      </c>
      <c r="H320">
        <v>19.36</v>
      </c>
      <c r="I320">
        <v>19.12</v>
      </c>
      <c r="J320">
        <v>15.73</v>
      </c>
      <c r="K320">
        <v>15.98</v>
      </c>
      <c r="L320">
        <v>16.47</v>
      </c>
      <c r="M320">
        <v>15.87</v>
      </c>
      <c r="N320">
        <v>16.23</v>
      </c>
      <c r="Q320">
        <v>24</v>
      </c>
      <c r="R320">
        <v>0.2</v>
      </c>
      <c r="S320">
        <v>1</v>
      </c>
      <c r="T320">
        <v>4</v>
      </c>
      <c r="U320">
        <f>100*(Table1[[#This Row],[LR]]-Table1[[#This Row],[LR]])/Table1[[#This Row],[LR]]</f>
        <v>0</v>
      </c>
      <c r="V320">
        <f>100*(Table1[[#This Row],[LR]]-Table1[[#This Row],[LR-RF-FIXED]])/Table1[[#This Row],[LR]]</f>
        <v>-4.1577825159914577</v>
      </c>
      <c r="W320">
        <f>100*(Table1[[#This Row],[LR]]-Table1[[#This Row],[LR-ARF-FIXED]])/Table1[[#This Row],[LR]]</f>
        <v>-6.0234541577825098</v>
      </c>
      <c r="X320">
        <f>100*(Table1[[#This Row],[LR]]-Table1[[#This Row],[LR-RF-LEARN-10]])/Table1[[#This Row],[LR]]</f>
        <v>-3.1982942430703507</v>
      </c>
      <c r="Y320">
        <f>100*(Table1[[#This Row],[LR]]-Table1[[#This Row],[LR-ARF-LEARN-10]])/Table1[[#This Row],[LR]]</f>
        <v>-1.9189765458422143</v>
      </c>
      <c r="Z320">
        <f>100*(Table1[[#This Row],[NN]]-Table1[[#This Row],[NN]])/Table1[[#This Row],[NN]]</f>
        <v>0</v>
      </c>
      <c r="AA320">
        <f>100*(Table1[[#This Row],[NN]]-Table1[[#This Row],[NN-RF-FIXED]])/Table1[[#This Row],[NN]]</f>
        <v>-1.589319771137953</v>
      </c>
      <c r="AB320">
        <f>100*(Table1[[#This Row],[NN]]-Table1[[#This Row],[NN-ARF-FIXED]])/Table1[[#This Row],[NN]]</f>
        <v>-4.7043865225683303</v>
      </c>
      <c r="AC320">
        <f>100*(Table1[[#This Row],[NN]]-Table1[[#This Row],[NN-RF-LEARN-10]])/Table1[[#This Row],[NN]]</f>
        <v>-0.89001907183724593</v>
      </c>
      <c r="AD320">
        <f>100*(Table1[[#This Row],[NN]]-Table1[[#This Row],[NN-ARF-LEARN-10]])/Table1[[#This Row],[NN]]</f>
        <v>-3.1786395422759059</v>
      </c>
      <c r="AG320">
        <v>24</v>
      </c>
      <c r="AH320">
        <v>0.2</v>
      </c>
      <c r="AI320">
        <v>1</v>
      </c>
      <c r="AJ320">
        <v>4</v>
      </c>
      <c r="AL320">
        <f>100*(Table1[[#This Row],[LR]]-Table1[[#This Row],[LR-RF-FIXED]])/Table1[[#This Row],[LR]]</f>
        <v>-4.1577825159914577</v>
      </c>
      <c r="AM320">
        <f>100*(Table1[[#This Row],[LR]]-Table1[[#This Row],[LR-ARF-FIXED]])/Table1[[#This Row],[LR]]</f>
        <v>-6.0234541577825098</v>
      </c>
      <c r="AN320">
        <f>100*(Table1[[#This Row],[LR-RF-FIXED]]-Table1[[#This Row],[LR-RF-LEARN-10]])/Table1[[#This Row],[LR-RF-FIXED]]</f>
        <v>0.92118730808597604</v>
      </c>
      <c r="AO320">
        <f>100*(Table1[[#This Row],[LR-ARF-FIXED]]-Table1[[#This Row],[LR-ARF-LEARN-10]])/Table1[[#This Row],[LR-ARF-FIXED]]</f>
        <v>3.871292106586222</v>
      </c>
      <c r="AQ320">
        <f>100*(Table1[[#This Row],[NN]]-Table1[[#This Row],[NN-RF-FIXED]])/Table1[[#This Row],[NN]]</f>
        <v>-1.589319771137953</v>
      </c>
      <c r="AR320">
        <f>100*(Table1[[#This Row],[NN]]-Table1[[#This Row],[NN-ARF-FIXED]])/Table1[[#This Row],[NN]]</f>
        <v>-4.7043865225683303</v>
      </c>
      <c r="AS320">
        <f>100*(Table1[[#This Row],[NN-RF-FIXED]]-Table1[[#This Row],[NN-RF-LEARN-10]])/Table1[[#This Row],[NN-RF-FIXED]]</f>
        <v>0.6883604505632116</v>
      </c>
      <c r="AT320">
        <f>100*(Table1[[#This Row],[NN-ARF-FIXED]]-Table1[[#This Row],[NN-ARF-LEARN-10]])/Table1[[#This Row],[NN-ARF-FIXED]]</f>
        <v>1.4571948998178412</v>
      </c>
    </row>
    <row r="321" spans="1:46" x14ac:dyDescent="0.25">
      <c r="A321">
        <v>24</v>
      </c>
      <c r="B321">
        <v>0.2</v>
      </c>
      <c r="C321">
        <v>1</v>
      </c>
      <c r="D321">
        <v>8</v>
      </c>
      <c r="E321">
        <v>18.79</v>
      </c>
      <c r="F321">
        <v>19.53</v>
      </c>
      <c r="G321">
        <v>20.39</v>
      </c>
      <c r="H321">
        <v>19.47</v>
      </c>
      <c r="I321">
        <v>19.23</v>
      </c>
      <c r="J321">
        <v>15.74</v>
      </c>
      <c r="K321">
        <v>15.95</v>
      </c>
      <c r="L321">
        <v>16.600000000000001</v>
      </c>
      <c r="M321">
        <v>15.95</v>
      </c>
      <c r="N321">
        <v>16.25</v>
      </c>
      <c r="Q321">
        <v>24</v>
      </c>
      <c r="R321">
        <v>0.2</v>
      </c>
      <c r="S321">
        <v>1</v>
      </c>
      <c r="T321">
        <v>8</v>
      </c>
      <c r="U321">
        <f>100*(Table1[[#This Row],[LR]]-Table1[[#This Row],[LR]])/Table1[[#This Row],[LR]]</f>
        <v>0</v>
      </c>
      <c r="V321">
        <f>100*(Table1[[#This Row],[LR]]-Table1[[#This Row],[LR-RF-FIXED]])/Table1[[#This Row],[LR]]</f>
        <v>-3.9382650345928791</v>
      </c>
      <c r="W321">
        <f>100*(Table1[[#This Row],[LR]]-Table1[[#This Row],[LR-ARF-FIXED]])/Table1[[#This Row],[LR]]</f>
        <v>-8.5151676423629663</v>
      </c>
      <c r="X321">
        <f>100*(Table1[[#This Row],[LR]]-Table1[[#This Row],[LR-RF-LEARN-10]])/Table1[[#This Row],[LR]]</f>
        <v>-3.618946248004256</v>
      </c>
      <c r="Y321">
        <f>100*(Table1[[#This Row],[LR]]-Table1[[#This Row],[LR-ARF-LEARN-10]])/Table1[[#This Row],[LR]]</f>
        <v>-2.3416711016498208</v>
      </c>
      <c r="Z321">
        <f>100*(Table1[[#This Row],[NN]]-Table1[[#This Row],[NN]])/Table1[[#This Row],[NN]]</f>
        <v>0</v>
      </c>
      <c r="AA321">
        <f>100*(Table1[[#This Row],[NN]]-Table1[[#This Row],[NN-RF-FIXED]])/Table1[[#This Row],[NN]]</f>
        <v>-1.3341804320203245</v>
      </c>
      <c r="AB321">
        <f>100*(Table1[[#This Row],[NN]]-Table1[[#This Row],[NN-ARF-FIXED]])/Table1[[#This Row],[NN]]</f>
        <v>-5.463786531130884</v>
      </c>
      <c r="AC321">
        <f>100*(Table1[[#This Row],[NN]]-Table1[[#This Row],[NN-RF-LEARN-10]])/Table1[[#This Row],[NN]]</f>
        <v>-1.3341804320203245</v>
      </c>
      <c r="AD321">
        <f>100*(Table1[[#This Row],[NN]]-Table1[[#This Row],[NN-ARF-LEARN-10]])/Table1[[#This Row],[NN]]</f>
        <v>-3.2401524777636581</v>
      </c>
      <c r="AG321">
        <v>24</v>
      </c>
      <c r="AH321">
        <v>0.2</v>
      </c>
      <c r="AI321">
        <v>1</v>
      </c>
      <c r="AJ321">
        <v>8</v>
      </c>
      <c r="AL321">
        <f>100*(Table1[[#This Row],[LR]]-Table1[[#This Row],[LR-RF-FIXED]])/Table1[[#This Row],[LR]]</f>
        <v>-3.9382650345928791</v>
      </c>
      <c r="AM321">
        <f>100*(Table1[[#This Row],[LR]]-Table1[[#This Row],[LR-ARF-FIXED]])/Table1[[#This Row],[LR]]</f>
        <v>-8.5151676423629663</v>
      </c>
      <c r="AN321">
        <f>100*(Table1[[#This Row],[LR-RF-FIXED]]-Table1[[#This Row],[LR-RF-LEARN-10]])/Table1[[#This Row],[LR-RF-FIXED]]</f>
        <v>0.30721966205838336</v>
      </c>
      <c r="AO321">
        <f>100*(Table1[[#This Row],[LR-ARF-FIXED]]-Table1[[#This Row],[LR-ARF-LEARN-10]])/Table1[[#This Row],[LR-ARF-FIXED]]</f>
        <v>5.6890632663070138</v>
      </c>
      <c r="AQ321">
        <f>100*(Table1[[#This Row],[NN]]-Table1[[#This Row],[NN-RF-FIXED]])/Table1[[#This Row],[NN]]</f>
        <v>-1.3341804320203245</v>
      </c>
      <c r="AR321">
        <f>100*(Table1[[#This Row],[NN]]-Table1[[#This Row],[NN-ARF-FIXED]])/Table1[[#This Row],[NN]]</f>
        <v>-5.463786531130884</v>
      </c>
      <c r="AS321">
        <f>100*(Table1[[#This Row],[NN-RF-FIXED]]-Table1[[#This Row],[NN-RF-LEARN-10]])/Table1[[#This Row],[NN-RF-FIXED]]</f>
        <v>0</v>
      </c>
      <c r="AT321">
        <f>100*(Table1[[#This Row],[NN-ARF-FIXED]]-Table1[[#This Row],[NN-ARF-LEARN-10]])/Table1[[#This Row],[NN-ARF-FIXED]]</f>
        <v>2.1084337349397675</v>
      </c>
    </row>
  </sheetData>
  <conditionalFormatting sqref="E2:I321">
    <cfRule type="expression" dxfId="19" priority="19">
      <formula>E2=MAX($E2:$I2)</formula>
    </cfRule>
    <cfRule type="expression" dxfId="18" priority="20">
      <formula>E2=MIN($E2:$I2)</formula>
    </cfRule>
  </conditionalFormatting>
  <conditionalFormatting sqref="J2:N321">
    <cfRule type="expression" dxfId="17" priority="17">
      <formula>J2=MAX($J2:$N2)</formula>
    </cfRule>
    <cfRule type="expression" dxfId="16" priority="18">
      <formula>J2=MIN($J2:$N2)</formula>
    </cfRule>
  </conditionalFormatting>
  <conditionalFormatting sqref="U2:Y321">
    <cfRule type="expression" dxfId="15" priority="7">
      <formula>U2=MIN($U2:$Y2)</formula>
    </cfRule>
    <cfRule type="expression" dxfId="14" priority="8">
      <formula>U2=MAX($U2:$Y2)</formula>
    </cfRule>
  </conditionalFormatting>
  <conditionalFormatting sqref="Z2:AD321">
    <cfRule type="expression" dxfId="13" priority="5">
      <formula>Z2=MAX($Z2:$AD2)</formula>
    </cfRule>
    <cfRule type="expression" dxfId="12" priority="6">
      <formula>Z2=MIN($Z2:$AD2)</formula>
    </cfRule>
  </conditionalFormatting>
  <conditionalFormatting sqref="AK2:AO321">
    <cfRule type="expression" dxfId="11" priority="3">
      <formula>AK2=MIN($U2:$Y2)</formula>
    </cfRule>
    <cfRule type="expression" dxfId="10" priority="4">
      <formula>AK2=MAX($U2:$Y2)</formula>
    </cfRule>
  </conditionalFormatting>
  <conditionalFormatting sqref="AP2:AT321">
    <cfRule type="expression" dxfId="9" priority="1">
      <formula>AP2=MAX($Z2:$AD2)</formula>
    </cfRule>
    <cfRule type="expression" dxfId="8" priority="2">
      <formula>AP2=MIN($Z2:$AD2)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9E7A-37E3-4BD3-A3A1-73B3203FF081}">
  <dimension ref="A1:P37"/>
  <sheetViews>
    <sheetView topLeftCell="A4" workbookViewId="0">
      <selection activeCell="P26" sqref="P26"/>
    </sheetView>
  </sheetViews>
  <sheetFormatPr defaultRowHeight="15" x14ac:dyDescent="0.25"/>
  <sheetData>
    <row r="1" spans="1:16" x14ac:dyDescent="0.25">
      <c r="A1" s="13" t="s">
        <v>0</v>
      </c>
      <c r="B1" s="14" t="s">
        <v>1</v>
      </c>
      <c r="C1" s="14" t="s">
        <v>2</v>
      </c>
      <c r="D1" s="14" t="s">
        <v>5</v>
      </c>
      <c r="E1" s="14" t="s">
        <v>3</v>
      </c>
      <c r="F1" s="14" t="s">
        <v>7</v>
      </c>
      <c r="G1" s="14" t="s">
        <v>6</v>
      </c>
      <c r="H1" s="14" t="s">
        <v>8</v>
      </c>
      <c r="I1" s="14" t="s">
        <v>9</v>
      </c>
      <c r="J1" s="14" t="s">
        <v>4</v>
      </c>
      <c r="K1" s="14" t="s">
        <v>10</v>
      </c>
      <c r="L1" s="14" t="s">
        <v>11</v>
      </c>
      <c r="M1" s="14" t="s">
        <v>12</v>
      </c>
      <c r="N1" s="12" t="s">
        <v>13</v>
      </c>
    </row>
    <row r="2" spans="1:16" x14ac:dyDescent="0.25">
      <c r="A2" s="8">
        <v>1</v>
      </c>
      <c r="B2" s="6">
        <v>0.05</v>
      </c>
      <c r="C2" s="6">
        <v>0.1</v>
      </c>
      <c r="D2" s="6">
        <v>8</v>
      </c>
      <c r="E2" s="6">
        <v>10.16</v>
      </c>
      <c r="F2" s="6">
        <v>10.98</v>
      </c>
      <c r="G2" s="6">
        <v>7.72</v>
      </c>
      <c r="H2" s="6">
        <v>7.23</v>
      </c>
      <c r="I2" s="6">
        <v>4.43</v>
      </c>
      <c r="J2" s="6">
        <v>9.6999999999999993</v>
      </c>
      <c r="K2" s="6">
        <v>8.8800000000000008</v>
      </c>
      <c r="L2" s="6">
        <v>7.63</v>
      </c>
      <c r="M2" s="6">
        <v>5.43</v>
      </c>
      <c r="N2" s="7">
        <v>5.54</v>
      </c>
      <c r="P2">
        <f>I2-N2</f>
        <v>-1.1100000000000003</v>
      </c>
    </row>
    <row r="3" spans="1:16" x14ac:dyDescent="0.25">
      <c r="A3" s="11">
        <v>1</v>
      </c>
      <c r="B3" s="9">
        <v>0.05</v>
      </c>
      <c r="C3" s="9">
        <v>0.2</v>
      </c>
      <c r="D3" s="9">
        <v>8</v>
      </c>
      <c r="E3" s="9">
        <v>5.67</v>
      </c>
      <c r="F3" s="9">
        <v>9.76</v>
      </c>
      <c r="G3" s="9">
        <v>6.73</v>
      </c>
      <c r="H3" s="9">
        <v>5.0199999999999996</v>
      </c>
      <c r="I3" s="9">
        <v>3.6</v>
      </c>
      <c r="J3" s="9">
        <v>5.45</v>
      </c>
      <c r="K3" s="9">
        <v>7.58</v>
      </c>
      <c r="L3" s="9">
        <v>6.35</v>
      </c>
      <c r="M3" s="9">
        <v>4.33</v>
      </c>
      <c r="N3" s="10">
        <v>4.37</v>
      </c>
      <c r="P3">
        <f>I3-N3</f>
        <v>-0.77</v>
      </c>
    </row>
    <row r="4" spans="1:16" x14ac:dyDescent="0.25">
      <c r="A4" s="8">
        <v>1</v>
      </c>
      <c r="B4" s="6">
        <v>0.05</v>
      </c>
      <c r="C4" s="6">
        <v>1</v>
      </c>
      <c r="D4" s="6">
        <v>8</v>
      </c>
      <c r="E4" s="6">
        <v>2.82</v>
      </c>
      <c r="F4" s="6">
        <v>8.3000000000000007</v>
      </c>
      <c r="G4" s="6">
        <v>4.54</v>
      </c>
      <c r="H4" s="6">
        <v>3.4</v>
      </c>
      <c r="I4" s="6">
        <v>2.91</v>
      </c>
      <c r="J4" s="6">
        <v>2.91</v>
      </c>
      <c r="K4" s="6">
        <v>5.4</v>
      </c>
      <c r="L4" s="6">
        <v>4.8600000000000003</v>
      </c>
      <c r="M4" s="6">
        <v>3.5</v>
      </c>
      <c r="N4" s="7">
        <v>3.48</v>
      </c>
      <c r="P4">
        <f t="shared" ref="P4:P36" si="0">I4-N4</f>
        <v>-0.56999999999999984</v>
      </c>
    </row>
    <row r="5" spans="1:16" x14ac:dyDescent="0.25">
      <c r="A5" s="11">
        <v>1</v>
      </c>
      <c r="B5" s="9">
        <v>0.1</v>
      </c>
      <c r="C5" s="9">
        <v>0.1</v>
      </c>
      <c r="D5" s="9">
        <v>8</v>
      </c>
      <c r="E5" s="9">
        <v>12.22</v>
      </c>
      <c r="F5" s="9">
        <v>12.23</v>
      </c>
      <c r="G5" s="9">
        <v>8.81</v>
      </c>
      <c r="H5" s="9">
        <v>9.8000000000000007</v>
      </c>
      <c r="I5" s="9">
        <v>5.78</v>
      </c>
      <c r="J5" s="9">
        <v>11.66</v>
      </c>
      <c r="K5" s="9">
        <v>10.09</v>
      </c>
      <c r="L5" s="9">
        <v>9.32</v>
      </c>
      <c r="M5" s="9">
        <v>7.13</v>
      </c>
      <c r="N5" s="10">
        <v>7.07</v>
      </c>
      <c r="P5">
        <f t="shared" si="0"/>
        <v>-1.29</v>
      </c>
    </row>
    <row r="6" spans="1:16" x14ac:dyDescent="0.25">
      <c r="A6" s="8">
        <v>1</v>
      </c>
      <c r="B6" s="6">
        <v>0.1</v>
      </c>
      <c r="C6" s="6">
        <v>0.2</v>
      </c>
      <c r="D6" s="6">
        <v>8</v>
      </c>
      <c r="E6" s="6">
        <v>7.18</v>
      </c>
      <c r="F6" s="6">
        <v>10.85</v>
      </c>
      <c r="G6" s="6">
        <v>7.64</v>
      </c>
      <c r="H6" s="6">
        <v>6.71</v>
      </c>
      <c r="I6" s="6">
        <v>4.26</v>
      </c>
      <c r="J6" s="6">
        <v>6.85</v>
      </c>
      <c r="K6" s="6">
        <v>8.35</v>
      </c>
      <c r="L6" s="6">
        <v>7.42</v>
      </c>
      <c r="M6" s="6">
        <v>5.31</v>
      </c>
      <c r="N6" s="7">
        <v>5.25</v>
      </c>
      <c r="P6">
        <f t="shared" si="0"/>
        <v>-0.99000000000000021</v>
      </c>
    </row>
    <row r="7" spans="1:16" x14ac:dyDescent="0.25">
      <c r="A7" s="11">
        <v>1</v>
      </c>
      <c r="B7" s="9">
        <v>0.1</v>
      </c>
      <c r="C7" s="9">
        <v>1</v>
      </c>
      <c r="D7" s="9">
        <v>8</v>
      </c>
      <c r="E7" s="9">
        <v>3</v>
      </c>
      <c r="F7" s="9">
        <v>9.0299999999999994</v>
      </c>
      <c r="G7" s="9">
        <v>5.6</v>
      </c>
      <c r="H7" s="9">
        <v>3.71</v>
      </c>
      <c r="I7" s="9">
        <v>3.13</v>
      </c>
      <c r="J7" s="9">
        <v>3.03</v>
      </c>
      <c r="K7" s="9">
        <v>5.84</v>
      </c>
      <c r="L7" s="9">
        <v>5.66</v>
      </c>
      <c r="M7" s="9">
        <v>3.75</v>
      </c>
      <c r="N7" s="10">
        <v>3.76</v>
      </c>
      <c r="P7">
        <f t="shared" si="0"/>
        <v>-0.62999999999999989</v>
      </c>
    </row>
    <row r="8" spans="1:16" x14ac:dyDescent="0.25">
      <c r="A8" s="15">
        <v>1</v>
      </c>
      <c r="B8" s="16">
        <v>0.2</v>
      </c>
      <c r="C8" s="16">
        <v>0.1</v>
      </c>
      <c r="D8" s="16">
        <v>8</v>
      </c>
      <c r="E8" s="16">
        <v>14.31</v>
      </c>
      <c r="F8" s="16">
        <v>13.2</v>
      </c>
      <c r="G8" s="16">
        <v>10.38</v>
      </c>
      <c r="H8" s="16">
        <v>12.57</v>
      </c>
      <c r="I8" s="16">
        <v>8.14</v>
      </c>
      <c r="J8" s="16">
        <v>13.7</v>
      </c>
      <c r="K8" s="16">
        <v>11.13</v>
      </c>
      <c r="L8" s="16">
        <v>10.94</v>
      </c>
      <c r="M8" s="16">
        <v>9.77</v>
      </c>
      <c r="N8" s="17">
        <v>9.2200000000000006</v>
      </c>
      <c r="P8">
        <f t="shared" si="0"/>
        <v>-1.08</v>
      </c>
    </row>
    <row r="9" spans="1:16" x14ac:dyDescent="0.25">
      <c r="A9" s="11">
        <v>1</v>
      </c>
      <c r="B9" s="9">
        <v>0.2</v>
      </c>
      <c r="C9" s="9">
        <v>0.2</v>
      </c>
      <c r="D9" s="9">
        <v>8</v>
      </c>
      <c r="E9" s="9">
        <v>8.6999999999999993</v>
      </c>
      <c r="F9" s="9">
        <v>11.93</v>
      </c>
      <c r="G9" s="9">
        <v>8.59</v>
      </c>
      <c r="H9" s="9">
        <v>9.09</v>
      </c>
      <c r="I9" s="9">
        <v>5.46</v>
      </c>
      <c r="J9" s="9">
        <v>8.3000000000000007</v>
      </c>
      <c r="K9" s="9">
        <v>9.35</v>
      </c>
      <c r="L9" s="9">
        <v>8.76</v>
      </c>
      <c r="M9" s="9">
        <v>6.96</v>
      </c>
      <c r="N9" s="10">
        <v>6.68</v>
      </c>
      <c r="P9">
        <f t="shared" si="0"/>
        <v>-1.2199999999999998</v>
      </c>
    </row>
    <row r="10" spans="1:16" x14ac:dyDescent="0.25">
      <c r="A10" s="8">
        <v>1</v>
      </c>
      <c r="B10" s="6">
        <v>0.2</v>
      </c>
      <c r="C10" s="6">
        <v>1</v>
      </c>
      <c r="D10" s="6">
        <v>8</v>
      </c>
      <c r="E10" s="6">
        <v>3.34</v>
      </c>
      <c r="F10" s="6">
        <v>8.39</v>
      </c>
      <c r="G10" s="6">
        <v>6.71</v>
      </c>
      <c r="H10" s="6">
        <v>4.0599999999999996</v>
      </c>
      <c r="I10" s="6">
        <v>3.51</v>
      </c>
      <c r="J10" s="6">
        <v>3.26</v>
      </c>
      <c r="K10" s="6">
        <v>5.51</v>
      </c>
      <c r="L10" s="6">
        <v>5.87</v>
      </c>
      <c r="M10" s="6">
        <v>4.05</v>
      </c>
      <c r="N10" s="7">
        <v>4.0199999999999996</v>
      </c>
      <c r="P10">
        <f t="shared" si="0"/>
        <v>-0.50999999999999979</v>
      </c>
    </row>
    <row r="11" spans="1:16" x14ac:dyDescent="0.25">
      <c r="A11" s="11">
        <v>4</v>
      </c>
      <c r="B11" s="9">
        <v>0.05</v>
      </c>
      <c r="C11" s="9">
        <v>0.1</v>
      </c>
      <c r="D11" s="9">
        <v>8</v>
      </c>
      <c r="E11" s="9">
        <v>11.43</v>
      </c>
      <c r="F11" s="9">
        <v>13.85</v>
      </c>
      <c r="G11" s="9">
        <v>11.44</v>
      </c>
      <c r="H11" s="9">
        <v>10.57</v>
      </c>
      <c r="I11" s="9">
        <v>9.23</v>
      </c>
      <c r="J11" s="9">
        <v>11.34</v>
      </c>
      <c r="K11" s="9">
        <v>12.73</v>
      </c>
      <c r="L11" s="9">
        <v>10.76</v>
      </c>
      <c r="M11" s="9">
        <v>10.07</v>
      </c>
      <c r="N11" s="10">
        <v>9.69</v>
      </c>
      <c r="P11">
        <f t="shared" si="0"/>
        <v>-0.45999999999999908</v>
      </c>
    </row>
    <row r="12" spans="1:16" x14ac:dyDescent="0.25">
      <c r="A12" s="8">
        <v>4</v>
      </c>
      <c r="B12" s="6">
        <v>0.05</v>
      </c>
      <c r="C12" s="6">
        <v>0.2</v>
      </c>
      <c r="D12" s="6">
        <v>8</v>
      </c>
      <c r="E12" s="6">
        <v>9.15</v>
      </c>
      <c r="F12" s="6">
        <v>13.13</v>
      </c>
      <c r="G12" s="6">
        <v>11.25</v>
      </c>
      <c r="H12" s="6">
        <v>10.15</v>
      </c>
      <c r="I12" s="6">
        <v>8.7799999999999994</v>
      </c>
      <c r="J12" s="6">
        <v>9.16</v>
      </c>
      <c r="K12" s="6">
        <v>11.39</v>
      </c>
      <c r="L12" s="6">
        <v>9.93</v>
      </c>
      <c r="M12" s="6">
        <v>9.69</v>
      </c>
      <c r="N12" s="7">
        <v>9.4</v>
      </c>
      <c r="P12">
        <f t="shared" si="0"/>
        <v>-0.62000000000000099</v>
      </c>
    </row>
    <row r="13" spans="1:16" x14ac:dyDescent="0.25">
      <c r="A13" s="11">
        <v>4</v>
      </c>
      <c r="B13" s="9">
        <v>0.05</v>
      </c>
      <c r="C13" s="9">
        <v>1</v>
      </c>
      <c r="D13" s="9">
        <v>8</v>
      </c>
      <c r="E13" s="9">
        <v>8.06</v>
      </c>
      <c r="F13" s="9">
        <v>12.36</v>
      </c>
      <c r="G13" s="9">
        <v>12.48</v>
      </c>
      <c r="H13" s="9">
        <v>9.3800000000000008</v>
      </c>
      <c r="I13" s="9">
        <v>8.3699999999999992</v>
      </c>
      <c r="J13" s="9">
        <v>8.33</v>
      </c>
      <c r="K13" s="9">
        <v>9.6999999999999993</v>
      </c>
      <c r="L13" s="9">
        <v>8.64</v>
      </c>
      <c r="M13" s="9">
        <v>9.23</v>
      </c>
      <c r="N13" s="10">
        <v>9</v>
      </c>
      <c r="P13">
        <f t="shared" si="0"/>
        <v>-0.63000000000000078</v>
      </c>
    </row>
    <row r="14" spans="1:16" x14ac:dyDescent="0.25">
      <c r="A14" s="8">
        <v>4</v>
      </c>
      <c r="B14" s="6">
        <v>0.1</v>
      </c>
      <c r="C14" s="6">
        <v>0.1</v>
      </c>
      <c r="D14" s="6">
        <v>8</v>
      </c>
      <c r="E14" s="6">
        <v>13.11</v>
      </c>
      <c r="F14" s="6">
        <v>14.29</v>
      </c>
      <c r="G14" s="6">
        <v>12.23</v>
      </c>
      <c r="H14" s="6">
        <v>11.48</v>
      </c>
      <c r="I14" s="6">
        <v>10.06</v>
      </c>
      <c r="J14" s="6">
        <v>12.81</v>
      </c>
      <c r="K14" s="6">
        <v>13.72</v>
      </c>
      <c r="L14" s="6">
        <v>11.53</v>
      </c>
      <c r="M14" s="6">
        <v>10.83</v>
      </c>
      <c r="N14" s="7">
        <v>10.24</v>
      </c>
      <c r="P14">
        <f t="shared" si="0"/>
        <v>-0.17999999999999972</v>
      </c>
    </row>
    <row r="15" spans="1:16" x14ac:dyDescent="0.25">
      <c r="A15" s="11">
        <v>4</v>
      </c>
      <c r="B15" s="9">
        <v>0.1</v>
      </c>
      <c r="C15" s="9">
        <v>0.2</v>
      </c>
      <c r="D15" s="9">
        <v>8</v>
      </c>
      <c r="E15" s="9">
        <v>10</v>
      </c>
      <c r="F15" s="9">
        <v>13.7</v>
      </c>
      <c r="G15" s="9">
        <v>11.55</v>
      </c>
      <c r="H15" s="9">
        <v>10.63</v>
      </c>
      <c r="I15" s="9">
        <v>9.26</v>
      </c>
      <c r="J15" s="9">
        <v>9.86</v>
      </c>
      <c r="K15" s="9">
        <v>12.44</v>
      </c>
      <c r="L15" s="9">
        <v>10.78</v>
      </c>
      <c r="M15" s="9">
        <v>10.050000000000001</v>
      </c>
      <c r="N15" s="10">
        <v>9.68</v>
      </c>
      <c r="P15">
        <f t="shared" si="0"/>
        <v>-0.41999999999999993</v>
      </c>
    </row>
    <row r="16" spans="1:16" x14ac:dyDescent="0.25">
      <c r="A16" s="8">
        <v>4</v>
      </c>
      <c r="B16" s="6">
        <v>0.1</v>
      </c>
      <c r="C16" s="6">
        <v>1</v>
      </c>
      <c r="D16" s="6">
        <v>8</v>
      </c>
      <c r="E16" s="6">
        <v>8.15</v>
      </c>
      <c r="F16" s="6">
        <v>12.28</v>
      </c>
      <c r="G16" s="6">
        <v>12.31</v>
      </c>
      <c r="H16" s="6">
        <v>9.8699999999999992</v>
      </c>
      <c r="I16" s="6">
        <v>8.64</v>
      </c>
      <c r="J16" s="6">
        <v>8.3800000000000008</v>
      </c>
      <c r="K16" s="6">
        <v>10.220000000000001</v>
      </c>
      <c r="L16" s="6">
        <v>9.0399999999999991</v>
      </c>
      <c r="M16" s="6">
        <v>9.57</v>
      </c>
      <c r="N16" s="7">
        <v>9.2799999999999994</v>
      </c>
      <c r="P16">
        <f t="shared" si="0"/>
        <v>-0.63999999999999879</v>
      </c>
    </row>
    <row r="17" spans="1:16" x14ac:dyDescent="0.25">
      <c r="A17" s="18">
        <v>4</v>
      </c>
      <c r="B17" s="19">
        <v>0.2</v>
      </c>
      <c r="C17" s="19">
        <v>0.1</v>
      </c>
      <c r="D17" s="19">
        <v>8</v>
      </c>
      <c r="E17" s="19">
        <v>14.6</v>
      </c>
      <c r="F17" s="19">
        <v>14.74</v>
      </c>
      <c r="G17" s="19">
        <v>13.12</v>
      </c>
      <c r="H17" s="19">
        <v>13.12</v>
      </c>
      <c r="I17" s="19">
        <v>11.34</v>
      </c>
      <c r="J17" s="19">
        <v>14.23</v>
      </c>
      <c r="K17" s="19">
        <v>14.31</v>
      </c>
      <c r="L17" s="19">
        <v>12.23</v>
      </c>
      <c r="M17" s="19">
        <v>12.16</v>
      </c>
      <c r="N17" s="20">
        <v>11.22</v>
      </c>
      <c r="P17">
        <f t="shared" si="0"/>
        <v>0.11999999999999922</v>
      </c>
    </row>
    <row r="18" spans="1:16" x14ac:dyDescent="0.25">
      <c r="A18" s="8">
        <v>4</v>
      </c>
      <c r="B18" s="6">
        <v>0.2</v>
      </c>
      <c r="C18" s="6">
        <v>0.2</v>
      </c>
      <c r="D18" s="6">
        <v>8</v>
      </c>
      <c r="E18" s="6">
        <v>11.05</v>
      </c>
      <c r="F18" s="6">
        <v>13.98</v>
      </c>
      <c r="G18" s="6">
        <v>12.18</v>
      </c>
      <c r="H18" s="6">
        <v>11.45</v>
      </c>
      <c r="I18" s="6">
        <v>9.99</v>
      </c>
      <c r="J18" s="6">
        <v>10.76</v>
      </c>
      <c r="K18" s="6">
        <v>13.15</v>
      </c>
      <c r="L18" s="6">
        <v>11.37</v>
      </c>
      <c r="M18" s="6">
        <v>10.7</v>
      </c>
      <c r="N18" s="7">
        <v>10.119999999999999</v>
      </c>
      <c r="P18">
        <f t="shared" si="0"/>
        <v>-0.12999999999999901</v>
      </c>
    </row>
    <row r="19" spans="1:16" x14ac:dyDescent="0.25">
      <c r="A19" s="11">
        <v>4</v>
      </c>
      <c r="B19" s="9">
        <v>0.2</v>
      </c>
      <c r="C19" s="9">
        <v>1</v>
      </c>
      <c r="D19" s="9">
        <v>8</v>
      </c>
      <c r="E19" s="9">
        <v>8.32</v>
      </c>
      <c r="F19" s="9">
        <v>12</v>
      </c>
      <c r="G19" s="9">
        <v>11.84</v>
      </c>
      <c r="H19" s="9">
        <v>10.210000000000001</v>
      </c>
      <c r="I19" s="9">
        <v>9.02</v>
      </c>
      <c r="J19" s="9">
        <v>8.4700000000000006</v>
      </c>
      <c r="K19" s="9">
        <v>10.72</v>
      </c>
      <c r="L19" s="9">
        <v>9.7200000000000006</v>
      </c>
      <c r="M19" s="9">
        <v>9.74</v>
      </c>
      <c r="N19" s="10">
        <v>9.43</v>
      </c>
      <c r="P19">
        <f t="shared" si="0"/>
        <v>-0.41000000000000014</v>
      </c>
    </row>
    <row r="20" spans="1:16" x14ac:dyDescent="0.25">
      <c r="A20" s="8">
        <v>8</v>
      </c>
      <c r="B20" s="6">
        <v>0.05</v>
      </c>
      <c r="C20" s="6">
        <v>0.1</v>
      </c>
      <c r="D20" s="6">
        <v>8</v>
      </c>
      <c r="E20" s="6">
        <v>14.16</v>
      </c>
      <c r="F20" s="6">
        <v>16.079999999999998</v>
      </c>
      <c r="G20" s="6">
        <v>14.48</v>
      </c>
      <c r="H20" s="6">
        <v>14.07</v>
      </c>
      <c r="I20" s="6">
        <v>13.22</v>
      </c>
      <c r="J20" s="6">
        <v>13.69</v>
      </c>
      <c r="K20" s="6">
        <v>14.35</v>
      </c>
      <c r="L20" s="6">
        <v>13.72</v>
      </c>
      <c r="M20" s="6">
        <v>13.25</v>
      </c>
      <c r="N20" s="7">
        <v>12.91</v>
      </c>
      <c r="P20">
        <f t="shared" si="0"/>
        <v>0.3100000000000005</v>
      </c>
    </row>
    <row r="21" spans="1:16" x14ac:dyDescent="0.25">
      <c r="A21" s="11">
        <v>8</v>
      </c>
      <c r="B21" s="9">
        <v>0.05</v>
      </c>
      <c r="C21" s="9">
        <v>0.2</v>
      </c>
      <c r="D21" s="9">
        <v>8</v>
      </c>
      <c r="E21" s="9">
        <v>12.87</v>
      </c>
      <c r="F21" s="9">
        <v>16.22</v>
      </c>
      <c r="G21" s="9">
        <v>13.91</v>
      </c>
      <c r="H21" s="9">
        <v>13.87</v>
      </c>
      <c r="I21" s="9">
        <v>13</v>
      </c>
      <c r="J21" s="9">
        <v>12.26</v>
      </c>
      <c r="K21" s="9">
        <v>13.67</v>
      </c>
      <c r="L21" s="9">
        <v>13.15</v>
      </c>
      <c r="M21" s="9">
        <v>13.06</v>
      </c>
      <c r="N21" s="10">
        <v>12.75</v>
      </c>
      <c r="P21">
        <f t="shared" si="0"/>
        <v>0.25</v>
      </c>
    </row>
    <row r="22" spans="1:16" x14ac:dyDescent="0.25">
      <c r="A22" s="8">
        <v>8</v>
      </c>
      <c r="B22" s="6">
        <v>0.05</v>
      </c>
      <c r="C22" s="6">
        <v>1</v>
      </c>
      <c r="D22" s="6">
        <v>8</v>
      </c>
      <c r="E22" s="6">
        <v>12.19</v>
      </c>
      <c r="F22" s="6">
        <v>18.88</v>
      </c>
      <c r="G22" s="6">
        <v>13.36</v>
      </c>
      <c r="H22" s="6">
        <v>13.34</v>
      </c>
      <c r="I22" s="6">
        <v>12.73</v>
      </c>
      <c r="J22" s="6">
        <v>11.71</v>
      </c>
      <c r="K22" s="6">
        <v>12.69</v>
      </c>
      <c r="L22" s="6">
        <v>12.33</v>
      </c>
      <c r="M22" s="6">
        <v>12.7</v>
      </c>
      <c r="N22" s="7">
        <v>12.4</v>
      </c>
      <c r="P22">
        <f t="shared" si="0"/>
        <v>0.33000000000000007</v>
      </c>
    </row>
    <row r="23" spans="1:16" x14ac:dyDescent="0.25">
      <c r="A23" s="11">
        <v>8</v>
      </c>
      <c r="B23" s="9">
        <v>0.1</v>
      </c>
      <c r="C23" s="9">
        <v>0.1</v>
      </c>
      <c r="D23" s="9">
        <v>8</v>
      </c>
      <c r="E23" s="9">
        <v>15.35</v>
      </c>
      <c r="F23" s="9">
        <v>16.399999999999999</v>
      </c>
      <c r="G23" s="9">
        <v>15.15</v>
      </c>
      <c r="H23" s="9">
        <v>14.6</v>
      </c>
      <c r="I23" s="9">
        <v>13.73</v>
      </c>
      <c r="J23" s="9">
        <v>14.73</v>
      </c>
      <c r="K23" s="9">
        <v>14.75</v>
      </c>
      <c r="L23" s="9">
        <v>14.33</v>
      </c>
      <c r="M23" s="9">
        <v>13.57</v>
      </c>
      <c r="N23" s="10">
        <v>13.23</v>
      </c>
      <c r="P23">
        <f t="shared" si="0"/>
        <v>0.5</v>
      </c>
    </row>
    <row r="24" spans="1:16" x14ac:dyDescent="0.25">
      <c r="A24" s="8">
        <v>8</v>
      </c>
      <c r="B24" s="6">
        <v>0.1</v>
      </c>
      <c r="C24" s="6">
        <v>0.2</v>
      </c>
      <c r="D24" s="6">
        <v>8</v>
      </c>
      <c r="E24" s="6">
        <v>13.42</v>
      </c>
      <c r="F24" s="6">
        <v>16.010000000000002</v>
      </c>
      <c r="G24" s="6">
        <v>14.65</v>
      </c>
      <c r="H24" s="6">
        <v>14.13</v>
      </c>
      <c r="I24" s="6">
        <v>13.27</v>
      </c>
      <c r="J24" s="6">
        <v>12.72</v>
      </c>
      <c r="K24" s="6">
        <v>14.24</v>
      </c>
      <c r="L24" s="6">
        <v>13.76</v>
      </c>
      <c r="M24" s="6">
        <v>13.2</v>
      </c>
      <c r="N24" s="7">
        <v>12.9</v>
      </c>
      <c r="P24">
        <f t="shared" si="0"/>
        <v>0.36999999999999922</v>
      </c>
    </row>
    <row r="25" spans="1:16" x14ac:dyDescent="0.25">
      <c r="A25" s="11">
        <v>8</v>
      </c>
      <c r="B25" s="9">
        <v>0.1</v>
      </c>
      <c r="C25" s="9">
        <v>1</v>
      </c>
      <c r="D25" s="9">
        <v>8</v>
      </c>
      <c r="E25" s="9">
        <v>12.25</v>
      </c>
      <c r="F25" s="9">
        <v>18.7</v>
      </c>
      <c r="G25" s="9">
        <v>13.98</v>
      </c>
      <c r="H25" s="9">
        <v>13.72</v>
      </c>
      <c r="I25" s="9">
        <v>12.98</v>
      </c>
      <c r="J25" s="9">
        <v>11.75</v>
      </c>
      <c r="K25" s="9">
        <v>13.02</v>
      </c>
      <c r="L25" s="9">
        <v>12.58</v>
      </c>
      <c r="M25" s="9">
        <v>12.97</v>
      </c>
      <c r="N25" s="10">
        <v>12.62</v>
      </c>
      <c r="P25">
        <f t="shared" si="0"/>
        <v>0.36000000000000121</v>
      </c>
    </row>
    <row r="26" spans="1:16" x14ac:dyDescent="0.25">
      <c r="A26" s="15">
        <v>8</v>
      </c>
      <c r="B26" s="16">
        <v>0.2</v>
      </c>
      <c r="C26" s="16">
        <v>0.1</v>
      </c>
      <c r="D26" s="16">
        <v>8</v>
      </c>
      <c r="E26" s="16">
        <v>16.45</v>
      </c>
      <c r="F26" s="16">
        <v>16.79</v>
      </c>
      <c r="G26" s="16">
        <v>15.79</v>
      </c>
      <c r="H26" s="16">
        <v>15.52</v>
      </c>
      <c r="I26" s="16">
        <v>14.51</v>
      </c>
      <c r="J26" s="16">
        <v>15.63</v>
      </c>
      <c r="K26" s="16">
        <v>14.99</v>
      </c>
      <c r="L26" s="16">
        <v>14.88</v>
      </c>
      <c r="M26" s="16">
        <v>14.07</v>
      </c>
      <c r="N26" s="17">
        <v>13.74</v>
      </c>
      <c r="P26">
        <f t="shared" si="0"/>
        <v>0.76999999999999957</v>
      </c>
    </row>
    <row r="27" spans="1:16" x14ac:dyDescent="0.25">
      <c r="A27" s="11">
        <v>8</v>
      </c>
      <c r="B27" s="9">
        <v>0.2</v>
      </c>
      <c r="C27" s="9">
        <v>0.2</v>
      </c>
      <c r="D27" s="9">
        <v>8</v>
      </c>
      <c r="E27" s="9">
        <v>14.11</v>
      </c>
      <c r="F27" s="9">
        <v>16.2</v>
      </c>
      <c r="G27" s="9">
        <v>15.15</v>
      </c>
      <c r="H27" s="9">
        <v>14.55</v>
      </c>
      <c r="I27" s="9">
        <v>13.66</v>
      </c>
      <c r="J27" s="9">
        <v>13.23</v>
      </c>
      <c r="K27" s="9">
        <v>14.43</v>
      </c>
      <c r="L27" s="9">
        <v>14.21</v>
      </c>
      <c r="M27" s="9">
        <v>13.47</v>
      </c>
      <c r="N27" s="10">
        <v>13.13</v>
      </c>
      <c r="P27">
        <f t="shared" si="0"/>
        <v>0.52999999999999936</v>
      </c>
    </row>
    <row r="28" spans="1:16" x14ac:dyDescent="0.25">
      <c r="A28" s="8">
        <v>8</v>
      </c>
      <c r="B28" s="6">
        <v>0.2</v>
      </c>
      <c r="C28" s="6">
        <v>1</v>
      </c>
      <c r="D28" s="6">
        <v>8</v>
      </c>
      <c r="E28" s="6">
        <v>12.36</v>
      </c>
      <c r="F28" s="6">
        <v>15.98</v>
      </c>
      <c r="G28" s="6">
        <v>14.78</v>
      </c>
      <c r="H28" s="6">
        <v>13.92</v>
      </c>
      <c r="I28" s="6">
        <v>13.13</v>
      </c>
      <c r="J28" s="6">
        <v>11.79</v>
      </c>
      <c r="K28" s="6">
        <v>13.25</v>
      </c>
      <c r="L28" s="6">
        <v>12.9</v>
      </c>
      <c r="M28" s="6">
        <v>13.07</v>
      </c>
      <c r="N28" s="7">
        <v>12.75</v>
      </c>
      <c r="P28">
        <f t="shared" si="0"/>
        <v>0.38000000000000078</v>
      </c>
    </row>
    <row r="29" spans="1:16" x14ac:dyDescent="0.25">
      <c r="A29" s="11">
        <v>16</v>
      </c>
      <c r="B29" s="9">
        <v>0.05</v>
      </c>
      <c r="C29" s="9">
        <v>0.1</v>
      </c>
      <c r="D29" s="9">
        <v>8</v>
      </c>
      <c r="E29" s="9">
        <v>17.77</v>
      </c>
      <c r="F29" s="9">
        <v>18.73</v>
      </c>
      <c r="G29" s="9">
        <v>18.61</v>
      </c>
      <c r="H29" s="9">
        <v>17.97</v>
      </c>
      <c r="I29" s="9">
        <v>17.46</v>
      </c>
      <c r="J29" s="9">
        <v>15.91</v>
      </c>
      <c r="K29" s="9">
        <v>16.04</v>
      </c>
      <c r="L29" s="9">
        <v>16.16</v>
      </c>
      <c r="M29" s="9">
        <v>15.54</v>
      </c>
      <c r="N29" s="10">
        <v>15.27</v>
      </c>
      <c r="P29">
        <f t="shared" si="0"/>
        <v>2.1900000000000013</v>
      </c>
    </row>
    <row r="30" spans="1:16" x14ac:dyDescent="0.25">
      <c r="A30" s="8">
        <v>16</v>
      </c>
      <c r="B30" s="6">
        <v>0.05</v>
      </c>
      <c r="C30" s="6">
        <v>0.2</v>
      </c>
      <c r="D30" s="6">
        <v>8</v>
      </c>
      <c r="E30" s="6">
        <v>17.09</v>
      </c>
      <c r="F30" s="6">
        <v>18.440000000000001</v>
      </c>
      <c r="G30" s="6">
        <v>18.350000000000001</v>
      </c>
      <c r="H30" s="6">
        <v>17.809999999999999</v>
      </c>
      <c r="I30" s="6">
        <v>17.329999999999998</v>
      </c>
      <c r="J30" s="6">
        <v>15.05</v>
      </c>
      <c r="K30" s="6">
        <v>15.77</v>
      </c>
      <c r="L30" s="6">
        <v>15.94</v>
      </c>
      <c r="M30" s="6">
        <v>15.5</v>
      </c>
      <c r="N30" s="7">
        <v>15.2</v>
      </c>
      <c r="P30">
        <f t="shared" si="0"/>
        <v>2.129999999999999</v>
      </c>
    </row>
    <row r="31" spans="1:16" x14ac:dyDescent="0.25">
      <c r="A31" s="11">
        <v>16</v>
      </c>
      <c r="B31" s="9">
        <v>0.05</v>
      </c>
      <c r="C31" s="9">
        <v>1</v>
      </c>
      <c r="D31" s="9">
        <v>8</v>
      </c>
      <c r="E31" s="9">
        <v>16.760000000000002</v>
      </c>
      <c r="F31" s="9">
        <v>18.329999999999998</v>
      </c>
      <c r="G31" s="9">
        <v>18.850000000000001</v>
      </c>
      <c r="H31" s="9">
        <v>17.55</v>
      </c>
      <c r="I31" s="9">
        <v>17.170000000000002</v>
      </c>
      <c r="J31" s="9">
        <v>14.75</v>
      </c>
      <c r="K31" s="9">
        <v>15.16</v>
      </c>
      <c r="L31" s="9">
        <v>15.26</v>
      </c>
      <c r="M31" s="9">
        <v>15.37</v>
      </c>
      <c r="N31" s="10">
        <v>15.08</v>
      </c>
      <c r="P31">
        <f t="shared" si="0"/>
        <v>2.0900000000000016</v>
      </c>
    </row>
    <row r="32" spans="1:16" x14ac:dyDescent="0.25">
      <c r="A32" s="8">
        <v>16</v>
      </c>
      <c r="B32" s="6">
        <v>0.1</v>
      </c>
      <c r="C32" s="6">
        <v>0.1</v>
      </c>
      <c r="D32" s="6">
        <v>8</v>
      </c>
      <c r="E32" s="6">
        <v>18.36</v>
      </c>
      <c r="F32" s="6">
        <v>19.059999999999999</v>
      </c>
      <c r="G32" s="6">
        <v>19.03</v>
      </c>
      <c r="H32" s="6">
        <v>18.23</v>
      </c>
      <c r="I32" s="6">
        <v>17.72</v>
      </c>
      <c r="J32" s="6">
        <v>16.399999999999999</v>
      </c>
      <c r="K32" s="6">
        <v>16.18</v>
      </c>
      <c r="L32" s="6">
        <v>16.21</v>
      </c>
      <c r="M32" s="6">
        <v>15.64</v>
      </c>
      <c r="N32" s="7">
        <v>15.42</v>
      </c>
      <c r="P32">
        <f t="shared" si="0"/>
        <v>2.2999999999999989</v>
      </c>
    </row>
    <row r="33" spans="1:16" x14ac:dyDescent="0.25">
      <c r="A33" s="11">
        <v>16</v>
      </c>
      <c r="B33" s="9">
        <v>0.1</v>
      </c>
      <c r="C33" s="9">
        <v>0.2</v>
      </c>
      <c r="D33" s="9">
        <v>8</v>
      </c>
      <c r="E33" s="9">
        <v>17.420000000000002</v>
      </c>
      <c r="F33" s="9">
        <v>18.72</v>
      </c>
      <c r="G33" s="9">
        <v>18.7</v>
      </c>
      <c r="H33" s="9">
        <v>17.97</v>
      </c>
      <c r="I33" s="9">
        <v>17.48</v>
      </c>
      <c r="J33" s="9">
        <v>15.27</v>
      </c>
      <c r="K33" s="9">
        <v>15.96</v>
      </c>
      <c r="L33" s="9">
        <v>16.170000000000002</v>
      </c>
      <c r="M33" s="9">
        <v>15.56</v>
      </c>
      <c r="N33" s="10">
        <v>15.3</v>
      </c>
      <c r="P33">
        <f t="shared" si="0"/>
        <v>2.1799999999999997</v>
      </c>
    </row>
    <row r="34" spans="1:16" x14ac:dyDescent="0.25">
      <c r="A34" s="8">
        <v>16</v>
      </c>
      <c r="B34" s="6">
        <v>0.1</v>
      </c>
      <c r="C34" s="6">
        <v>1</v>
      </c>
      <c r="D34" s="6">
        <v>8</v>
      </c>
      <c r="E34" s="6">
        <v>16.79</v>
      </c>
      <c r="F34" s="6">
        <v>18.309999999999999</v>
      </c>
      <c r="G34" s="6">
        <v>18.86</v>
      </c>
      <c r="H34" s="6">
        <v>17.78</v>
      </c>
      <c r="I34" s="6">
        <v>17.27</v>
      </c>
      <c r="J34" s="6">
        <v>14.75</v>
      </c>
      <c r="K34" s="6">
        <v>15.39</v>
      </c>
      <c r="L34" s="6">
        <v>15.51</v>
      </c>
      <c r="M34" s="6">
        <v>15.49</v>
      </c>
      <c r="N34" s="7">
        <v>15.12</v>
      </c>
      <c r="P34">
        <f t="shared" si="0"/>
        <v>2.1500000000000004</v>
      </c>
    </row>
    <row r="35" spans="1:16" x14ac:dyDescent="0.25">
      <c r="A35" s="18">
        <v>16</v>
      </c>
      <c r="B35" s="19">
        <v>0.2</v>
      </c>
      <c r="C35" s="19">
        <v>0.1</v>
      </c>
      <c r="D35" s="19">
        <v>8</v>
      </c>
      <c r="E35" s="19">
        <v>18.86</v>
      </c>
      <c r="F35" s="19">
        <v>19.170000000000002</v>
      </c>
      <c r="G35" s="19">
        <v>19.34</v>
      </c>
      <c r="H35" s="19">
        <v>18.53</v>
      </c>
      <c r="I35" s="19">
        <v>18.079999999999998</v>
      </c>
      <c r="J35" s="19">
        <v>16.670000000000002</v>
      </c>
      <c r="K35" s="19">
        <v>16.07</v>
      </c>
      <c r="L35" s="19">
        <v>16.079999999999998</v>
      </c>
      <c r="M35" s="19">
        <v>15.78</v>
      </c>
      <c r="N35" s="20">
        <v>15.6</v>
      </c>
      <c r="P35">
        <f t="shared" si="0"/>
        <v>2.4799999999999986</v>
      </c>
    </row>
    <row r="36" spans="1:16" x14ac:dyDescent="0.25">
      <c r="A36" s="8">
        <v>16</v>
      </c>
      <c r="B36" s="6">
        <v>0.2</v>
      </c>
      <c r="C36" s="6">
        <v>0.2</v>
      </c>
      <c r="D36" s="6">
        <v>8</v>
      </c>
      <c r="E36" s="6">
        <v>17.760000000000002</v>
      </c>
      <c r="F36" s="6">
        <v>18.97</v>
      </c>
      <c r="G36" s="6">
        <v>19.05</v>
      </c>
      <c r="H36" s="6">
        <v>18.13</v>
      </c>
      <c r="I36" s="6">
        <v>17.690000000000001</v>
      </c>
      <c r="J36" s="6">
        <v>15.5</v>
      </c>
      <c r="K36" s="6">
        <v>16.05</v>
      </c>
      <c r="L36" s="6">
        <v>16.12</v>
      </c>
      <c r="M36" s="6">
        <v>15.61</v>
      </c>
      <c r="N36" s="7">
        <v>15.39</v>
      </c>
      <c r="P36">
        <f t="shared" si="0"/>
        <v>2.3000000000000007</v>
      </c>
    </row>
    <row r="37" spans="1:16" x14ac:dyDescent="0.25">
      <c r="A37" s="11">
        <v>16</v>
      </c>
      <c r="B37" s="9">
        <v>0.2</v>
      </c>
      <c r="C37" s="9">
        <v>1</v>
      </c>
      <c r="D37" s="9">
        <v>8</v>
      </c>
      <c r="E37" s="9">
        <v>16.850000000000001</v>
      </c>
      <c r="F37" s="9">
        <v>18.16</v>
      </c>
      <c r="G37" s="9">
        <v>18.77</v>
      </c>
      <c r="H37" s="9">
        <v>17.87</v>
      </c>
      <c r="I37" s="9">
        <v>17.350000000000001</v>
      </c>
      <c r="J37" s="9">
        <v>14.78</v>
      </c>
      <c r="K37" s="9">
        <v>15.63</v>
      </c>
      <c r="L37" s="9">
        <v>15.71</v>
      </c>
      <c r="M37" s="9">
        <v>15.52</v>
      </c>
      <c r="N37" s="10">
        <v>15.18</v>
      </c>
      <c r="P37">
        <f>I37-N37</f>
        <v>2.1700000000000017</v>
      </c>
    </row>
  </sheetData>
  <conditionalFormatting sqref="E2:I37">
    <cfRule type="expression" dxfId="7" priority="3">
      <formula>E2=MAX($E2:$I2)</formula>
    </cfRule>
    <cfRule type="expression" dxfId="6" priority="4">
      <formula>E2=MIN($E2:$I2)</formula>
    </cfRule>
  </conditionalFormatting>
  <conditionalFormatting sqref="J2:N37">
    <cfRule type="expression" dxfId="5" priority="1">
      <formula>J2=MAX($J2:$N2)</formula>
    </cfRule>
    <cfRule type="expression" dxfId="4" priority="2">
      <formula>J2=MIN($J2:$N2)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FFBD-2846-409A-A97E-5952A0A939E5}">
  <dimension ref="A1:N1"/>
  <sheetViews>
    <sheetView workbookViewId="0"/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7</v>
      </c>
      <c r="G1" t="s">
        <v>6</v>
      </c>
      <c r="H1" t="s">
        <v>8</v>
      </c>
      <c r="I1" t="s">
        <v>9</v>
      </c>
      <c r="J1" t="s">
        <v>4</v>
      </c>
      <c r="K1" t="s">
        <v>10</v>
      </c>
      <c r="L1" t="s">
        <v>11</v>
      </c>
      <c r="M1" t="s">
        <v>12</v>
      </c>
      <c r="N1" t="s">
        <v>13</v>
      </c>
    </row>
  </sheetData>
  <conditionalFormatting sqref="E2:I321">
    <cfRule type="expression" dxfId="3" priority="3">
      <formula>E2=MAX($E2:$I2)</formula>
    </cfRule>
    <cfRule type="expression" dxfId="2" priority="4">
      <formula>E2=MIN($E2:$I2)</formula>
    </cfRule>
  </conditionalFormatting>
  <conditionalFormatting sqref="J2:N321">
    <cfRule type="expression" dxfId="1" priority="1">
      <formula>J2=MAX($J2:$N2)</formula>
    </cfRule>
    <cfRule type="expression" dxfId="0" priority="2">
      <formula>J2=MIN($J2:$N2)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E82D-57A7-4861-8767-5A0C3B7A273F}">
  <dimension ref="A1:AU330"/>
  <sheetViews>
    <sheetView workbookViewId="0">
      <selection activeCell="K327" sqref="K327"/>
    </sheetView>
  </sheetViews>
  <sheetFormatPr defaultRowHeight="15" x14ac:dyDescent="0.25"/>
  <cols>
    <col min="4" max="4" width="13.5703125" customWidth="1"/>
    <col min="6" max="6" width="14.42578125" customWidth="1"/>
    <col min="7" max="7" width="15.5703125" customWidth="1"/>
    <col min="8" max="8" width="17.85546875" customWidth="1"/>
    <col min="9" max="9" width="19" customWidth="1"/>
    <col min="11" max="11" width="15" customWidth="1"/>
    <col min="12" max="12" width="16.140625" customWidth="1"/>
    <col min="13" max="13" width="18.42578125" customWidth="1"/>
    <col min="14" max="14" width="19.5703125" customWidth="1"/>
    <col min="16" max="16" width="12.140625" customWidth="1"/>
    <col min="30" max="30" width="13.5703125" customWidth="1"/>
    <col min="31" max="31" width="10.7109375" customWidth="1"/>
    <col min="32" max="32" width="11.28515625" customWidth="1"/>
  </cols>
  <sheetData>
    <row r="1" spans="1:44" ht="45" x14ac:dyDescent="0.25">
      <c r="A1" s="2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7</v>
      </c>
      <c r="G1" s="3" t="s">
        <v>6</v>
      </c>
      <c r="H1" s="3" t="s">
        <v>8</v>
      </c>
      <c r="I1" s="3" t="s">
        <v>9</v>
      </c>
      <c r="J1" s="3" t="s">
        <v>4</v>
      </c>
      <c r="K1" s="3" t="s">
        <v>10</v>
      </c>
      <c r="L1" s="3" t="s">
        <v>11</v>
      </c>
      <c r="M1" s="3" t="s">
        <v>12</v>
      </c>
      <c r="N1" s="4" t="s">
        <v>13</v>
      </c>
      <c r="P1" s="5" t="s">
        <v>15</v>
      </c>
      <c r="Q1" s="2" t="s">
        <v>0</v>
      </c>
      <c r="R1" s="3" t="s">
        <v>1</v>
      </c>
      <c r="S1" s="3" t="s">
        <v>2</v>
      </c>
      <c r="T1" s="3" t="s">
        <v>5</v>
      </c>
      <c r="U1" s="3" t="s">
        <v>8</v>
      </c>
      <c r="V1" s="3" t="s">
        <v>9</v>
      </c>
      <c r="W1" s="3" t="s">
        <v>12</v>
      </c>
      <c r="X1" s="4" t="s">
        <v>13</v>
      </c>
      <c r="AA1" s="13" t="s">
        <v>0</v>
      </c>
      <c r="AB1" s="14" t="s">
        <v>1</v>
      </c>
      <c r="AC1" s="14" t="s">
        <v>2</v>
      </c>
      <c r="AD1" s="14" t="s">
        <v>5</v>
      </c>
      <c r="AE1" s="2" t="s">
        <v>33</v>
      </c>
      <c r="AF1" s="2" t="s">
        <v>34</v>
      </c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4"/>
    </row>
    <row r="2" spans="1:44" hidden="1" x14ac:dyDescent="0.25">
      <c r="A2">
        <v>1</v>
      </c>
      <c r="B2">
        <v>0.01</v>
      </c>
      <c r="C2">
        <v>0.05</v>
      </c>
      <c r="D2">
        <v>4</v>
      </c>
      <c r="E2">
        <v>6.32</v>
      </c>
      <c r="F2">
        <v>7.39</v>
      </c>
      <c r="G2">
        <v>5.13</v>
      </c>
      <c r="H2">
        <v>3.7</v>
      </c>
      <c r="I2">
        <v>3.06</v>
      </c>
      <c r="J2">
        <v>6.31</v>
      </c>
      <c r="K2">
        <v>6.67</v>
      </c>
      <c r="L2">
        <v>4.79</v>
      </c>
      <c r="M2">
        <v>3.57</v>
      </c>
      <c r="N2">
        <v>3.54</v>
      </c>
      <c r="Q2">
        <v>1</v>
      </c>
      <c r="R2">
        <v>0.01</v>
      </c>
      <c r="S2">
        <v>0.05</v>
      </c>
      <c r="T2">
        <v>4</v>
      </c>
      <c r="U2">
        <f>100*(Table6[[#This Row],[LR-RF-FIXED]]-Table6[[#This Row],[LR-RF-LEARN-10]])/Table6[[#This Row],[LR-RF-FIXED]]</f>
        <v>49.932341001353173</v>
      </c>
      <c r="V2">
        <f>100*(Table6[[#This Row],[LR-ARF-FIXED]]-Table6[[#This Row],[LR-ARF-LEARN-10]])/Table6[[#This Row],[LR-ARF-FIXED]]</f>
        <v>40.350877192982452</v>
      </c>
      <c r="W2">
        <f>100*(Table6[[#This Row],[NN-RF-FIXED]]-Table6[[#This Row],[NN-RF-LEARN-10]])/Table6[[#This Row],[NN-RF-FIXED]]</f>
        <v>46.476761619190405</v>
      </c>
      <c r="X2">
        <f>100*(Table6[[#This Row],[NN-ARF-FIXED]]-Table6[[#This Row],[NN-ARF-LEARN-10]])/Table6[[#This Row],[NN-ARF-FIXED]]</f>
        <v>26.096033402922757</v>
      </c>
      <c r="AA2" s="9">
        <v>1</v>
      </c>
      <c r="AB2" s="9">
        <v>0.01</v>
      </c>
      <c r="AC2" s="9">
        <v>0.05</v>
      </c>
      <c r="AD2" s="9">
        <v>4</v>
      </c>
    </row>
    <row r="3" spans="1:44" hidden="1" x14ac:dyDescent="0.25">
      <c r="A3">
        <v>1</v>
      </c>
      <c r="B3">
        <v>0.01</v>
      </c>
      <c r="C3">
        <v>0.05</v>
      </c>
      <c r="D3">
        <v>8</v>
      </c>
      <c r="E3">
        <v>9.61</v>
      </c>
      <c r="F3">
        <v>9.0500000000000007</v>
      </c>
      <c r="G3">
        <v>6.27</v>
      </c>
      <c r="H3">
        <v>4.87</v>
      </c>
      <c r="I3">
        <v>3.49</v>
      </c>
      <c r="J3">
        <v>9.1999999999999993</v>
      </c>
      <c r="K3">
        <v>7.77</v>
      </c>
      <c r="L3">
        <v>5.84</v>
      </c>
      <c r="M3">
        <v>4.1500000000000004</v>
      </c>
      <c r="N3">
        <v>4.2300000000000004</v>
      </c>
      <c r="Q3">
        <v>1</v>
      </c>
      <c r="R3">
        <v>0.01</v>
      </c>
      <c r="S3">
        <v>0.05</v>
      </c>
      <c r="T3">
        <v>8</v>
      </c>
      <c r="U3">
        <f>100*(Table6[[#This Row],[LR-RF-FIXED]]-Table6[[#This Row],[LR-RF-LEARN-10]])/Table6[[#This Row],[LR-RF-FIXED]]</f>
        <v>46.187845303867405</v>
      </c>
      <c r="V3">
        <f>100*(Table6[[#This Row],[LR-ARF-FIXED]]-Table6[[#This Row],[LR-ARF-LEARN-10]])/Table6[[#This Row],[LR-ARF-FIXED]]</f>
        <v>44.338118022328544</v>
      </c>
      <c r="W3">
        <f>100*(Table6[[#This Row],[NN-RF-FIXED]]-Table6[[#This Row],[NN-RF-LEARN-10]])/Table6[[#This Row],[NN-RF-FIXED]]</f>
        <v>46.589446589446588</v>
      </c>
      <c r="X3">
        <f>100*(Table6[[#This Row],[NN-ARF-FIXED]]-Table6[[#This Row],[NN-ARF-LEARN-10]])/Table6[[#This Row],[NN-ARF-FIXED]]</f>
        <v>27.568493150684922</v>
      </c>
      <c r="AA3" s="9">
        <v>1</v>
      </c>
      <c r="AB3" s="9">
        <v>0.01</v>
      </c>
      <c r="AC3" s="9">
        <v>0.05</v>
      </c>
      <c r="AD3" s="9">
        <v>8</v>
      </c>
    </row>
    <row r="4" spans="1:44" hidden="1" x14ac:dyDescent="0.25">
      <c r="A4">
        <v>1</v>
      </c>
      <c r="B4">
        <v>0.01</v>
      </c>
      <c r="C4">
        <v>0.1</v>
      </c>
      <c r="D4">
        <v>4</v>
      </c>
      <c r="E4">
        <v>3.66</v>
      </c>
      <c r="F4">
        <v>5.64</v>
      </c>
      <c r="G4">
        <v>3.96</v>
      </c>
      <c r="H4">
        <v>3.13</v>
      </c>
      <c r="I4">
        <v>2.8</v>
      </c>
      <c r="J4">
        <v>3.73</v>
      </c>
      <c r="K4">
        <v>4.9400000000000004</v>
      </c>
      <c r="L4">
        <v>4.08</v>
      </c>
      <c r="M4">
        <v>3.26</v>
      </c>
      <c r="N4">
        <v>3.16</v>
      </c>
      <c r="Q4">
        <v>1</v>
      </c>
      <c r="R4">
        <v>0.01</v>
      </c>
      <c r="S4">
        <v>0.1</v>
      </c>
      <c r="T4">
        <v>4</v>
      </c>
      <c r="U4">
        <f>100*(Table6[[#This Row],[LR-RF-FIXED]]-Table6[[#This Row],[LR-RF-LEARN-10]])/Table6[[#This Row],[LR-RF-FIXED]]</f>
        <v>44.50354609929078</v>
      </c>
      <c r="V4">
        <f>100*(Table6[[#This Row],[LR-ARF-FIXED]]-Table6[[#This Row],[LR-ARF-LEARN-10]])/Table6[[#This Row],[LR-ARF-FIXED]]</f>
        <v>29.292929292929298</v>
      </c>
      <c r="W4">
        <f>100*(Table6[[#This Row],[NN-RF-FIXED]]-Table6[[#This Row],[NN-RF-LEARN-10]])/Table6[[#This Row],[NN-RF-FIXED]]</f>
        <v>34.008097165991913</v>
      </c>
      <c r="X4">
        <f>100*(Table6[[#This Row],[NN-ARF-FIXED]]-Table6[[#This Row],[NN-ARF-LEARN-10]])/Table6[[#This Row],[NN-ARF-FIXED]]</f>
        <v>22.549019607843135</v>
      </c>
      <c r="AA4" s="9">
        <v>1</v>
      </c>
      <c r="AB4" s="9">
        <v>0.01</v>
      </c>
      <c r="AC4" s="9">
        <v>0.1</v>
      </c>
      <c r="AD4" s="9">
        <v>4</v>
      </c>
    </row>
    <row r="5" spans="1:44" hidden="1" x14ac:dyDescent="0.25">
      <c r="A5">
        <v>1</v>
      </c>
      <c r="B5">
        <v>0.01</v>
      </c>
      <c r="C5">
        <v>0.1</v>
      </c>
      <c r="D5">
        <v>8</v>
      </c>
      <c r="E5">
        <v>5.73</v>
      </c>
      <c r="F5">
        <v>7.65</v>
      </c>
      <c r="G5">
        <v>5.2</v>
      </c>
      <c r="H5">
        <v>3.82</v>
      </c>
      <c r="I5">
        <v>3.09</v>
      </c>
      <c r="J5">
        <v>5.55</v>
      </c>
      <c r="K5">
        <v>6.52</v>
      </c>
      <c r="L5">
        <v>4.91</v>
      </c>
      <c r="M5">
        <v>3.7</v>
      </c>
      <c r="N5">
        <v>3.65</v>
      </c>
      <c r="Q5">
        <v>1</v>
      </c>
      <c r="R5">
        <v>0.01</v>
      </c>
      <c r="S5">
        <v>0.1</v>
      </c>
      <c r="T5">
        <v>8</v>
      </c>
      <c r="U5">
        <f>100*(Table6[[#This Row],[LR-RF-FIXED]]-Table6[[#This Row],[LR-RF-LEARN-10]])/Table6[[#This Row],[LR-RF-FIXED]]</f>
        <v>50.06535947712419</v>
      </c>
      <c r="V5">
        <f>100*(Table6[[#This Row],[LR-ARF-FIXED]]-Table6[[#This Row],[LR-ARF-LEARN-10]])/Table6[[#This Row],[LR-ARF-FIXED]]</f>
        <v>40.57692307692308</v>
      </c>
      <c r="W5">
        <f>100*(Table6[[#This Row],[NN-RF-FIXED]]-Table6[[#This Row],[NN-RF-LEARN-10]])/Table6[[#This Row],[NN-RF-FIXED]]</f>
        <v>43.251533742331283</v>
      </c>
      <c r="X5">
        <f>100*(Table6[[#This Row],[NN-ARF-FIXED]]-Table6[[#This Row],[NN-ARF-LEARN-10]])/Table6[[#This Row],[NN-ARF-FIXED]]</f>
        <v>25.661914460285136</v>
      </c>
      <c r="AA5" s="9">
        <v>1</v>
      </c>
      <c r="AB5" s="9">
        <v>0.01</v>
      </c>
      <c r="AC5" s="9">
        <v>0.1</v>
      </c>
      <c r="AD5" s="9">
        <v>8</v>
      </c>
    </row>
    <row r="6" spans="1:44" hidden="1" x14ac:dyDescent="0.25">
      <c r="A6">
        <v>1</v>
      </c>
      <c r="B6">
        <v>0.01</v>
      </c>
      <c r="C6">
        <v>0.2</v>
      </c>
      <c r="D6">
        <v>4</v>
      </c>
      <c r="E6">
        <v>3.07</v>
      </c>
      <c r="F6">
        <v>5.15</v>
      </c>
      <c r="G6">
        <v>3.63</v>
      </c>
      <c r="H6">
        <v>2.99</v>
      </c>
      <c r="I6">
        <v>2.76</v>
      </c>
      <c r="J6">
        <v>3.17</v>
      </c>
      <c r="K6">
        <v>4.45</v>
      </c>
      <c r="L6">
        <v>3.78</v>
      </c>
      <c r="M6">
        <v>3.16</v>
      </c>
      <c r="N6">
        <v>3.01</v>
      </c>
      <c r="Q6">
        <v>1</v>
      </c>
      <c r="R6">
        <v>0.01</v>
      </c>
      <c r="S6">
        <v>0.2</v>
      </c>
      <c r="T6">
        <v>4</v>
      </c>
      <c r="U6">
        <f>100*(Table6[[#This Row],[LR-RF-FIXED]]-Table6[[#This Row],[LR-RF-LEARN-10]])/Table6[[#This Row],[LR-RF-FIXED]]</f>
        <v>41.94174757281553</v>
      </c>
      <c r="V6">
        <f>100*(Table6[[#This Row],[LR-ARF-FIXED]]-Table6[[#This Row],[LR-ARF-LEARN-10]])/Table6[[#This Row],[LR-ARF-FIXED]]</f>
        <v>23.966942148760335</v>
      </c>
      <c r="W6">
        <f>100*(Table6[[#This Row],[NN-RF-FIXED]]-Table6[[#This Row],[NN-RF-LEARN-10]])/Table6[[#This Row],[NN-RF-FIXED]]</f>
        <v>28.988764044943817</v>
      </c>
      <c r="X6">
        <f>100*(Table6[[#This Row],[NN-ARF-FIXED]]-Table6[[#This Row],[NN-ARF-LEARN-10]])/Table6[[#This Row],[NN-ARF-FIXED]]</f>
        <v>20.37037037037037</v>
      </c>
      <c r="AA6" s="9">
        <v>1</v>
      </c>
      <c r="AB6" s="9">
        <v>0.01</v>
      </c>
      <c r="AC6" s="9">
        <v>0.2</v>
      </c>
      <c r="AD6" s="9">
        <v>4</v>
      </c>
    </row>
    <row r="7" spans="1:44" hidden="1" x14ac:dyDescent="0.25">
      <c r="A7">
        <v>1</v>
      </c>
      <c r="B7">
        <v>0.01</v>
      </c>
      <c r="C7">
        <v>0.2</v>
      </c>
      <c r="D7">
        <v>8</v>
      </c>
      <c r="E7">
        <v>3.66</v>
      </c>
      <c r="F7">
        <v>6.51</v>
      </c>
      <c r="G7">
        <v>4.26</v>
      </c>
      <c r="H7">
        <v>3.25</v>
      </c>
      <c r="I7">
        <v>2.86</v>
      </c>
      <c r="J7">
        <v>3.66</v>
      </c>
      <c r="K7">
        <v>5.33</v>
      </c>
      <c r="L7">
        <v>4.29</v>
      </c>
      <c r="M7">
        <v>3.35</v>
      </c>
      <c r="N7">
        <v>3.26</v>
      </c>
      <c r="Q7">
        <v>1</v>
      </c>
      <c r="R7">
        <v>0.01</v>
      </c>
      <c r="S7">
        <v>0.2</v>
      </c>
      <c r="T7">
        <v>8</v>
      </c>
      <c r="U7">
        <f>100*(Table6[[#This Row],[LR-RF-FIXED]]-Table6[[#This Row],[LR-RF-LEARN-10]])/Table6[[#This Row],[LR-RF-FIXED]]</f>
        <v>50.076804915514593</v>
      </c>
      <c r="V7">
        <f>100*(Table6[[#This Row],[LR-ARF-FIXED]]-Table6[[#This Row],[LR-ARF-LEARN-10]])/Table6[[#This Row],[LR-ARF-FIXED]]</f>
        <v>32.863849765258216</v>
      </c>
      <c r="W7">
        <f>100*(Table6[[#This Row],[NN-RF-FIXED]]-Table6[[#This Row],[NN-RF-LEARN-10]])/Table6[[#This Row],[NN-RF-FIXED]]</f>
        <v>37.148217636022515</v>
      </c>
      <c r="X7">
        <f>100*(Table6[[#This Row],[NN-ARF-FIXED]]-Table6[[#This Row],[NN-ARF-LEARN-10]])/Table6[[#This Row],[NN-ARF-FIXED]]</f>
        <v>24.009324009324015</v>
      </c>
      <c r="AA7" s="9">
        <v>1</v>
      </c>
      <c r="AB7" s="9">
        <v>0.01</v>
      </c>
      <c r="AC7" s="9">
        <v>0.2</v>
      </c>
      <c r="AD7" s="9">
        <v>8</v>
      </c>
    </row>
    <row r="8" spans="1:44" hidden="1" x14ac:dyDescent="0.25">
      <c r="A8">
        <v>1</v>
      </c>
      <c r="B8">
        <v>0.01</v>
      </c>
      <c r="C8">
        <v>0.3</v>
      </c>
      <c r="D8">
        <v>4</v>
      </c>
      <c r="E8">
        <v>2.9</v>
      </c>
      <c r="F8">
        <v>4.9400000000000004</v>
      </c>
      <c r="G8">
        <v>3.36</v>
      </c>
      <c r="H8">
        <v>2.88</v>
      </c>
      <c r="I8">
        <v>2.72</v>
      </c>
      <c r="J8">
        <v>3.02</v>
      </c>
      <c r="K8">
        <v>4.13</v>
      </c>
      <c r="L8">
        <v>3.59</v>
      </c>
      <c r="M8">
        <v>3.08</v>
      </c>
      <c r="N8">
        <v>2.92</v>
      </c>
      <c r="Q8">
        <v>1</v>
      </c>
      <c r="R8">
        <v>0.01</v>
      </c>
      <c r="S8">
        <v>0.3</v>
      </c>
      <c r="T8">
        <v>4</v>
      </c>
      <c r="U8">
        <f>100*(Table6[[#This Row],[LR-RF-FIXED]]-Table6[[#This Row],[LR-RF-LEARN-10]])/Table6[[#This Row],[LR-RF-FIXED]]</f>
        <v>41.700404858299606</v>
      </c>
      <c r="V8">
        <f>100*(Table6[[#This Row],[LR-ARF-FIXED]]-Table6[[#This Row],[LR-ARF-LEARN-10]])/Table6[[#This Row],[LR-ARF-FIXED]]</f>
        <v>19.04761904761904</v>
      </c>
      <c r="W8">
        <f>100*(Table6[[#This Row],[NN-RF-FIXED]]-Table6[[#This Row],[NN-RF-LEARN-10]])/Table6[[#This Row],[NN-RF-FIXED]]</f>
        <v>25.423728813559318</v>
      </c>
      <c r="X8">
        <f>100*(Table6[[#This Row],[NN-ARF-FIXED]]-Table6[[#This Row],[NN-ARF-LEARN-10]])/Table6[[#This Row],[NN-ARF-FIXED]]</f>
        <v>18.662952646239557</v>
      </c>
      <c r="AA8" s="9">
        <v>1</v>
      </c>
      <c r="AB8" s="9">
        <v>0.01</v>
      </c>
      <c r="AC8" s="9">
        <v>0.3</v>
      </c>
      <c r="AD8" s="9">
        <v>4</v>
      </c>
    </row>
    <row r="9" spans="1:44" hidden="1" x14ac:dyDescent="0.25">
      <c r="A9">
        <v>1</v>
      </c>
      <c r="B9">
        <v>0.01</v>
      </c>
      <c r="C9">
        <v>0.3</v>
      </c>
      <c r="D9">
        <v>8</v>
      </c>
      <c r="E9">
        <v>3</v>
      </c>
      <c r="F9">
        <v>5.95</v>
      </c>
      <c r="G9">
        <v>3.86</v>
      </c>
      <c r="H9">
        <v>3.07</v>
      </c>
      <c r="I9">
        <v>2.78</v>
      </c>
      <c r="J9">
        <v>3.09</v>
      </c>
      <c r="K9">
        <v>4.8</v>
      </c>
      <c r="L9">
        <v>4</v>
      </c>
      <c r="M9">
        <v>3.22</v>
      </c>
      <c r="N9">
        <v>3.11</v>
      </c>
      <c r="Q9">
        <v>1</v>
      </c>
      <c r="R9">
        <v>0.01</v>
      </c>
      <c r="S9">
        <v>0.3</v>
      </c>
      <c r="T9">
        <v>8</v>
      </c>
      <c r="U9">
        <f>100*(Table6[[#This Row],[LR-RF-FIXED]]-Table6[[#This Row],[LR-RF-LEARN-10]])/Table6[[#This Row],[LR-RF-FIXED]]</f>
        <v>48.403361344537821</v>
      </c>
      <c r="V9">
        <f>100*(Table6[[#This Row],[LR-ARF-FIXED]]-Table6[[#This Row],[LR-ARF-LEARN-10]])/Table6[[#This Row],[LR-ARF-FIXED]]</f>
        <v>27.979274611398964</v>
      </c>
      <c r="W9">
        <f>100*(Table6[[#This Row],[NN-RF-FIXED]]-Table6[[#This Row],[NN-RF-LEARN-10]])/Table6[[#This Row],[NN-RF-FIXED]]</f>
        <v>32.916666666666664</v>
      </c>
      <c r="X9">
        <f>100*(Table6[[#This Row],[NN-ARF-FIXED]]-Table6[[#This Row],[NN-ARF-LEARN-10]])/Table6[[#This Row],[NN-ARF-FIXED]]</f>
        <v>22.250000000000004</v>
      </c>
      <c r="AA9" s="9">
        <v>1</v>
      </c>
      <c r="AB9" s="9">
        <v>0.01</v>
      </c>
      <c r="AC9" s="9">
        <v>0.3</v>
      </c>
      <c r="AD9" s="9">
        <v>8</v>
      </c>
    </row>
    <row r="10" spans="1:44" hidden="1" x14ac:dyDescent="0.25">
      <c r="A10">
        <v>1</v>
      </c>
      <c r="B10">
        <v>0.01</v>
      </c>
      <c r="C10">
        <v>0.4</v>
      </c>
      <c r="D10">
        <v>8</v>
      </c>
      <c r="E10">
        <v>2.84</v>
      </c>
      <c r="F10">
        <v>5.63</v>
      </c>
      <c r="G10">
        <v>3.63</v>
      </c>
      <c r="H10">
        <v>3.01</v>
      </c>
      <c r="I10">
        <v>2.75</v>
      </c>
      <c r="J10">
        <v>2.95</v>
      </c>
      <c r="K10">
        <v>4.4800000000000004</v>
      </c>
      <c r="L10">
        <v>3.84</v>
      </c>
      <c r="M10">
        <v>3.18</v>
      </c>
      <c r="N10">
        <v>3.05</v>
      </c>
      <c r="Q10">
        <v>1</v>
      </c>
      <c r="R10">
        <v>0.01</v>
      </c>
      <c r="S10">
        <v>0.4</v>
      </c>
      <c r="T10">
        <v>8</v>
      </c>
      <c r="U10">
        <f>100*(Table6[[#This Row],[LR-RF-FIXED]]-Table6[[#This Row],[LR-RF-LEARN-10]])/Table6[[#This Row],[LR-RF-FIXED]]</f>
        <v>46.536412078152757</v>
      </c>
      <c r="V10">
        <f>100*(Table6[[#This Row],[LR-ARF-FIXED]]-Table6[[#This Row],[LR-ARF-LEARN-10]])/Table6[[#This Row],[LR-ARF-FIXED]]</f>
        <v>24.242424242424239</v>
      </c>
      <c r="W10">
        <f>100*(Table6[[#This Row],[NN-RF-FIXED]]-Table6[[#This Row],[NN-RF-LEARN-10]])/Table6[[#This Row],[NN-RF-FIXED]]</f>
        <v>29.017857142857146</v>
      </c>
      <c r="X10">
        <f>100*(Table6[[#This Row],[NN-ARF-FIXED]]-Table6[[#This Row],[NN-ARF-LEARN-10]])/Table6[[#This Row],[NN-ARF-FIXED]]</f>
        <v>20.572916666666668</v>
      </c>
      <c r="AA10" s="9">
        <v>1</v>
      </c>
      <c r="AB10" s="9">
        <v>0.01</v>
      </c>
      <c r="AC10" s="9">
        <v>0.4</v>
      </c>
      <c r="AD10" s="9">
        <v>8</v>
      </c>
    </row>
    <row r="11" spans="1:44" hidden="1" x14ac:dyDescent="0.25">
      <c r="A11">
        <v>1</v>
      </c>
      <c r="B11">
        <v>0.01</v>
      </c>
      <c r="C11">
        <v>0.5</v>
      </c>
      <c r="D11">
        <v>8</v>
      </c>
      <c r="E11">
        <v>2.77</v>
      </c>
      <c r="F11">
        <v>5.45</v>
      </c>
      <c r="G11">
        <v>3.49</v>
      </c>
      <c r="H11">
        <v>2.95</v>
      </c>
      <c r="I11">
        <v>2.73</v>
      </c>
      <c r="J11">
        <v>2.9</v>
      </c>
      <c r="K11">
        <v>4.29</v>
      </c>
      <c r="L11">
        <v>3.74</v>
      </c>
      <c r="M11">
        <v>3.14</v>
      </c>
      <c r="N11">
        <v>3</v>
      </c>
      <c r="Q11">
        <v>1</v>
      </c>
      <c r="R11">
        <v>0.01</v>
      </c>
      <c r="S11">
        <v>0.5</v>
      </c>
      <c r="T11">
        <v>8</v>
      </c>
      <c r="U11">
        <f>100*(Table6[[#This Row],[LR-RF-FIXED]]-Table6[[#This Row],[LR-RF-LEARN-10]])/Table6[[#This Row],[LR-RF-FIXED]]</f>
        <v>45.871559633027523</v>
      </c>
      <c r="V11">
        <f>100*(Table6[[#This Row],[LR-ARF-FIXED]]-Table6[[#This Row],[LR-ARF-LEARN-10]])/Table6[[#This Row],[LR-ARF-FIXED]]</f>
        <v>21.776504297994276</v>
      </c>
      <c r="W11">
        <f>100*(Table6[[#This Row],[NN-RF-FIXED]]-Table6[[#This Row],[NN-RF-LEARN-10]])/Table6[[#This Row],[NN-RF-FIXED]]</f>
        <v>26.806526806526804</v>
      </c>
      <c r="X11">
        <f>100*(Table6[[#This Row],[NN-ARF-FIXED]]-Table6[[#This Row],[NN-ARF-LEARN-10]])/Table6[[#This Row],[NN-ARF-FIXED]]</f>
        <v>19.786096256684498</v>
      </c>
      <c r="AA11" s="9">
        <v>1</v>
      </c>
      <c r="AB11" s="9">
        <v>0.01</v>
      </c>
      <c r="AC11" s="9">
        <v>0.5</v>
      </c>
      <c r="AD11" s="9">
        <v>8</v>
      </c>
    </row>
    <row r="12" spans="1:44" hidden="1" x14ac:dyDescent="0.25">
      <c r="A12">
        <v>1</v>
      </c>
      <c r="B12">
        <v>0.01</v>
      </c>
      <c r="C12">
        <v>0.6</v>
      </c>
      <c r="D12">
        <v>8</v>
      </c>
      <c r="E12">
        <v>2.72</v>
      </c>
      <c r="F12">
        <v>5.28</v>
      </c>
      <c r="G12">
        <v>3.37</v>
      </c>
      <c r="H12">
        <v>2.91</v>
      </c>
      <c r="I12">
        <v>2.71</v>
      </c>
      <c r="J12">
        <v>2.86</v>
      </c>
      <c r="K12">
        <v>4.1100000000000003</v>
      </c>
      <c r="L12">
        <v>3.64</v>
      </c>
      <c r="M12">
        <v>3.11</v>
      </c>
      <c r="N12">
        <v>2.96</v>
      </c>
      <c r="Q12">
        <v>1</v>
      </c>
      <c r="R12">
        <v>0.01</v>
      </c>
      <c r="S12">
        <v>0.6</v>
      </c>
      <c r="T12">
        <v>8</v>
      </c>
      <c r="U12">
        <f>100*(Table6[[#This Row],[LR-RF-FIXED]]-Table6[[#This Row],[LR-RF-LEARN-10]])/Table6[[#This Row],[LR-RF-FIXED]]</f>
        <v>44.886363636363633</v>
      </c>
      <c r="V12">
        <f>100*(Table6[[#This Row],[LR-ARF-FIXED]]-Table6[[#This Row],[LR-ARF-LEARN-10]])/Table6[[#This Row],[LR-ARF-FIXED]]</f>
        <v>19.584569732937688</v>
      </c>
      <c r="W12">
        <f>100*(Table6[[#This Row],[NN-RF-FIXED]]-Table6[[#This Row],[NN-RF-LEARN-10]])/Table6[[#This Row],[NN-RF-FIXED]]</f>
        <v>24.33090024330901</v>
      </c>
      <c r="X12">
        <f>100*(Table6[[#This Row],[NN-ARF-FIXED]]-Table6[[#This Row],[NN-ARF-LEARN-10]])/Table6[[#This Row],[NN-ARF-FIXED]]</f>
        <v>18.681318681318686</v>
      </c>
      <c r="AA12" s="9">
        <v>1</v>
      </c>
      <c r="AB12" s="9">
        <v>0.01</v>
      </c>
      <c r="AC12" s="9">
        <v>0.6</v>
      </c>
      <c r="AD12" s="9">
        <v>8</v>
      </c>
    </row>
    <row r="13" spans="1:44" hidden="1" x14ac:dyDescent="0.25">
      <c r="A13">
        <v>1</v>
      </c>
      <c r="B13">
        <v>0.01</v>
      </c>
      <c r="C13">
        <v>0.7</v>
      </c>
      <c r="D13">
        <v>8</v>
      </c>
      <c r="E13">
        <v>2.68</v>
      </c>
      <c r="F13">
        <v>5.24</v>
      </c>
      <c r="G13">
        <v>3.26</v>
      </c>
      <c r="H13">
        <v>2.88</v>
      </c>
      <c r="I13">
        <v>2.7</v>
      </c>
      <c r="J13">
        <v>2.83</v>
      </c>
      <c r="K13">
        <v>4.04</v>
      </c>
      <c r="L13">
        <v>3.57</v>
      </c>
      <c r="M13">
        <v>3.09</v>
      </c>
      <c r="N13">
        <v>2.94</v>
      </c>
      <c r="Q13">
        <v>1</v>
      </c>
      <c r="R13">
        <v>0.01</v>
      </c>
      <c r="S13">
        <v>0.7</v>
      </c>
      <c r="T13">
        <v>8</v>
      </c>
      <c r="U13">
        <f>100*(Table6[[#This Row],[LR-RF-FIXED]]-Table6[[#This Row],[LR-RF-LEARN-10]])/Table6[[#This Row],[LR-RF-FIXED]]</f>
        <v>45.038167938931302</v>
      </c>
      <c r="V13">
        <f>100*(Table6[[#This Row],[LR-ARF-FIXED]]-Table6[[#This Row],[LR-ARF-LEARN-10]])/Table6[[#This Row],[LR-ARF-FIXED]]</f>
        <v>17.177914110429437</v>
      </c>
      <c r="W13">
        <f>100*(Table6[[#This Row],[NN-RF-FIXED]]-Table6[[#This Row],[NN-RF-LEARN-10]])/Table6[[#This Row],[NN-RF-FIXED]]</f>
        <v>23.514851485148519</v>
      </c>
      <c r="X13">
        <f>100*(Table6[[#This Row],[NN-ARF-FIXED]]-Table6[[#This Row],[NN-ARF-LEARN-10]])/Table6[[#This Row],[NN-ARF-FIXED]]</f>
        <v>17.647058823529409</v>
      </c>
      <c r="AA13" s="9">
        <v>1</v>
      </c>
      <c r="AB13" s="9">
        <v>0.01</v>
      </c>
      <c r="AC13" s="9">
        <v>0.7</v>
      </c>
      <c r="AD13" s="9">
        <v>8</v>
      </c>
    </row>
    <row r="14" spans="1:44" hidden="1" x14ac:dyDescent="0.25">
      <c r="A14">
        <v>1</v>
      </c>
      <c r="B14">
        <v>0.01</v>
      </c>
      <c r="C14">
        <v>0.8</v>
      </c>
      <c r="D14">
        <v>8</v>
      </c>
      <c r="E14">
        <v>2.66</v>
      </c>
      <c r="F14">
        <v>5.14</v>
      </c>
      <c r="G14">
        <v>3.15</v>
      </c>
      <c r="H14">
        <v>2.86</v>
      </c>
      <c r="I14">
        <v>2.69</v>
      </c>
      <c r="J14">
        <v>2.81</v>
      </c>
      <c r="K14">
        <v>3.93</v>
      </c>
      <c r="L14">
        <v>3.5</v>
      </c>
      <c r="M14">
        <v>3.07</v>
      </c>
      <c r="N14">
        <v>2.92</v>
      </c>
      <c r="Q14">
        <v>1</v>
      </c>
      <c r="R14">
        <v>0.01</v>
      </c>
      <c r="S14">
        <v>0.8</v>
      </c>
      <c r="T14">
        <v>8</v>
      </c>
      <c r="U14">
        <f>100*(Table6[[#This Row],[LR-RF-FIXED]]-Table6[[#This Row],[LR-RF-LEARN-10]])/Table6[[#This Row],[LR-RF-FIXED]]</f>
        <v>44.357976653696497</v>
      </c>
      <c r="V14">
        <f>100*(Table6[[#This Row],[LR-ARF-FIXED]]-Table6[[#This Row],[LR-ARF-LEARN-10]])/Table6[[#This Row],[LR-ARF-FIXED]]</f>
        <v>14.603174603174603</v>
      </c>
      <c r="W14">
        <f>100*(Table6[[#This Row],[NN-RF-FIXED]]-Table6[[#This Row],[NN-RF-LEARN-10]])/Table6[[#This Row],[NN-RF-FIXED]]</f>
        <v>21.882951653944026</v>
      </c>
      <c r="X14">
        <f>100*(Table6[[#This Row],[NN-ARF-FIXED]]-Table6[[#This Row],[NN-ARF-LEARN-10]])/Table6[[#This Row],[NN-ARF-FIXED]]</f>
        <v>16.571428571428573</v>
      </c>
      <c r="AA14" s="9">
        <v>1</v>
      </c>
      <c r="AB14" s="9">
        <v>0.01</v>
      </c>
      <c r="AC14" s="9">
        <v>0.8</v>
      </c>
      <c r="AD14" s="9">
        <v>8</v>
      </c>
    </row>
    <row r="15" spans="1:44" hidden="1" x14ac:dyDescent="0.25">
      <c r="A15">
        <v>1</v>
      </c>
      <c r="B15">
        <v>0.01</v>
      </c>
      <c r="C15">
        <v>0.9</v>
      </c>
      <c r="D15">
        <v>4</v>
      </c>
      <c r="E15">
        <v>2.62</v>
      </c>
      <c r="F15">
        <v>4.08</v>
      </c>
      <c r="G15">
        <v>2.86</v>
      </c>
      <c r="H15">
        <v>2.74</v>
      </c>
      <c r="I15">
        <v>2.66</v>
      </c>
      <c r="J15">
        <v>2.78</v>
      </c>
      <c r="K15">
        <v>3.39</v>
      </c>
      <c r="L15">
        <v>3.23</v>
      </c>
      <c r="M15">
        <v>2.98</v>
      </c>
      <c r="N15">
        <v>2.78</v>
      </c>
      <c r="Q15">
        <v>1</v>
      </c>
      <c r="R15">
        <v>0.01</v>
      </c>
      <c r="S15">
        <v>0.9</v>
      </c>
      <c r="T15">
        <v>4</v>
      </c>
      <c r="U15">
        <f>100*(Table6[[#This Row],[LR-RF-FIXED]]-Table6[[#This Row],[LR-RF-LEARN-10]])/Table6[[#This Row],[LR-RF-FIXED]]</f>
        <v>32.843137254901961</v>
      </c>
      <c r="V15">
        <f>100*(Table6[[#This Row],[LR-ARF-FIXED]]-Table6[[#This Row],[LR-ARF-LEARN-10]])/Table6[[#This Row],[LR-ARF-FIXED]]</f>
        <v>6.9930069930069836</v>
      </c>
      <c r="W15">
        <f>100*(Table6[[#This Row],[NN-RF-FIXED]]-Table6[[#This Row],[NN-RF-LEARN-10]])/Table6[[#This Row],[NN-RF-FIXED]]</f>
        <v>12.094395280235991</v>
      </c>
      <c r="X15">
        <f>100*(Table6[[#This Row],[NN-ARF-FIXED]]-Table6[[#This Row],[NN-ARF-LEARN-10]])/Table6[[#This Row],[NN-ARF-FIXED]]</f>
        <v>13.931888544891645</v>
      </c>
      <c r="AA15" s="9">
        <v>1</v>
      </c>
      <c r="AB15" s="9">
        <v>0.01</v>
      </c>
      <c r="AC15" s="9">
        <v>0.9</v>
      </c>
      <c r="AD15" s="9">
        <v>4</v>
      </c>
    </row>
    <row r="16" spans="1:44" hidden="1" x14ac:dyDescent="0.25">
      <c r="A16">
        <v>1</v>
      </c>
      <c r="B16">
        <v>0.01</v>
      </c>
      <c r="C16">
        <v>0.9</v>
      </c>
      <c r="D16">
        <v>8</v>
      </c>
      <c r="E16">
        <v>2.64</v>
      </c>
      <c r="F16">
        <v>5.08</v>
      </c>
      <c r="G16">
        <v>3.11</v>
      </c>
      <c r="H16">
        <v>2.85</v>
      </c>
      <c r="I16">
        <v>2.69</v>
      </c>
      <c r="J16">
        <v>2.8</v>
      </c>
      <c r="K16">
        <v>3.84</v>
      </c>
      <c r="L16">
        <v>3.44</v>
      </c>
      <c r="M16">
        <v>3.06</v>
      </c>
      <c r="N16">
        <v>2.9</v>
      </c>
      <c r="Q16">
        <v>1</v>
      </c>
      <c r="R16">
        <v>0.01</v>
      </c>
      <c r="S16">
        <v>0.9</v>
      </c>
      <c r="T16">
        <v>8</v>
      </c>
      <c r="U16">
        <f>100*(Table6[[#This Row],[LR-RF-FIXED]]-Table6[[#This Row],[LR-RF-LEARN-10]])/Table6[[#This Row],[LR-RF-FIXED]]</f>
        <v>43.897637795275593</v>
      </c>
      <c r="V16">
        <f>100*(Table6[[#This Row],[LR-ARF-FIXED]]-Table6[[#This Row],[LR-ARF-LEARN-10]])/Table6[[#This Row],[LR-ARF-FIXED]]</f>
        <v>13.5048231511254</v>
      </c>
      <c r="W16">
        <f>100*(Table6[[#This Row],[NN-RF-FIXED]]-Table6[[#This Row],[NN-RF-LEARN-10]])/Table6[[#This Row],[NN-RF-FIXED]]</f>
        <v>20.312499999999996</v>
      </c>
      <c r="X16">
        <f>100*(Table6[[#This Row],[NN-ARF-FIXED]]-Table6[[#This Row],[NN-ARF-LEARN-10]])/Table6[[#This Row],[NN-ARF-FIXED]]</f>
        <v>15.697674418604651</v>
      </c>
      <c r="AA16" s="9">
        <v>1</v>
      </c>
      <c r="AB16" s="9">
        <v>0.01</v>
      </c>
      <c r="AC16" s="9">
        <v>0.9</v>
      </c>
      <c r="AD16" s="9">
        <v>8</v>
      </c>
    </row>
    <row r="17" spans="1:44" hidden="1" x14ac:dyDescent="0.25">
      <c r="A17">
        <v>1</v>
      </c>
      <c r="B17">
        <v>0.01</v>
      </c>
      <c r="C17">
        <v>1</v>
      </c>
      <c r="D17">
        <v>4</v>
      </c>
      <c r="E17">
        <v>2.61</v>
      </c>
      <c r="F17">
        <v>4.04</v>
      </c>
      <c r="G17">
        <v>2.83</v>
      </c>
      <c r="H17">
        <v>2.73</v>
      </c>
      <c r="I17">
        <v>2.65</v>
      </c>
      <c r="J17">
        <v>2.78</v>
      </c>
      <c r="K17">
        <v>3.37</v>
      </c>
      <c r="L17">
        <v>3.2</v>
      </c>
      <c r="M17">
        <v>2.97</v>
      </c>
      <c r="N17">
        <v>2.77</v>
      </c>
      <c r="Q17">
        <v>1</v>
      </c>
      <c r="R17">
        <v>0.01</v>
      </c>
      <c r="S17">
        <v>1</v>
      </c>
      <c r="T17">
        <v>4</v>
      </c>
      <c r="U17">
        <f>100*(Table6[[#This Row],[LR-RF-FIXED]]-Table6[[#This Row],[LR-RF-LEARN-10]])/Table6[[#This Row],[LR-RF-FIXED]]</f>
        <v>32.425742574257427</v>
      </c>
      <c r="V17">
        <f>100*(Table6[[#This Row],[LR-ARF-FIXED]]-Table6[[#This Row],[LR-ARF-LEARN-10]])/Table6[[#This Row],[LR-ARF-FIXED]]</f>
        <v>6.3604240282685565</v>
      </c>
      <c r="W17">
        <f>100*(Table6[[#This Row],[NN-RF-FIXED]]-Table6[[#This Row],[NN-RF-LEARN-10]])/Table6[[#This Row],[NN-RF-FIXED]]</f>
        <v>11.869436201780413</v>
      </c>
      <c r="X17">
        <f>100*(Table6[[#This Row],[NN-ARF-FIXED]]-Table6[[#This Row],[NN-ARF-LEARN-10]])/Table6[[#This Row],[NN-ARF-FIXED]]</f>
        <v>13.437500000000004</v>
      </c>
      <c r="AA17" s="9">
        <v>1</v>
      </c>
      <c r="AB17" s="9">
        <v>0.01</v>
      </c>
      <c r="AC17" s="9">
        <v>1</v>
      </c>
      <c r="AD17" s="9">
        <v>4</v>
      </c>
    </row>
    <row r="18" spans="1:44" hidden="1" x14ac:dyDescent="0.25">
      <c r="A18">
        <v>1</v>
      </c>
      <c r="B18">
        <v>0.01</v>
      </c>
      <c r="C18">
        <v>1</v>
      </c>
      <c r="D18">
        <v>8</v>
      </c>
      <c r="E18">
        <v>2.63</v>
      </c>
      <c r="F18">
        <v>5.0599999999999996</v>
      </c>
      <c r="G18">
        <v>3.03</v>
      </c>
      <c r="H18">
        <v>2.84</v>
      </c>
      <c r="I18">
        <v>2.69</v>
      </c>
      <c r="J18">
        <v>2.79</v>
      </c>
      <c r="K18">
        <v>3.8</v>
      </c>
      <c r="L18">
        <v>3.39</v>
      </c>
      <c r="M18">
        <v>3.05</v>
      </c>
      <c r="N18">
        <v>2.9</v>
      </c>
      <c r="Q18">
        <v>1</v>
      </c>
      <c r="R18">
        <v>0.01</v>
      </c>
      <c r="S18">
        <v>1</v>
      </c>
      <c r="T18">
        <v>8</v>
      </c>
      <c r="U18">
        <f>100*(Table6[[#This Row],[LR-RF-FIXED]]-Table6[[#This Row],[LR-RF-LEARN-10]])/Table6[[#This Row],[LR-RF-FIXED]]</f>
        <v>43.873517786561266</v>
      </c>
      <c r="V18">
        <f>100*(Table6[[#This Row],[LR-ARF-FIXED]]-Table6[[#This Row],[LR-ARF-LEARN-10]])/Table6[[#This Row],[LR-ARF-FIXED]]</f>
        <v>11.221122112211217</v>
      </c>
      <c r="W18">
        <f>100*(Table6[[#This Row],[NN-RF-FIXED]]-Table6[[#This Row],[NN-RF-LEARN-10]])/Table6[[#This Row],[NN-RF-FIXED]]</f>
        <v>19.736842105263158</v>
      </c>
      <c r="X18">
        <f>100*(Table6[[#This Row],[NN-ARF-FIXED]]-Table6[[#This Row],[NN-ARF-LEARN-10]])/Table6[[#This Row],[NN-ARF-FIXED]]</f>
        <v>14.454277286135699</v>
      </c>
      <c r="AA18" s="9">
        <v>1</v>
      </c>
      <c r="AB18" s="9">
        <v>0.01</v>
      </c>
      <c r="AC18" s="9">
        <v>1</v>
      </c>
      <c r="AD18" s="9">
        <v>8</v>
      </c>
    </row>
    <row r="19" spans="1:44" hidden="1" x14ac:dyDescent="0.25">
      <c r="A19">
        <v>1</v>
      </c>
      <c r="B19">
        <v>0.05</v>
      </c>
      <c r="C19">
        <v>0.05</v>
      </c>
      <c r="D19">
        <v>4</v>
      </c>
      <c r="E19">
        <v>10.050000000000001</v>
      </c>
      <c r="F19">
        <v>10.68</v>
      </c>
      <c r="G19">
        <v>7.35</v>
      </c>
      <c r="H19">
        <v>5.83</v>
      </c>
      <c r="I19">
        <v>3.9</v>
      </c>
      <c r="J19">
        <v>9.91</v>
      </c>
      <c r="K19">
        <v>8.6199999999999992</v>
      </c>
      <c r="L19">
        <v>7.14</v>
      </c>
      <c r="M19">
        <v>4.78</v>
      </c>
      <c r="N19">
        <v>4.93</v>
      </c>
      <c r="Q19">
        <v>1</v>
      </c>
      <c r="R19">
        <v>0.05</v>
      </c>
      <c r="S19">
        <v>0.05</v>
      </c>
      <c r="T19">
        <v>4</v>
      </c>
      <c r="U19">
        <f>100*(Table6[[#This Row],[LR-RF-FIXED]]-Table6[[#This Row],[LR-RF-LEARN-10]])/Table6[[#This Row],[LR-RF-FIXED]]</f>
        <v>45.41198501872659</v>
      </c>
      <c r="V19">
        <f>100*(Table6[[#This Row],[LR-ARF-FIXED]]-Table6[[#This Row],[LR-ARF-LEARN-10]])/Table6[[#This Row],[LR-ARF-FIXED]]</f>
        <v>46.938775510204081</v>
      </c>
      <c r="W19">
        <f>100*(Table6[[#This Row],[NN-RF-FIXED]]-Table6[[#This Row],[NN-RF-LEARN-10]])/Table6[[#This Row],[NN-RF-FIXED]]</f>
        <v>44.547563805104396</v>
      </c>
      <c r="X19">
        <f>100*(Table6[[#This Row],[NN-ARF-FIXED]]-Table6[[#This Row],[NN-ARF-LEARN-10]])/Table6[[#This Row],[NN-ARF-FIXED]]</f>
        <v>30.952380952380953</v>
      </c>
      <c r="AA19" s="9">
        <v>1</v>
      </c>
      <c r="AB19" s="9">
        <v>0.05</v>
      </c>
      <c r="AC19" s="9">
        <v>0.05</v>
      </c>
      <c r="AD19" s="9">
        <v>4</v>
      </c>
    </row>
    <row r="20" spans="1:44" hidden="1" x14ac:dyDescent="0.25">
      <c r="A20">
        <v>1</v>
      </c>
      <c r="B20">
        <v>0.05</v>
      </c>
      <c r="C20">
        <v>0.05</v>
      </c>
      <c r="D20">
        <v>8</v>
      </c>
      <c r="E20">
        <v>17.07</v>
      </c>
      <c r="F20">
        <v>12.37</v>
      </c>
      <c r="G20">
        <v>9.08</v>
      </c>
      <c r="H20">
        <v>10.25</v>
      </c>
      <c r="I20">
        <v>6.2</v>
      </c>
      <c r="J20">
        <v>16.12</v>
      </c>
      <c r="K20">
        <v>10.48</v>
      </c>
      <c r="L20">
        <v>9.59</v>
      </c>
      <c r="M20">
        <v>7.39</v>
      </c>
      <c r="N20">
        <v>7.42</v>
      </c>
      <c r="Q20">
        <v>1</v>
      </c>
      <c r="R20">
        <v>0.05</v>
      </c>
      <c r="S20">
        <v>0.05</v>
      </c>
      <c r="T20">
        <v>8</v>
      </c>
      <c r="U20">
        <f>100*(Table6[[#This Row],[LR-RF-FIXED]]-Table6[[#This Row],[LR-RF-LEARN-10]])/Table6[[#This Row],[LR-RF-FIXED]]</f>
        <v>17.138237671786573</v>
      </c>
      <c r="V20">
        <f>100*(Table6[[#This Row],[LR-ARF-FIXED]]-Table6[[#This Row],[LR-ARF-LEARN-10]])/Table6[[#This Row],[LR-ARF-FIXED]]</f>
        <v>31.718061674008812</v>
      </c>
      <c r="W20">
        <f>100*(Table6[[#This Row],[NN-RF-FIXED]]-Table6[[#This Row],[NN-RF-LEARN-10]])/Table6[[#This Row],[NN-RF-FIXED]]</f>
        <v>29.484732824427486</v>
      </c>
      <c r="X20">
        <f>100*(Table6[[#This Row],[NN-ARF-FIXED]]-Table6[[#This Row],[NN-ARF-LEARN-10]])/Table6[[#This Row],[NN-ARF-FIXED]]</f>
        <v>22.627737226277372</v>
      </c>
      <c r="AA20" s="9">
        <v>1</v>
      </c>
      <c r="AB20" s="9">
        <v>0.05</v>
      </c>
      <c r="AC20" s="9">
        <v>0.05</v>
      </c>
      <c r="AD20" s="9">
        <v>8</v>
      </c>
    </row>
    <row r="21" spans="1:44" hidden="1" x14ac:dyDescent="0.25">
      <c r="A21">
        <v>1</v>
      </c>
      <c r="B21">
        <v>0.05</v>
      </c>
      <c r="C21">
        <v>0.1</v>
      </c>
      <c r="D21">
        <v>4</v>
      </c>
      <c r="E21">
        <v>5.08</v>
      </c>
      <c r="F21">
        <v>8.73</v>
      </c>
      <c r="G21">
        <v>6.01</v>
      </c>
      <c r="H21">
        <v>4.04</v>
      </c>
      <c r="I21">
        <v>3.19</v>
      </c>
      <c r="J21">
        <v>5.08</v>
      </c>
      <c r="K21">
        <v>6.47</v>
      </c>
      <c r="L21">
        <v>5.72</v>
      </c>
      <c r="M21">
        <v>3.8</v>
      </c>
      <c r="N21">
        <v>3.93</v>
      </c>
      <c r="Q21">
        <v>1</v>
      </c>
      <c r="R21">
        <v>0.05</v>
      </c>
      <c r="S21">
        <v>0.1</v>
      </c>
      <c r="T21">
        <v>4</v>
      </c>
      <c r="U21">
        <f>100*(Table6[[#This Row],[LR-RF-FIXED]]-Table6[[#This Row],[LR-RF-LEARN-10]])/Table6[[#This Row],[LR-RF-FIXED]]</f>
        <v>53.722794959908363</v>
      </c>
      <c r="V21">
        <f>100*(Table6[[#This Row],[LR-ARF-FIXED]]-Table6[[#This Row],[LR-ARF-LEARN-10]])/Table6[[#This Row],[LR-ARF-FIXED]]</f>
        <v>46.921797004991681</v>
      </c>
      <c r="W21">
        <f>100*(Table6[[#This Row],[NN-RF-FIXED]]-Table6[[#This Row],[NN-RF-LEARN-10]])/Table6[[#This Row],[NN-RF-FIXED]]</f>
        <v>41.267387944358582</v>
      </c>
      <c r="X21">
        <f>100*(Table6[[#This Row],[NN-ARF-FIXED]]-Table6[[#This Row],[NN-ARF-LEARN-10]])/Table6[[#This Row],[NN-ARF-FIXED]]</f>
        <v>31.29370629370629</v>
      </c>
      <c r="AA21" s="9">
        <v>1</v>
      </c>
      <c r="AB21" s="9">
        <v>0.05</v>
      </c>
      <c r="AC21" s="9">
        <v>0.1</v>
      </c>
      <c r="AD21" s="9">
        <v>4</v>
      </c>
    </row>
    <row r="22" spans="1:44" hidden="1" x14ac:dyDescent="0.25">
      <c r="A22">
        <v>1</v>
      </c>
      <c r="B22">
        <v>0.05</v>
      </c>
      <c r="C22">
        <v>0.1</v>
      </c>
      <c r="D22">
        <v>8</v>
      </c>
      <c r="E22">
        <v>10.16</v>
      </c>
      <c r="F22">
        <v>10.98</v>
      </c>
      <c r="G22">
        <v>7.72</v>
      </c>
      <c r="H22">
        <v>7.23</v>
      </c>
      <c r="I22">
        <v>4.43</v>
      </c>
      <c r="J22">
        <v>9.6999999999999993</v>
      </c>
      <c r="K22">
        <v>8.8800000000000008</v>
      </c>
      <c r="L22">
        <v>7.63</v>
      </c>
      <c r="M22">
        <v>5.43</v>
      </c>
      <c r="N22">
        <v>5.54</v>
      </c>
      <c r="Q22">
        <v>1</v>
      </c>
      <c r="R22">
        <v>0.05</v>
      </c>
      <c r="S22">
        <v>0.1</v>
      </c>
      <c r="T22">
        <v>8</v>
      </c>
      <c r="U22">
        <f>100*(Table6[[#This Row],[LR-RF-FIXED]]-Table6[[#This Row],[LR-RF-LEARN-10]])/Table6[[#This Row],[LR-RF-FIXED]]</f>
        <v>34.15300546448087</v>
      </c>
      <c r="V22">
        <f>100*(Table6[[#This Row],[LR-ARF-FIXED]]-Table6[[#This Row],[LR-ARF-LEARN-10]])/Table6[[#This Row],[LR-ARF-FIXED]]</f>
        <v>42.616580310880828</v>
      </c>
      <c r="W22">
        <f>100*(Table6[[#This Row],[NN-RF-FIXED]]-Table6[[#This Row],[NN-RF-LEARN-10]])/Table6[[#This Row],[NN-RF-FIXED]]</f>
        <v>38.851351351351362</v>
      </c>
      <c r="X22">
        <f>100*(Table6[[#This Row],[NN-ARF-FIXED]]-Table6[[#This Row],[NN-ARF-LEARN-10]])/Table6[[#This Row],[NN-ARF-FIXED]]</f>
        <v>27.391874180865006</v>
      </c>
      <c r="AA22" s="8">
        <v>1</v>
      </c>
      <c r="AB22" s="6">
        <v>0.05</v>
      </c>
      <c r="AC22" s="6">
        <v>0.1</v>
      </c>
      <c r="AD22" s="6">
        <v>8</v>
      </c>
      <c r="AE22">
        <f>MAX($E2:$I2)-MIN($E2:$I2)</f>
        <v>4.33</v>
      </c>
      <c r="AF22">
        <f>MAX($J2:$N2)-MIN($J2:$N2)</f>
        <v>3.13</v>
      </c>
    </row>
    <row r="23" spans="1:44" hidden="1" x14ac:dyDescent="0.25">
      <c r="A23">
        <v>1</v>
      </c>
      <c r="B23">
        <v>0.05</v>
      </c>
      <c r="C23">
        <v>0.2</v>
      </c>
      <c r="D23">
        <v>4</v>
      </c>
      <c r="E23">
        <v>3.99</v>
      </c>
      <c r="F23">
        <v>8.1999999999999993</v>
      </c>
      <c r="G23">
        <v>5.37</v>
      </c>
      <c r="H23">
        <v>3.75</v>
      </c>
      <c r="I23">
        <v>3.09</v>
      </c>
      <c r="J23">
        <v>3.98</v>
      </c>
      <c r="K23">
        <v>6.32</v>
      </c>
      <c r="L23">
        <v>5.22</v>
      </c>
      <c r="M23">
        <v>3.69</v>
      </c>
      <c r="N23">
        <v>3.69</v>
      </c>
      <c r="Q23">
        <v>1</v>
      </c>
      <c r="R23">
        <v>0.05</v>
      </c>
      <c r="S23">
        <v>0.2</v>
      </c>
      <c r="T23">
        <v>4</v>
      </c>
      <c r="U23">
        <f>100*(Table6[[#This Row],[LR-RF-FIXED]]-Table6[[#This Row],[LR-RF-LEARN-10]])/Table6[[#This Row],[LR-RF-FIXED]]</f>
        <v>54.268292682926827</v>
      </c>
      <c r="V23">
        <f>100*(Table6[[#This Row],[LR-ARF-FIXED]]-Table6[[#This Row],[LR-ARF-LEARN-10]])/Table6[[#This Row],[LR-ARF-FIXED]]</f>
        <v>42.458100558659225</v>
      </c>
      <c r="W23">
        <f>100*(Table6[[#This Row],[NN-RF-FIXED]]-Table6[[#This Row],[NN-RF-LEARN-10]])/Table6[[#This Row],[NN-RF-FIXED]]</f>
        <v>41.613924050632917</v>
      </c>
      <c r="X23">
        <f>100*(Table6[[#This Row],[NN-ARF-FIXED]]-Table6[[#This Row],[NN-ARF-LEARN-10]])/Table6[[#This Row],[NN-ARF-FIXED]]</f>
        <v>29.310344827586203</v>
      </c>
      <c r="Z23" t="s">
        <v>31</v>
      </c>
      <c r="AA23" s="9">
        <v>1</v>
      </c>
      <c r="AB23" s="9">
        <v>0.05</v>
      </c>
      <c r="AC23" s="9">
        <v>0.2</v>
      </c>
      <c r="AD23" s="9">
        <v>4</v>
      </c>
      <c r="AE23">
        <f t="shared" ref="AE23:AE86" si="0">MAX($E3:$I3)-MIN($E3:$I3)</f>
        <v>6.1199999999999992</v>
      </c>
      <c r="AF23">
        <f t="shared" ref="AF23:AF86" si="1">MAX($J3:$N3)-MIN($J3:$N3)</f>
        <v>5.0499999999999989</v>
      </c>
    </row>
    <row r="24" spans="1:44" hidden="1" x14ac:dyDescent="0.25">
      <c r="A24">
        <v>1</v>
      </c>
      <c r="B24">
        <v>0.05</v>
      </c>
      <c r="C24">
        <v>0.2</v>
      </c>
      <c r="D24">
        <v>8</v>
      </c>
      <c r="E24">
        <v>5.67</v>
      </c>
      <c r="F24">
        <v>9.76</v>
      </c>
      <c r="G24">
        <v>6.73</v>
      </c>
      <c r="H24">
        <v>5.0199999999999996</v>
      </c>
      <c r="I24">
        <v>3.6</v>
      </c>
      <c r="J24">
        <v>5.45</v>
      </c>
      <c r="K24">
        <v>7.58</v>
      </c>
      <c r="L24">
        <v>6.35</v>
      </c>
      <c r="M24">
        <v>4.33</v>
      </c>
      <c r="N24">
        <v>4.37</v>
      </c>
      <c r="Q24">
        <v>1</v>
      </c>
      <c r="R24">
        <v>0.05</v>
      </c>
      <c r="S24">
        <v>0.2</v>
      </c>
      <c r="T24">
        <v>8</v>
      </c>
      <c r="U24">
        <f>100*(Table6[[#This Row],[LR-RF-FIXED]]-Table6[[#This Row],[LR-RF-LEARN-10]])/Table6[[#This Row],[LR-RF-FIXED]]</f>
        <v>48.565573770491802</v>
      </c>
      <c r="V24">
        <f>100*(Table6[[#This Row],[LR-ARF-FIXED]]-Table6[[#This Row],[LR-ARF-LEARN-10]])/Table6[[#This Row],[LR-ARF-FIXED]]</f>
        <v>46.508172362555726</v>
      </c>
      <c r="W24">
        <f>100*(Table6[[#This Row],[NN-RF-FIXED]]-Table6[[#This Row],[NN-RF-LEARN-10]])/Table6[[#This Row],[NN-RF-FIXED]]</f>
        <v>42.875989445910292</v>
      </c>
      <c r="X24">
        <f>100*(Table6[[#This Row],[NN-ARF-FIXED]]-Table6[[#This Row],[NN-ARF-LEARN-10]])/Table6[[#This Row],[NN-ARF-FIXED]]</f>
        <v>31.181102362204719</v>
      </c>
      <c r="AA24" s="11">
        <v>1</v>
      </c>
      <c r="AB24" s="9">
        <v>0.05</v>
      </c>
      <c r="AC24" s="9">
        <v>0.2</v>
      </c>
      <c r="AD24" s="9">
        <v>8</v>
      </c>
      <c r="AE24">
        <f t="shared" si="0"/>
        <v>2.84</v>
      </c>
      <c r="AF24">
        <f t="shared" si="1"/>
        <v>1.7800000000000002</v>
      </c>
      <c r="AR24" t="s">
        <v>30</v>
      </c>
    </row>
    <row r="25" spans="1:44" hidden="1" x14ac:dyDescent="0.25">
      <c r="A25">
        <v>1</v>
      </c>
      <c r="B25">
        <v>0.05</v>
      </c>
      <c r="C25">
        <v>0.3</v>
      </c>
      <c r="D25">
        <v>4</v>
      </c>
      <c r="E25">
        <v>3.76</v>
      </c>
      <c r="F25">
        <v>8.23</v>
      </c>
      <c r="G25">
        <v>5.05</v>
      </c>
      <c r="H25">
        <v>3.67</v>
      </c>
      <c r="I25">
        <v>3.05</v>
      </c>
      <c r="J25">
        <v>3.74</v>
      </c>
      <c r="K25">
        <v>6.4</v>
      </c>
      <c r="L25">
        <v>4.99</v>
      </c>
      <c r="M25">
        <v>3.64</v>
      </c>
      <c r="N25">
        <v>3.58</v>
      </c>
      <c r="Q25">
        <v>1</v>
      </c>
      <c r="R25">
        <v>0.05</v>
      </c>
      <c r="S25">
        <v>0.3</v>
      </c>
      <c r="T25">
        <v>4</v>
      </c>
      <c r="U25">
        <f>100*(Table6[[#This Row],[LR-RF-FIXED]]-Table6[[#This Row],[LR-RF-LEARN-10]])/Table6[[#This Row],[LR-RF-FIXED]]</f>
        <v>55.407047387606319</v>
      </c>
      <c r="V25">
        <f>100*(Table6[[#This Row],[LR-ARF-FIXED]]-Table6[[#This Row],[LR-ARF-LEARN-10]])/Table6[[#This Row],[LR-ARF-FIXED]]</f>
        <v>39.603960396039604</v>
      </c>
      <c r="W25">
        <f>100*(Table6[[#This Row],[NN-RF-FIXED]]-Table6[[#This Row],[NN-RF-LEARN-10]])/Table6[[#This Row],[NN-RF-FIXED]]</f>
        <v>43.125</v>
      </c>
      <c r="X25">
        <f>100*(Table6[[#This Row],[NN-ARF-FIXED]]-Table6[[#This Row],[NN-ARF-LEARN-10]])/Table6[[#This Row],[NN-ARF-FIXED]]</f>
        <v>28.256513026052104</v>
      </c>
      <c r="AA25" s="9">
        <v>1</v>
      </c>
      <c r="AB25" s="9">
        <v>0.05</v>
      </c>
      <c r="AC25" s="9">
        <v>0.3</v>
      </c>
      <c r="AD25" s="9">
        <v>4</v>
      </c>
      <c r="AE25">
        <f t="shared" si="0"/>
        <v>4.5600000000000005</v>
      </c>
      <c r="AF25">
        <f t="shared" si="1"/>
        <v>2.8699999999999997</v>
      </c>
      <c r="AR25" t="s">
        <v>32</v>
      </c>
    </row>
    <row r="26" spans="1:44" hidden="1" x14ac:dyDescent="0.25">
      <c r="A26">
        <v>1</v>
      </c>
      <c r="B26">
        <v>0.05</v>
      </c>
      <c r="C26">
        <v>0.3</v>
      </c>
      <c r="D26">
        <v>8</v>
      </c>
      <c r="E26">
        <v>4.33</v>
      </c>
      <c r="F26">
        <v>9.16</v>
      </c>
      <c r="G26">
        <v>6.12</v>
      </c>
      <c r="H26">
        <v>4.3499999999999996</v>
      </c>
      <c r="I26">
        <v>3.33</v>
      </c>
      <c r="J26">
        <v>4.22</v>
      </c>
      <c r="K26">
        <v>6.92</v>
      </c>
      <c r="L26">
        <v>5.82</v>
      </c>
      <c r="M26">
        <v>4.01</v>
      </c>
      <c r="N26">
        <v>4.03</v>
      </c>
      <c r="Q26">
        <v>1</v>
      </c>
      <c r="R26">
        <v>0.05</v>
      </c>
      <c r="S26">
        <v>0.3</v>
      </c>
      <c r="T26">
        <v>8</v>
      </c>
      <c r="U26">
        <f>100*(Table6[[#This Row],[LR-RF-FIXED]]-Table6[[#This Row],[LR-RF-LEARN-10]])/Table6[[#This Row],[LR-RF-FIXED]]</f>
        <v>52.51091703056769</v>
      </c>
      <c r="V26">
        <f>100*(Table6[[#This Row],[LR-ARF-FIXED]]-Table6[[#This Row],[LR-ARF-LEARN-10]])/Table6[[#This Row],[LR-ARF-FIXED]]</f>
        <v>45.588235294117645</v>
      </c>
      <c r="W26">
        <f>100*(Table6[[#This Row],[NN-RF-FIXED]]-Table6[[#This Row],[NN-RF-LEARN-10]])/Table6[[#This Row],[NN-RF-FIXED]]</f>
        <v>42.052023121387286</v>
      </c>
      <c r="X26">
        <f>100*(Table6[[#This Row],[NN-ARF-FIXED]]-Table6[[#This Row],[NN-ARF-LEARN-10]])/Table6[[#This Row],[NN-ARF-FIXED]]</f>
        <v>30.756013745704465</v>
      </c>
      <c r="AA26" s="9">
        <v>1</v>
      </c>
      <c r="AB26" s="9">
        <v>0.05</v>
      </c>
      <c r="AC26" s="9">
        <v>0.3</v>
      </c>
      <c r="AD26" s="9">
        <v>8</v>
      </c>
      <c r="AE26">
        <f t="shared" si="0"/>
        <v>2.3900000000000006</v>
      </c>
      <c r="AF26">
        <f t="shared" si="1"/>
        <v>1.4400000000000004</v>
      </c>
    </row>
    <row r="27" spans="1:44" hidden="1" x14ac:dyDescent="0.25">
      <c r="A27">
        <v>1</v>
      </c>
      <c r="B27">
        <v>0.05</v>
      </c>
      <c r="C27">
        <v>0.4</v>
      </c>
      <c r="D27">
        <v>8</v>
      </c>
      <c r="E27">
        <v>3.66</v>
      </c>
      <c r="F27">
        <v>8.7899999999999991</v>
      </c>
      <c r="G27">
        <v>5.63</v>
      </c>
      <c r="H27">
        <v>3.91</v>
      </c>
      <c r="I27">
        <v>3.16</v>
      </c>
      <c r="J27">
        <v>3.63</v>
      </c>
      <c r="K27">
        <v>6.41</v>
      </c>
      <c r="L27">
        <v>5.48</v>
      </c>
      <c r="M27">
        <v>3.82</v>
      </c>
      <c r="N27">
        <v>3.82</v>
      </c>
      <c r="Q27">
        <v>1</v>
      </c>
      <c r="R27">
        <v>0.05</v>
      </c>
      <c r="S27">
        <v>0.4</v>
      </c>
      <c r="T27">
        <v>8</v>
      </c>
      <c r="U27">
        <f>100*(Table6[[#This Row],[LR-RF-FIXED]]-Table6[[#This Row],[LR-RF-LEARN-10]])/Table6[[#This Row],[LR-RF-FIXED]]</f>
        <v>55.517633674630254</v>
      </c>
      <c r="V27">
        <f>100*(Table6[[#This Row],[LR-ARF-FIXED]]-Table6[[#This Row],[LR-ARF-LEARN-10]])/Table6[[#This Row],[LR-ARF-FIXED]]</f>
        <v>43.872113676731793</v>
      </c>
      <c r="W27">
        <f>100*(Table6[[#This Row],[NN-RF-FIXED]]-Table6[[#This Row],[NN-RF-LEARN-10]])/Table6[[#This Row],[NN-RF-FIXED]]</f>
        <v>40.405616224648995</v>
      </c>
      <c r="X27">
        <f>100*(Table6[[#This Row],[NN-ARF-FIXED]]-Table6[[#This Row],[NN-ARF-LEARN-10]])/Table6[[#This Row],[NN-ARF-FIXED]]</f>
        <v>30.291970802919717</v>
      </c>
      <c r="AA27" s="9">
        <v>1</v>
      </c>
      <c r="AB27" s="9">
        <v>0.05</v>
      </c>
      <c r="AC27" s="9">
        <v>0.4</v>
      </c>
      <c r="AD27" s="9">
        <v>8</v>
      </c>
      <c r="AE27">
        <f t="shared" si="0"/>
        <v>3.65</v>
      </c>
      <c r="AF27">
        <f t="shared" si="1"/>
        <v>2.0700000000000003</v>
      </c>
    </row>
    <row r="28" spans="1:44" hidden="1" x14ac:dyDescent="0.25">
      <c r="A28">
        <v>1</v>
      </c>
      <c r="B28">
        <v>0.05</v>
      </c>
      <c r="C28">
        <v>0.5</v>
      </c>
      <c r="D28">
        <v>8</v>
      </c>
      <c r="E28">
        <v>3.32</v>
      </c>
      <c r="F28">
        <v>8.61</v>
      </c>
      <c r="G28">
        <v>5.38</v>
      </c>
      <c r="H28">
        <v>3.75</v>
      </c>
      <c r="I28">
        <v>3.11</v>
      </c>
      <c r="J28">
        <v>3.31</v>
      </c>
      <c r="K28">
        <v>6.17</v>
      </c>
      <c r="L28">
        <v>5.29</v>
      </c>
      <c r="M28">
        <v>3.73</v>
      </c>
      <c r="N28">
        <v>3.72</v>
      </c>
      <c r="Q28">
        <v>1</v>
      </c>
      <c r="R28">
        <v>0.05</v>
      </c>
      <c r="S28">
        <v>0.5</v>
      </c>
      <c r="T28">
        <v>8</v>
      </c>
      <c r="U28">
        <f>100*(Table6[[#This Row],[LR-RF-FIXED]]-Table6[[#This Row],[LR-RF-LEARN-10]])/Table6[[#This Row],[LR-RF-FIXED]]</f>
        <v>56.445993031358881</v>
      </c>
      <c r="V28">
        <f>100*(Table6[[#This Row],[LR-ARF-FIXED]]-Table6[[#This Row],[LR-ARF-LEARN-10]])/Table6[[#This Row],[LR-ARF-FIXED]]</f>
        <v>42.193308550185876</v>
      </c>
      <c r="W28">
        <f>100*(Table6[[#This Row],[NN-RF-FIXED]]-Table6[[#This Row],[NN-RF-LEARN-10]])/Table6[[#This Row],[NN-RF-FIXED]]</f>
        <v>39.546191247974072</v>
      </c>
      <c r="X28">
        <f>100*(Table6[[#This Row],[NN-ARF-FIXED]]-Table6[[#This Row],[NN-ARF-LEARN-10]])/Table6[[#This Row],[NN-ARF-FIXED]]</f>
        <v>29.678638941398859</v>
      </c>
      <c r="AA28" s="9">
        <v>1</v>
      </c>
      <c r="AB28" s="9">
        <v>0.05</v>
      </c>
      <c r="AC28" s="9">
        <v>0.5</v>
      </c>
      <c r="AD28" s="9">
        <v>8</v>
      </c>
      <c r="AE28">
        <f t="shared" si="0"/>
        <v>2.2200000000000002</v>
      </c>
      <c r="AF28">
        <f t="shared" si="1"/>
        <v>1.21</v>
      </c>
    </row>
    <row r="29" spans="1:44" hidden="1" x14ac:dyDescent="0.25">
      <c r="A29">
        <v>1</v>
      </c>
      <c r="B29">
        <v>0.05</v>
      </c>
      <c r="C29">
        <v>0.6</v>
      </c>
      <c r="D29">
        <v>8</v>
      </c>
      <c r="E29">
        <v>3.11</v>
      </c>
      <c r="F29">
        <v>8.4499999999999993</v>
      </c>
      <c r="G29">
        <v>5.13</v>
      </c>
      <c r="H29">
        <v>3.62</v>
      </c>
      <c r="I29">
        <v>3.05</v>
      </c>
      <c r="J29">
        <v>3.14</v>
      </c>
      <c r="K29">
        <v>5.93</v>
      </c>
      <c r="L29">
        <v>5.14</v>
      </c>
      <c r="M29">
        <v>3.66</v>
      </c>
      <c r="N29">
        <v>3.64</v>
      </c>
      <c r="Q29">
        <v>1</v>
      </c>
      <c r="R29">
        <v>0.05</v>
      </c>
      <c r="S29">
        <v>0.6</v>
      </c>
      <c r="T29">
        <v>8</v>
      </c>
      <c r="U29">
        <f>100*(Table6[[#This Row],[LR-RF-FIXED]]-Table6[[#This Row],[LR-RF-LEARN-10]])/Table6[[#This Row],[LR-RF-FIXED]]</f>
        <v>57.159763313609467</v>
      </c>
      <c r="V29">
        <f>100*(Table6[[#This Row],[LR-ARF-FIXED]]-Table6[[#This Row],[LR-ARF-LEARN-10]])/Table6[[#This Row],[LR-ARF-FIXED]]</f>
        <v>40.5458089668616</v>
      </c>
      <c r="W29">
        <f>100*(Table6[[#This Row],[NN-RF-FIXED]]-Table6[[#This Row],[NN-RF-LEARN-10]])/Table6[[#This Row],[NN-RF-FIXED]]</f>
        <v>38.279932546374361</v>
      </c>
      <c r="X29">
        <f>100*(Table6[[#This Row],[NN-ARF-FIXED]]-Table6[[#This Row],[NN-ARF-LEARN-10]])/Table6[[#This Row],[NN-ARF-FIXED]]</f>
        <v>29.182879377431899</v>
      </c>
      <c r="AA29" s="9">
        <v>1</v>
      </c>
      <c r="AB29" s="9">
        <v>0.05</v>
      </c>
      <c r="AC29" s="9">
        <v>0.6</v>
      </c>
      <c r="AD29" s="9">
        <v>8</v>
      </c>
      <c r="AE29">
        <f t="shared" si="0"/>
        <v>3.1700000000000004</v>
      </c>
      <c r="AF29">
        <f t="shared" si="1"/>
        <v>1.71</v>
      </c>
    </row>
    <row r="30" spans="1:44" hidden="1" x14ac:dyDescent="0.25">
      <c r="A30">
        <v>1</v>
      </c>
      <c r="B30">
        <v>0.05</v>
      </c>
      <c r="C30">
        <v>0.7</v>
      </c>
      <c r="D30">
        <v>8</v>
      </c>
      <c r="E30">
        <v>3</v>
      </c>
      <c r="F30">
        <v>8.4</v>
      </c>
      <c r="G30">
        <v>4.93</v>
      </c>
      <c r="H30">
        <v>3.53</v>
      </c>
      <c r="I30">
        <v>3</v>
      </c>
      <c r="J30">
        <v>3.05</v>
      </c>
      <c r="K30">
        <v>5.79</v>
      </c>
      <c r="L30">
        <v>5.08</v>
      </c>
      <c r="M30">
        <v>3.61</v>
      </c>
      <c r="N30">
        <v>3.59</v>
      </c>
      <c r="Q30">
        <v>1</v>
      </c>
      <c r="R30">
        <v>0.05</v>
      </c>
      <c r="S30">
        <v>0.7</v>
      </c>
      <c r="T30">
        <v>8</v>
      </c>
      <c r="U30">
        <f>100*(Table6[[#This Row],[LR-RF-FIXED]]-Table6[[#This Row],[LR-RF-LEARN-10]])/Table6[[#This Row],[LR-RF-FIXED]]</f>
        <v>57.976190476190489</v>
      </c>
      <c r="V30">
        <f>100*(Table6[[#This Row],[LR-ARF-FIXED]]-Table6[[#This Row],[LR-ARF-LEARN-10]])/Table6[[#This Row],[LR-ARF-FIXED]]</f>
        <v>39.148073022312367</v>
      </c>
      <c r="W30">
        <f>100*(Table6[[#This Row],[NN-RF-FIXED]]-Table6[[#This Row],[NN-RF-LEARN-10]])/Table6[[#This Row],[NN-RF-FIXED]]</f>
        <v>37.651122625215891</v>
      </c>
      <c r="X30">
        <f>100*(Table6[[#This Row],[NN-ARF-FIXED]]-Table6[[#This Row],[NN-ARF-LEARN-10]])/Table6[[#This Row],[NN-ARF-FIXED]]</f>
        <v>29.330708661417329</v>
      </c>
      <c r="AA30" s="9">
        <v>1</v>
      </c>
      <c r="AB30" s="9">
        <v>0.05</v>
      </c>
      <c r="AC30" s="9">
        <v>0.7</v>
      </c>
      <c r="AD30" s="9">
        <v>8</v>
      </c>
      <c r="AE30">
        <f t="shared" si="0"/>
        <v>2.88</v>
      </c>
      <c r="AF30">
        <f t="shared" si="1"/>
        <v>1.5300000000000002</v>
      </c>
    </row>
    <row r="31" spans="1:44" hidden="1" x14ac:dyDescent="0.25">
      <c r="A31">
        <v>1</v>
      </c>
      <c r="B31">
        <v>0.05</v>
      </c>
      <c r="C31">
        <v>0.8</v>
      </c>
      <c r="D31">
        <v>8</v>
      </c>
      <c r="E31">
        <v>2.91</v>
      </c>
      <c r="F31">
        <v>8.43</v>
      </c>
      <c r="G31">
        <v>4.79</v>
      </c>
      <c r="H31">
        <v>3.45</v>
      </c>
      <c r="I31">
        <v>2.96</v>
      </c>
      <c r="J31">
        <v>2.98</v>
      </c>
      <c r="K31">
        <v>5.66</v>
      </c>
      <c r="L31">
        <v>4.9800000000000004</v>
      </c>
      <c r="M31">
        <v>3.54</v>
      </c>
      <c r="N31">
        <v>3.52</v>
      </c>
      <c r="Q31">
        <v>1</v>
      </c>
      <c r="R31">
        <v>0.05</v>
      </c>
      <c r="S31">
        <v>0.8</v>
      </c>
      <c r="T31">
        <v>8</v>
      </c>
      <c r="U31">
        <f>100*(Table6[[#This Row],[LR-RF-FIXED]]-Table6[[#This Row],[LR-RF-LEARN-10]])/Table6[[#This Row],[LR-RF-FIXED]]</f>
        <v>59.074733096085403</v>
      </c>
      <c r="V31">
        <f>100*(Table6[[#This Row],[LR-ARF-FIXED]]-Table6[[#This Row],[LR-ARF-LEARN-10]])/Table6[[#This Row],[LR-ARF-FIXED]]</f>
        <v>38.204592901878911</v>
      </c>
      <c r="W31">
        <f>100*(Table6[[#This Row],[NN-RF-FIXED]]-Table6[[#This Row],[NN-RF-LEARN-10]])/Table6[[#This Row],[NN-RF-FIXED]]</f>
        <v>37.455830388692576</v>
      </c>
      <c r="X31">
        <f>100*(Table6[[#This Row],[NN-ARF-FIXED]]-Table6[[#This Row],[NN-ARF-LEARN-10]])/Table6[[#This Row],[NN-ARF-FIXED]]</f>
        <v>29.317269076305223</v>
      </c>
      <c r="AA31" s="9">
        <v>1</v>
      </c>
      <c r="AB31" s="9">
        <v>0.05</v>
      </c>
      <c r="AC31" s="9">
        <v>0.8</v>
      </c>
      <c r="AD31" s="9">
        <v>8</v>
      </c>
      <c r="AE31">
        <f t="shared" si="0"/>
        <v>2.72</v>
      </c>
      <c r="AF31">
        <f t="shared" si="1"/>
        <v>1.3900000000000001</v>
      </c>
    </row>
    <row r="32" spans="1:44" hidden="1" x14ac:dyDescent="0.25">
      <c r="A32">
        <v>1</v>
      </c>
      <c r="B32">
        <v>0.05</v>
      </c>
      <c r="C32">
        <v>0.9</v>
      </c>
      <c r="D32">
        <v>4</v>
      </c>
      <c r="E32">
        <v>2.7</v>
      </c>
      <c r="F32">
        <v>6.54</v>
      </c>
      <c r="G32">
        <v>3.61</v>
      </c>
      <c r="H32">
        <v>3.09</v>
      </c>
      <c r="I32">
        <v>2.77</v>
      </c>
      <c r="J32">
        <v>2.84</v>
      </c>
      <c r="K32">
        <v>4.63</v>
      </c>
      <c r="L32">
        <v>3.98</v>
      </c>
      <c r="M32">
        <v>3.25</v>
      </c>
      <c r="N32">
        <v>3.18</v>
      </c>
      <c r="Q32">
        <v>1</v>
      </c>
      <c r="R32">
        <v>0.05</v>
      </c>
      <c r="S32">
        <v>0.9</v>
      </c>
      <c r="T32">
        <v>4</v>
      </c>
      <c r="U32">
        <f>100*(Table6[[#This Row],[LR-RF-FIXED]]-Table6[[#This Row],[LR-RF-LEARN-10]])/Table6[[#This Row],[LR-RF-FIXED]]</f>
        <v>52.752293577981654</v>
      </c>
      <c r="V32">
        <f>100*(Table6[[#This Row],[LR-ARF-FIXED]]-Table6[[#This Row],[LR-ARF-LEARN-10]])/Table6[[#This Row],[LR-ARF-FIXED]]</f>
        <v>23.268698060941826</v>
      </c>
      <c r="W32">
        <f>100*(Table6[[#This Row],[NN-RF-FIXED]]-Table6[[#This Row],[NN-RF-LEARN-10]])/Table6[[#This Row],[NN-RF-FIXED]]</f>
        <v>29.805615550755942</v>
      </c>
      <c r="X32">
        <f>100*(Table6[[#This Row],[NN-ARF-FIXED]]-Table6[[#This Row],[NN-ARF-LEARN-10]])/Table6[[#This Row],[NN-ARF-FIXED]]</f>
        <v>20.100502512562812</v>
      </c>
      <c r="AA32" s="9">
        <v>1</v>
      </c>
      <c r="AB32" s="9">
        <v>0.05</v>
      </c>
      <c r="AC32" s="9">
        <v>0.9</v>
      </c>
      <c r="AD32" s="9">
        <v>4</v>
      </c>
      <c r="AE32">
        <f t="shared" si="0"/>
        <v>2.5700000000000003</v>
      </c>
      <c r="AF32">
        <f t="shared" si="1"/>
        <v>1.2500000000000004</v>
      </c>
    </row>
    <row r="33" spans="1:47" hidden="1" x14ac:dyDescent="0.25">
      <c r="A33">
        <v>1</v>
      </c>
      <c r="B33">
        <v>0.05</v>
      </c>
      <c r="C33">
        <v>0.9</v>
      </c>
      <c r="D33">
        <v>8</v>
      </c>
      <c r="E33">
        <v>2.86</v>
      </c>
      <c r="F33">
        <v>8.4499999999999993</v>
      </c>
      <c r="G33">
        <v>4.66</v>
      </c>
      <c r="H33">
        <v>3.42</v>
      </c>
      <c r="I33">
        <v>2.93</v>
      </c>
      <c r="J33">
        <v>2.94</v>
      </c>
      <c r="K33">
        <v>5.55</v>
      </c>
      <c r="L33">
        <v>4.91</v>
      </c>
      <c r="M33">
        <v>3.51</v>
      </c>
      <c r="N33">
        <v>3.5</v>
      </c>
      <c r="Q33">
        <v>1</v>
      </c>
      <c r="R33">
        <v>0.05</v>
      </c>
      <c r="S33">
        <v>0.9</v>
      </c>
      <c r="T33">
        <v>8</v>
      </c>
      <c r="U33">
        <f>100*(Table6[[#This Row],[LR-RF-FIXED]]-Table6[[#This Row],[LR-RF-LEARN-10]])/Table6[[#This Row],[LR-RF-FIXED]]</f>
        <v>59.526627218934912</v>
      </c>
      <c r="V33">
        <f>100*(Table6[[#This Row],[LR-ARF-FIXED]]-Table6[[#This Row],[LR-ARF-LEARN-10]])/Table6[[#This Row],[LR-ARF-FIXED]]</f>
        <v>37.124463519313302</v>
      </c>
      <c r="W33">
        <f>100*(Table6[[#This Row],[NN-RF-FIXED]]-Table6[[#This Row],[NN-RF-LEARN-10]])/Table6[[#This Row],[NN-RF-FIXED]]</f>
        <v>36.756756756756758</v>
      </c>
      <c r="X33">
        <f>100*(Table6[[#This Row],[NN-ARF-FIXED]]-Table6[[#This Row],[NN-ARF-LEARN-10]])/Table6[[#This Row],[NN-ARF-FIXED]]</f>
        <v>28.716904276985744</v>
      </c>
      <c r="AA33" s="9">
        <v>1</v>
      </c>
      <c r="AB33" s="9">
        <v>0.05</v>
      </c>
      <c r="AC33" s="9">
        <v>0.9</v>
      </c>
      <c r="AD33" s="9">
        <v>8</v>
      </c>
      <c r="AE33">
        <f t="shared" si="0"/>
        <v>2.56</v>
      </c>
      <c r="AF33">
        <f t="shared" si="1"/>
        <v>1.21</v>
      </c>
    </row>
    <row r="34" spans="1:47" hidden="1" x14ac:dyDescent="0.25">
      <c r="A34">
        <v>1</v>
      </c>
      <c r="B34">
        <v>0.05</v>
      </c>
      <c r="C34">
        <v>1</v>
      </c>
      <c r="D34">
        <v>4</v>
      </c>
      <c r="E34">
        <v>2.69</v>
      </c>
      <c r="F34">
        <v>6.52</v>
      </c>
      <c r="G34">
        <v>3.58</v>
      </c>
      <c r="H34">
        <v>3.09</v>
      </c>
      <c r="I34">
        <v>2.76</v>
      </c>
      <c r="J34">
        <v>2.83</v>
      </c>
      <c r="K34">
        <v>4.6500000000000004</v>
      </c>
      <c r="L34">
        <v>3.96</v>
      </c>
      <c r="M34">
        <v>3.24</v>
      </c>
      <c r="N34">
        <v>3.17</v>
      </c>
      <c r="Q34">
        <v>1</v>
      </c>
      <c r="R34">
        <v>0.05</v>
      </c>
      <c r="S34">
        <v>1</v>
      </c>
      <c r="T34">
        <v>4</v>
      </c>
      <c r="U34">
        <f>100*(Table6[[#This Row],[LR-RF-FIXED]]-Table6[[#This Row],[LR-RF-LEARN-10]])/Table6[[#This Row],[LR-RF-FIXED]]</f>
        <v>52.607361963190186</v>
      </c>
      <c r="V34">
        <f>100*(Table6[[#This Row],[LR-ARF-FIXED]]-Table6[[#This Row],[LR-ARF-LEARN-10]])/Table6[[#This Row],[LR-ARF-FIXED]]</f>
        <v>22.905027932960902</v>
      </c>
      <c r="W34">
        <f>100*(Table6[[#This Row],[NN-RF-FIXED]]-Table6[[#This Row],[NN-RF-LEARN-10]])/Table6[[#This Row],[NN-RF-FIXED]]</f>
        <v>30.322580645161288</v>
      </c>
      <c r="X34">
        <f>100*(Table6[[#This Row],[NN-ARF-FIXED]]-Table6[[#This Row],[NN-ARF-LEARN-10]])/Table6[[#This Row],[NN-ARF-FIXED]]</f>
        <v>19.949494949494948</v>
      </c>
      <c r="AA34" s="9">
        <v>1</v>
      </c>
      <c r="AB34" s="9">
        <v>0.05</v>
      </c>
      <c r="AC34" s="9">
        <v>1</v>
      </c>
      <c r="AD34" s="9">
        <v>4</v>
      </c>
      <c r="AE34">
        <f t="shared" si="0"/>
        <v>2.4799999999999995</v>
      </c>
      <c r="AF34">
        <f t="shared" si="1"/>
        <v>1.1200000000000001</v>
      </c>
    </row>
    <row r="35" spans="1:47" hidden="1" x14ac:dyDescent="0.25">
      <c r="A35">
        <v>1</v>
      </c>
      <c r="B35">
        <v>0.05</v>
      </c>
      <c r="C35">
        <v>1</v>
      </c>
      <c r="D35">
        <v>8</v>
      </c>
      <c r="E35">
        <v>2.82</v>
      </c>
      <c r="F35">
        <v>8.3000000000000007</v>
      </c>
      <c r="G35">
        <v>4.54</v>
      </c>
      <c r="H35">
        <v>3.4</v>
      </c>
      <c r="I35">
        <v>2.91</v>
      </c>
      <c r="J35">
        <v>2.91</v>
      </c>
      <c r="K35">
        <v>5.4</v>
      </c>
      <c r="L35">
        <v>4.8600000000000003</v>
      </c>
      <c r="M35">
        <v>3.5</v>
      </c>
      <c r="N35">
        <v>3.48</v>
      </c>
      <c r="Q35">
        <v>1</v>
      </c>
      <c r="R35">
        <v>0.05</v>
      </c>
      <c r="S35">
        <v>1</v>
      </c>
      <c r="T35">
        <v>8</v>
      </c>
      <c r="U35">
        <f>100*(Table6[[#This Row],[LR-RF-FIXED]]-Table6[[#This Row],[LR-RF-LEARN-10]])/Table6[[#This Row],[LR-RF-FIXED]]</f>
        <v>59.036144578313255</v>
      </c>
      <c r="V35">
        <f>100*(Table6[[#This Row],[LR-ARF-FIXED]]-Table6[[#This Row],[LR-ARF-LEARN-10]])/Table6[[#This Row],[LR-ARF-FIXED]]</f>
        <v>35.903083700440526</v>
      </c>
      <c r="W35">
        <f>100*(Table6[[#This Row],[NN-RF-FIXED]]-Table6[[#This Row],[NN-RF-LEARN-10]])/Table6[[#This Row],[NN-RF-FIXED]]</f>
        <v>35.18518518518519</v>
      </c>
      <c r="X35">
        <f>100*(Table6[[#This Row],[NN-ARF-FIXED]]-Table6[[#This Row],[NN-ARF-LEARN-10]])/Table6[[#This Row],[NN-ARF-FIXED]]</f>
        <v>28.395061728395067</v>
      </c>
      <c r="AA35" s="8">
        <v>1</v>
      </c>
      <c r="AB35" s="6">
        <v>0.05</v>
      </c>
      <c r="AC35" s="6">
        <v>1</v>
      </c>
      <c r="AD35" s="6">
        <v>8</v>
      </c>
      <c r="AE35">
        <f t="shared" si="0"/>
        <v>1.46</v>
      </c>
      <c r="AF35">
        <f t="shared" si="1"/>
        <v>0.61000000000000032</v>
      </c>
      <c r="AR35">
        <v>1</v>
      </c>
      <c r="AS35">
        <v>4</v>
      </c>
      <c r="AT35">
        <v>8</v>
      </c>
      <c r="AU35">
        <v>16</v>
      </c>
    </row>
    <row r="36" spans="1:47" hidden="1" x14ac:dyDescent="0.25">
      <c r="A36">
        <v>1</v>
      </c>
      <c r="B36">
        <v>0.1</v>
      </c>
      <c r="C36">
        <v>0.05</v>
      </c>
      <c r="D36">
        <v>4</v>
      </c>
      <c r="E36">
        <v>9.2799999999999994</v>
      </c>
      <c r="F36">
        <v>10.3</v>
      </c>
      <c r="G36">
        <v>7.14</v>
      </c>
      <c r="H36">
        <v>4.32</v>
      </c>
      <c r="I36">
        <v>3.65</v>
      </c>
      <c r="J36">
        <v>9.31</v>
      </c>
      <c r="K36">
        <v>6.5</v>
      </c>
      <c r="L36">
        <v>6.33</v>
      </c>
      <c r="M36">
        <v>4.3</v>
      </c>
      <c r="N36">
        <v>4.3499999999999996</v>
      </c>
      <c r="Q36">
        <v>1</v>
      </c>
      <c r="R36">
        <v>0.1</v>
      </c>
      <c r="S36">
        <v>0.05</v>
      </c>
      <c r="T36">
        <v>4</v>
      </c>
      <c r="U36">
        <f>100*(Table6[[#This Row],[LR-RF-FIXED]]-Table6[[#This Row],[LR-RF-LEARN-10]])/Table6[[#This Row],[LR-RF-FIXED]]</f>
        <v>58.058252427184463</v>
      </c>
      <c r="V36">
        <f>100*(Table6[[#This Row],[LR-ARF-FIXED]]-Table6[[#This Row],[LR-ARF-LEARN-10]])/Table6[[#This Row],[LR-ARF-FIXED]]</f>
        <v>48.879551820728295</v>
      </c>
      <c r="W36">
        <f>100*(Table6[[#This Row],[NN-RF-FIXED]]-Table6[[#This Row],[NN-RF-LEARN-10]])/Table6[[#This Row],[NN-RF-FIXED]]</f>
        <v>33.846153846153854</v>
      </c>
      <c r="X36">
        <f>100*(Table6[[#This Row],[NN-ARF-FIXED]]-Table6[[#This Row],[NN-ARF-LEARN-10]])/Table6[[#This Row],[NN-ARF-FIXED]]</f>
        <v>31.279620853080576</v>
      </c>
      <c r="AA36" s="9">
        <v>1</v>
      </c>
      <c r="AB36" s="9">
        <v>0.1</v>
      </c>
      <c r="AC36" s="9">
        <v>0.05</v>
      </c>
      <c r="AD36" s="9">
        <v>4</v>
      </c>
      <c r="AE36">
        <f t="shared" si="0"/>
        <v>2.44</v>
      </c>
      <c r="AF36">
        <f t="shared" si="1"/>
        <v>1.04</v>
      </c>
    </row>
    <row r="37" spans="1:47" hidden="1" x14ac:dyDescent="0.25">
      <c r="A37">
        <v>1</v>
      </c>
      <c r="B37">
        <v>0.1</v>
      </c>
      <c r="C37">
        <v>0.05</v>
      </c>
      <c r="D37">
        <v>8</v>
      </c>
      <c r="E37">
        <v>19.010000000000002</v>
      </c>
      <c r="F37">
        <v>13.61</v>
      </c>
      <c r="G37">
        <v>10.99</v>
      </c>
      <c r="H37">
        <v>13.27</v>
      </c>
      <c r="I37">
        <v>8.86</v>
      </c>
      <c r="J37">
        <v>18.149999999999999</v>
      </c>
      <c r="K37">
        <v>11.83</v>
      </c>
      <c r="L37">
        <v>11.73</v>
      </c>
      <c r="M37">
        <v>10.130000000000001</v>
      </c>
      <c r="N37">
        <v>9.77</v>
      </c>
      <c r="Q37">
        <v>1</v>
      </c>
      <c r="R37">
        <v>0.1</v>
      </c>
      <c r="S37">
        <v>0.05</v>
      </c>
      <c r="T37">
        <v>8</v>
      </c>
      <c r="U37">
        <f>100*(Table6[[#This Row],[LR-RF-FIXED]]-Table6[[#This Row],[LR-RF-LEARN-10]])/Table6[[#This Row],[LR-RF-FIXED]]</f>
        <v>2.4981631153563546</v>
      </c>
      <c r="V37">
        <f>100*(Table6[[#This Row],[LR-ARF-FIXED]]-Table6[[#This Row],[LR-ARF-LEARN-10]])/Table6[[#This Row],[LR-ARF-FIXED]]</f>
        <v>19.38125568698818</v>
      </c>
      <c r="W37">
        <f>100*(Table6[[#This Row],[NN-RF-FIXED]]-Table6[[#This Row],[NN-RF-LEARN-10]])/Table6[[#This Row],[NN-RF-FIXED]]</f>
        <v>14.370245139475903</v>
      </c>
      <c r="X37">
        <f>100*(Table6[[#This Row],[NN-ARF-FIXED]]-Table6[[#This Row],[NN-ARF-LEARN-10]])/Table6[[#This Row],[NN-ARF-FIXED]]</f>
        <v>16.709292412617227</v>
      </c>
      <c r="AA37" s="9">
        <v>1</v>
      </c>
      <c r="AB37" s="9">
        <v>0.1</v>
      </c>
      <c r="AC37" s="9">
        <v>0.05</v>
      </c>
      <c r="AD37" s="9">
        <v>8</v>
      </c>
      <c r="AE37">
        <f t="shared" si="0"/>
        <v>1.4300000000000002</v>
      </c>
      <c r="AF37">
        <f t="shared" si="1"/>
        <v>0.60000000000000009</v>
      </c>
    </row>
    <row r="38" spans="1:47" hidden="1" x14ac:dyDescent="0.25">
      <c r="A38">
        <v>1</v>
      </c>
      <c r="B38">
        <v>0.1</v>
      </c>
      <c r="C38">
        <v>0.1</v>
      </c>
      <c r="D38">
        <v>4</v>
      </c>
      <c r="E38">
        <v>5.67</v>
      </c>
      <c r="F38">
        <v>9.58</v>
      </c>
      <c r="G38">
        <v>7.09</v>
      </c>
      <c r="H38">
        <v>4.3899999999999997</v>
      </c>
      <c r="I38">
        <v>3.38</v>
      </c>
      <c r="J38">
        <v>5.74</v>
      </c>
      <c r="K38">
        <v>6.27</v>
      </c>
      <c r="L38">
        <v>6.23</v>
      </c>
      <c r="M38">
        <v>4.0199999999999996</v>
      </c>
      <c r="N38">
        <v>4.1900000000000004</v>
      </c>
      <c r="Q38">
        <v>1</v>
      </c>
      <c r="R38">
        <v>0.1</v>
      </c>
      <c r="S38">
        <v>0.1</v>
      </c>
      <c r="T38">
        <v>4</v>
      </c>
      <c r="U38">
        <f>100*(Table6[[#This Row],[LR-RF-FIXED]]-Table6[[#This Row],[LR-RF-LEARN-10]])/Table6[[#This Row],[LR-RF-FIXED]]</f>
        <v>54.175365344467643</v>
      </c>
      <c r="V38">
        <f>100*(Table6[[#This Row],[LR-ARF-FIXED]]-Table6[[#This Row],[LR-ARF-LEARN-10]])/Table6[[#This Row],[LR-ARF-FIXED]]</f>
        <v>52.327221438645978</v>
      </c>
      <c r="W38">
        <f>100*(Table6[[#This Row],[NN-RF-FIXED]]-Table6[[#This Row],[NN-RF-LEARN-10]])/Table6[[#This Row],[NN-RF-FIXED]]</f>
        <v>35.885167464114836</v>
      </c>
      <c r="X38">
        <f>100*(Table6[[#This Row],[NN-ARF-FIXED]]-Table6[[#This Row],[NN-ARF-LEARN-10]])/Table6[[#This Row],[NN-ARF-FIXED]]</f>
        <v>32.744783306581056</v>
      </c>
      <c r="AA38" s="9">
        <v>1</v>
      </c>
      <c r="AB38" s="9">
        <v>0.1</v>
      </c>
      <c r="AC38" s="9">
        <v>0.1</v>
      </c>
      <c r="AD38" s="9">
        <v>4</v>
      </c>
      <c r="AE38">
        <f t="shared" si="0"/>
        <v>2.4299999999999997</v>
      </c>
      <c r="AF38">
        <f t="shared" si="1"/>
        <v>1.0099999999999998</v>
      </c>
    </row>
    <row r="39" spans="1:47" hidden="1" x14ac:dyDescent="0.25">
      <c r="A39">
        <v>1</v>
      </c>
      <c r="B39">
        <v>0.1</v>
      </c>
      <c r="C39">
        <v>0.1</v>
      </c>
      <c r="D39">
        <v>8</v>
      </c>
      <c r="E39">
        <v>12.22</v>
      </c>
      <c r="F39">
        <v>12.23</v>
      </c>
      <c r="G39">
        <v>8.81</v>
      </c>
      <c r="H39">
        <v>9.8000000000000007</v>
      </c>
      <c r="I39">
        <v>5.78</v>
      </c>
      <c r="J39">
        <v>11.66</v>
      </c>
      <c r="K39">
        <v>10.09</v>
      </c>
      <c r="L39">
        <v>9.32</v>
      </c>
      <c r="M39">
        <v>7.13</v>
      </c>
      <c r="N39">
        <v>7.07</v>
      </c>
      <c r="Q39">
        <v>1</v>
      </c>
      <c r="R39">
        <v>0.1</v>
      </c>
      <c r="S39">
        <v>0.1</v>
      </c>
      <c r="T39">
        <v>8</v>
      </c>
      <c r="U39">
        <f>100*(Table6[[#This Row],[LR-RF-FIXED]]-Table6[[#This Row],[LR-RF-LEARN-10]])/Table6[[#This Row],[LR-RF-FIXED]]</f>
        <v>19.869174161896971</v>
      </c>
      <c r="V39">
        <f>100*(Table6[[#This Row],[LR-ARF-FIXED]]-Table6[[#This Row],[LR-ARF-LEARN-10]])/Table6[[#This Row],[LR-ARF-FIXED]]</f>
        <v>34.392735527809307</v>
      </c>
      <c r="W39">
        <f>100*(Table6[[#This Row],[NN-RF-FIXED]]-Table6[[#This Row],[NN-RF-LEARN-10]])/Table6[[#This Row],[NN-RF-FIXED]]</f>
        <v>29.335976214073341</v>
      </c>
      <c r="X39">
        <f>100*(Table6[[#This Row],[NN-ARF-FIXED]]-Table6[[#This Row],[NN-ARF-LEARN-10]])/Table6[[#This Row],[NN-ARF-FIXED]]</f>
        <v>24.141630901287552</v>
      </c>
      <c r="AA39" s="11">
        <v>1</v>
      </c>
      <c r="AB39" s="9">
        <v>0.1</v>
      </c>
      <c r="AC39" s="9">
        <v>0.1</v>
      </c>
      <c r="AD39" s="9">
        <v>8</v>
      </c>
      <c r="AE39">
        <f t="shared" si="0"/>
        <v>6.7799999999999994</v>
      </c>
      <c r="AF39">
        <f t="shared" si="1"/>
        <v>5.13</v>
      </c>
      <c r="AQ39" t="s">
        <v>3</v>
      </c>
      <c r="AR39">
        <v>2.58</v>
      </c>
      <c r="AS39">
        <v>7.97</v>
      </c>
      <c r="AT39">
        <v>12.12</v>
      </c>
      <c r="AU39">
        <v>16.73</v>
      </c>
    </row>
    <row r="40" spans="1:47" hidden="1" x14ac:dyDescent="0.25">
      <c r="A40">
        <v>1</v>
      </c>
      <c r="B40">
        <v>0.1</v>
      </c>
      <c r="C40">
        <v>0.2</v>
      </c>
      <c r="D40">
        <v>4</v>
      </c>
      <c r="E40">
        <v>4.5999999999999996</v>
      </c>
      <c r="F40">
        <v>9.08</v>
      </c>
      <c r="G40">
        <v>6.27</v>
      </c>
      <c r="H40">
        <v>4.32</v>
      </c>
      <c r="I40">
        <v>3.34</v>
      </c>
      <c r="J40">
        <v>4.51</v>
      </c>
      <c r="K40">
        <v>6.49</v>
      </c>
      <c r="L40">
        <v>5.93</v>
      </c>
      <c r="M40">
        <v>3.96</v>
      </c>
      <c r="N40">
        <v>4.08</v>
      </c>
      <c r="Q40">
        <v>1</v>
      </c>
      <c r="R40">
        <v>0.1</v>
      </c>
      <c r="S40">
        <v>0.2</v>
      </c>
      <c r="T40">
        <v>4</v>
      </c>
      <c r="U40">
        <f>100*(Table6[[#This Row],[LR-RF-FIXED]]-Table6[[#This Row],[LR-RF-LEARN-10]])/Table6[[#This Row],[LR-RF-FIXED]]</f>
        <v>52.42290748898678</v>
      </c>
      <c r="V40">
        <f>100*(Table6[[#This Row],[LR-ARF-FIXED]]-Table6[[#This Row],[LR-ARF-LEARN-10]])/Table6[[#This Row],[LR-ARF-FIXED]]</f>
        <v>46.730462519936211</v>
      </c>
      <c r="W40">
        <f>100*(Table6[[#This Row],[NN-RF-FIXED]]-Table6[[#This Row],[NN-RF-LEARN-10]])/Table6[[#This Row],[NN-RF-FIXED]]</f>
        <v>38.983050847457633</v>
      </c>
      <c r="X40">
        <f>100*(Table6[[#This Row],[NN-ARF-FIXED]]-Table6[[#This Row],[NN-ARF-LEARN-10]])/Table6[[#This Row],[NN-ARF-FIXED]]</f>
        <v>31.1973018549747</v>
      </c>
      <c r="AA40" s="9">
        <v>1</v>
      </c>
      <c r="AB40" s="9">
        <v>0.1</v>
      </c>
      <c r="AC40" s="9">
        <v>0.2</v>
      </c>
      <c r="AD40" s="9">
        <v>4</v>
      </c>
      <c r="AE40">
        <f t="shared" si="0"/>
        <v>10.870000000000001</v>
      </c>
      <c r="AF40">
        <f t="shared" si="1"/>
        <v>8.73</v>
      </c>
    </row>
    <row r="41" spans="1:47" hidden="1" x14ac:dyDescent="0.25">
      <c r="A41">
        <v>1</v>
      </c>
      <c r="B41">
        <v>0.1</v>
      </c>
      <c r="C41">
        <v>0.2</v>
      </c>
      <c r="D41">
        <v>8</v>
      </c>
      <c r="E41">
        <v>7.18</v>
      </c>
      <c r="F41">
        <v>10.85</v>
      </c>
      <c r="G41">
        <v>7.64</v>
      </c>
      <c r="H41">
        <v>6.71</v>
      </c>
      <c r="I41">
        <v>4.26</v>
      </c>
      <c r="J41">
        <v>6.85</v>
      </c>
      <c r="K41">
        <v>8.35</v>
      </c>
      <c r="L41">
        <v>7.42</v>
      </c>
      <c r="M41">
        <v>5.31</v>
      </c>
      <c r="N41">
        <v>5.25</v>
      </c>
      <c r="Q41">
        <v>1</v>
      </c>
      <c r="R41">
        <v>0.1</v>
      </c>
      <c r="S41">
        <v>0.2</v>
      </c>
      <c r="T41">
        <v>8</v>
      </c>
      <c r="U41">
        <f>100*(Table6[[#This Row],[LR-RF-FIXED]]-Table6[[#This Row],[LR-RF-LEARN-10]])/Table6[[#This Row],[LR-RF-FIXED]]</f>
        <v>38.156682027649765</v>
      </c>
      <c r="V41">
        <f>100*(Table6[[#This Row],[LR-ARF-FIXED]]-Table6[[#This Row],[LR-ARF-LEARN-10]])/Table6[[#This Row],[LR-ARF-FIXED]]</f>
        <v>44.240837696335078</v>
      </c>
      <c r="W41">
        <f>100*(Table6[[#This Row],[NN-RF-FIXED]]-Table6[[#This Row],[NN-RF-LEARN-10]])/Table6[[#This Row],[NN-RF-FIXED]]</f>
        <v>36.407185628742518</v>
      </c>
      <c r="X41">
        <f>100*(Table6[[#This Row],[NN-ARF-FIXED]]-Table6[[#This Row],[NN-ARF-LEARN-10]])/Table6[[#This Row],[NN-ARF-FIXED]]</f>
        <v>29.245283018867926</v>
      </c>
      <c r="AA41" s="8">
        <v>1</v>
      </c>
      <c r="AB41" s="6">
        <v>0.1</v>
      </c>
      <c r="AC41" s="6">
        <v>0.2</v>
      </c>
      <c r="AD41" s="6">
        <v>8</v>
      </c>
      <c r="AE41">
        <f t="shared" si="0"/>
        <v>5.5400000000000009</v>
      </c>
      <c r="AF41">
        <f t="shared" si="1"/>
        <v>2.67</v>
      </c>
      <c r="AQ41" t="s">
        <v>4</v>
      </c>
      <c r="AR41">
        <v>2.76</v>
      </c>
      <c r="AS41">
        <v>8.2899999999999991</v>
      </c>
      <c r="AT41">
        <v>11.69</v>
      </c>
      <c r="AU41">
        <v>14.74</v>
      </c>
    </row>
    <row r="42" spans="1:47" hidden="1" x14ac:dyDescent="0.25">
      <c r="A42">
        <v>1</v>
      </c>
      <c r="B42">
        <v>0.1</v>
      </c>
      <c r="C42">
        <v>0.3</v>
      </c>
      <c r="D42">
        <v>4</v>
      </c>
      <c r="E42">
        <v>3.9</v>
      </c>
      <c r="F42">
        <v>8.73</v>
      </c>
      <c r="G42">
        <v>5.95</v>
      </c>
      <c r="H42">
        <v>3.96</v>
      </c>
      <c r="I42">
        <v>3.22</v>
      </c>
      <c r="J42">
        <v>3.86</v>
      </c>
      <c r="K42">
        <v>6.43</v>
      </c>
      <c r="L42">
        <v>5.6</v>
      </c>
      <c r="M42">
        <v>3.89</v>
      </c>
      <c r="N42">
        <v>3.89</v>
      </c>
      <c r="Q42">
        <v>1</v>
      </c>
      <c r="R42">
        <v>0.1</v>
      </c>
      <c r="S42">
        <v>0.3</v>
      </c>
      <c r="T42">
        <v>4</v>
      </c>
      <c r="U42">
        <f>100*(Table6[[#This Row],[LR-RF-FIXED]]-Table6[[#This Row],[LR-RF-LEARN-10]])/Table6[[#This Row],[LR-RF-FIXED]]</f>
        <v>54.639175257731964</v>
      </c>
      <c r="V42">
        <f>100*(Table6[[#This Row],[LR-ARF-FIXED]]-Table6[[#This Row],[LR-ARF-LEARN-10]])/Table6[[#This Row],[LR-ARF-FIXED]]</f>
        <v>45.882352941176471</v>
      </c>
      <c r="W42">
        <f>100*(Table6[[#This Row],[NN-RF-FIXED]]-Table6[[#This Row],[NN-RF-LEARN-10]])/Table6[[#This Row],[NN-RF-FIXED]]</f>
        <v>39.502332814930014</v>
      </c>
      <c r="X42">
        <f>100*(Table6[[#This Row],[NN-ARF-FIXED]]-Table6[[#This Row],[NN-ARF-LEARN-10]])/Table6[[#This Row],[NN-ARF-FIXED]]</f>
        <v>30.535714285714278</v>
      </c>
      <c r="AA42" s="9">
        <v>1</v>
      </c>
      <c r="AB42" s="9">
        <v>0.1</v>
      </c>
      <c r="AC42" s="9">
        <v>0.3</v>
      </c>
      <c r="AD42" s="9">
        <v>4</v>
      </c>
      <c r="AE42">
        <f t="shared" si="0"/>
        <v>6.5500000000000007</v>
      </c>
      <c r="AF42">
        <f t="shared" si="1"/>
        <v>4.2699999999999996</v>
      </c>
    </row>
    <row r="43" spans="1:47" hidden="1" x14ac:dyDescent="0.25">
      <c r="A43">
        <v>1</v>
      </c>
      <c r="B43">
        <v>0.1</v>
      </c>
      <c r="C43">
        <v>0.3</v>
      </c>
      <c r="D43">
        <v>8</v>
      </c>
      <c r="E43">
        <v>5.28</v>
      </c>
      <c r="F43">
        <v>10.02</v>
      </c>
      <c r="G43">
        <v>7.17</v>
      </c>
      <c r="H43">
        <v>5.43</v>
      </c>
      <c r="I43">
        <v>3.81</v>
      </c>
      <c r="J43">
        <v>5.0599999999999996</v>
      </c>
      <c r="K43">
        <v>7.45</v>
      </c>
      <c r="L43">
        <v>6.66</v>
      </c>
      <c r="M43">
        <v>4.62</v>
      </c>
      <c r="N43">
        <v>4.63</v>
      </c>
      <c r="Q43">
        <v>1</v>
      </c>
      <c r="R43">
        <v>0.1</v>
      </c>
      <c r="S43">
        <v>0.3</v>
      </c>
      <c r="T43">
        <v>8</v>
      </c>
      <c r="U43">
        <f>100*(Table6[[#This Row],[LR-RF-FIXED]]-Table6[[#This Row],[LR-RF-LEARN-10]])/Table6[[#This Row],[LR-RF-FIXED]]</f>
        <v>45.808383233532936</v>
      </c>
      <c r="V43">
        <f>100*(Table6[[#This Row],[LR-ARF-FIXED]]-Table6[[#This Row],[LR-ARF-LEARN-10]])/Table6[[#This Row],[LR-ARF-FIXED]]</f>
        <v>46.861924686192467</v>
      </c>
      <c r="W43">
        <f>100*(Table6[[#This Row],[NN-RF-FIXED]]-Table6[[#This Row],[NN-RF-LEARN-10]])/Table6[[#This Row],[NN-RF-FIXED]]</f>
        <v>37.986577181208055</v>
      </c>
      <c r="X43">
        <f>100*(Table6[[#This Row],[NN-ARF-FIXED]]-Table6[[#This Row],[NN-ARF-LEARN-10]])/Table6[[#This Row],[NN-ARF-FIXED]]</f>
        <v>30.480480480480484</v>
      </c>
      <c r="AA43" s="9">
        <v>1</v>
      </c>
      <c r="AB43" s="9">
        <v>0.1</v>
      </c>
      <c r="AC43" s="9">
        <v>0.3</v>
      </c>
      <c r="AD43" s="9">
        <v>8</v>
      </c>
      <c r="AE43">
        <f t="shared" si="0"/>
        <v>5.1099999999999994</v>
      </c>
      <c r="AF43">
        <f t="shared" si="1"/>
        <v>2.6300000000000003</v>
      </c>
    </row>
    <row r="44" spans="1:47" hidden="1" x14ac:dyDescent="0.25">
      <c r="A44">
        <v>1</v>
      </c>
      <c r="B44">
        <v>0.1</v>
      </c>
      <c r="C44">
        <v>0.4</v>
      </c>
      <c r="D44">
        <v>8</v>
      </c>
      <c r="E44">
        <v>4.42</v>
      </c>
      <c r="F44">
        <v>9.58</v>
      </c>
      <c r="G44">
        <v>6.81</v>
      </c>
      <c r="H44">
        <v>4.75</v>
      </c>
      <c r="I44">
        <v>3.6</v>
      </c>
      <c r="J44">
        <v>4.26</v>
      </c>
      <c r="K44">
        <v>6.93</v>
      </c>
      <c r="L44">
        <v>6.27</v>
      </c>
      <c r="M44">
        <v>4.3099999999999996</v>
      </c>
      <c r="N44">
        <v>4.29</v>
      </c>
      <c r="Q44">
        <v>1</v>
      </c>
      <c r="R44">
        <v>0.1</v>
      </c>
      <c r="S44">
        <v>0.4</v>
      </c>
      <c r="T44">
        <v>8</v>
      </c>
      <c r="U44">
        <f>100*(Table6[[#This Row],[LR-RF-FIXED]]-Table6[[#This Row],[LR-RF-LEARN-10]])/Table6[[#This Row],[LR-RF-FIXED]]</f>
        <v>50.417536534446761</v>
      </c>
      <c r="V44">
        <f>100*(Table6[[#This Row],[LR-ARF-FIXED]]-Table6[[#This Row],[LR-ARF-LEARN-10]])/Table6[[#This Row],[LR-ARF-FIXED]]</f>
        <v>47.136563876651977</v>
      </c>
      <c r="W44">
        <f>100*(Table6[[#This Row],[NN-RF-FIXED]]-Table6[[#This Row],[NN-RF-LEARN-10]])/Table6[[#This Row],[NN-RF-FIXED]]</f>
        <v>37.806637806637809</v>
      </c>
      <c r="X44">
        <f>100*(Table6[[#This Row],[NN-ARF-FIXED]]-Table6[[#This Row],[NN-ARF-LEARN-10]])/Table6[[#This Row],[NN-ARF-FIXED]]</f>
        <v>31.578947368421044</v>
      </c>
      <c r="AA44" s="9">
        <v>1</v>
      </c>
      <c r="AB44" s="9">
        <v>0.1</v>
      </c>
      <c r="AC44" s="9">
        <v>0.4</v>
      </c>
      <c r="AD44" s="9">
        <v>8</v>
      </c>
      <c r="AE44">
        <f t="shared" si="0"/>
        <v>6.16</v>
      </c>
      <c r="AF44">
        <f t="shared" si="1"/>
        <v>3.25</v>
      </c>
    </row>
    <row r="45" spans="1:47" hidden="1" x14ac:dyDescent="0.25">
      <c r="A45">
        <v>1</v>
      </c>
      <c r="B45">
        <v>0.1</v>
      </c>
      <c r="C45">
        <v>0.5</v>
      </c>
      <c r="D45">
        <v>8</v>
      </c>
      <c r="E45">
        <v>3.87</v>
      </c>
      <c r="F45">
        <v>9.25</v>
      </c>
      <c r="G45">
        <v>6.52</v>
      </c>
      <c r="H45">
        <v>4.32</v>
      </c>
      <c r="I45">
        <v>3.41</v>
      </c>
      <c r="J45">
        <v>3.76</v>
      </c>
      <c r="K45">
        <v>6.52</v>
      </c>
      <c r="L45">
        <v>5.98</v>
      </c>
      <c r="M45">
        <v>4.09</v>
      </c>
      <c r="N45">
        <v>4.08</v>
      </c>
      <c r="Q45">
        <v>1</v>
      </c>
      <c r="R45">
        <v>0.1</v>
      </c>
      <c r="S45">
        <v>0.5</v>
      </c>
      <c r="T45">
        <v>8</v>
      </c>
      <c r="U45">
        <f>100*(Table6[[#This Row],[LR-RF-FIXED]]-Table6[[#This Row],[LR-RF-LEARN-10]])/Table6[[#This Row],[LR-RF-FIXED]]</f>
        <v>53.297297297297298</v>
      </c>
      <c r="V45">
        <f>100*(Table6[[#This Row],[LR-ARF-FIXED]]-Table6[[#This Row],[LR-ARF-LEARN-10]])/Table6[[#This Row],[LR-ARF-FIXED]]</f>
        <v>47.69938650306748</v>
      </c>
      <c r="W45">
        <f>100*(Table6[[#This Row],[NN-RF-FIXED]]-Table6[[#This Row],[NN-RF-LEARN-10]])/Table6[[#This Row],[NN-RF-FIXED]]</f>
        <v>37.269938650306749</v>
      </c>
      <c r="X45">
        <f>100*(Table6[[#This Row],[NN-ARF-FIXED]]-Table6[[#This Row],[NN-ARF-LEARN-10]])/Table6[[#This Row],[NN-ARF-FIXED]]</f>
        <v>31.772575250836123</v>
      </c>
      <c r="AA45" s="9">
        <v>1</v>
      </c>
      <c r="AB45" s="9">
        <v>0.1</v>
      </c>
      <c r="AC45" s="9">
        <v>0.5</v>
      </c>
      <c r="AD45" s="9">
        <v>8</v>
      </c>
      <c r="AE45">
        <f t="shared" si="0"/>
        <v>5.1800000000000006</v>
      </c>
      <c r="AF45">
        <f t="shared" si="1"/>
        <v>2.8200000000000003</v>
      </c>
    </row>
    <row r="46" spans="1:47" hidden="1" x14ac:dyDescent="0.25">
      <c r="A46">
        <v>1</v>
      </c>
      <c r="B46">
        <v>0.1</v>
      </c>
      <c r="C46">
        <v>0.6</v>
      </c>
      <c r="D46">
        <v>8</v>
      </c>
      <c r="E46">
        <v>3.52</v>
      </c>
      <c r="F46">
        <v>9.11</v>
      </c>
      <c r="G46">
        <v>6.26</v>
      </c>
      <c r="H46">
        <v>4.1100000000000003</v>
      </c>
      <c r="I46">
        <v>3.34</v>
      </c>
      <c r="J46">
        <v>3.47</v>
      </c>
      <c r="K46">
        <v>6.29</v>
      </c>
      <c r="L46">
        <v>5.84</v>
      </c>
      <c r="M46">
        <v>4.01</v>
      </c>
      <c r="N46">
        <v>3.99</v>
      </c>
      <c r="Q46">
        <v>1</v>
      </c>
      <c r="R46">
        <v>0.1</v>
      </c>
      <c r="S46">
        <v>0.6</v>
      </c>
      <c r="T46">
        <v>8</v>
      </c>
      <c r="U46">
        <f>100*(Table6[[#This Row],[LR-RF-FIXED]]-Table6[[#This Row],[LR-RF-LEARN-10]])/Table6[[#This Row],[LR-RF-FIXED]]</f>
        <v>54.884742041712393</v>
      </c>
      <c r="V46">
        <f>100*(Table6[[#This Row],[LR-ARF-FIXED]]-Table6[[#This Row],[LR-ARF-LEARN-10]])/Table6[[#This Row],[LR-ARF-FIXED]]</f>
        <v>46.64536741214058</v>
      </c>
      <c r="W46">
        <f>100*(Table6[[#This Row],[NN-RF-FIXED]]-Table6[[#This Row],[NN-RF-LEARN-10]])/Table6[[#This Row],[NN-RF-FIXED]]</f>
        <v>36.248012718600961</v>
      </c>
      <c r="X46">
        <f>100*(Table6[[#This Row],[NN-ARF-FIXED]]-Table6[[#This Row],[NN-ARF-LEARN-10]])/Table6[[#This Row],[NN-ARF-FIXED]]</f>
        <v>31.678082191780817</v>
      </c>
      <c r="AA46" s="9">
        <v>1</v>
      </c>
      <c r="AB46" s="9">
        <v>0.1</v>
      </c>
      <c r="AC46" s="9">
        <v>0.6</v>
      </c>
      <c r="AD46" s="9">
        <v>8</v>
      </c>
      <c r="AE46">
        <f t="shared" si="0"/>
        <v>5.83</v>
      </c>
      <c r="AF46">
        <f t="shared" si="1"/>
        <v>2.91</v>
      </c>
    </row>
    <row r="47" spans="1:47" hidden="1" x14ac:dyDescent="0.25">
      <c r="A47">
        <v>1</v>
      </c>
      <c r="B47">
        <v>0.1</v>
      </c>
      <c r="C47">
        <v>0.7</v>
      </c>
      <c r="D47">
        <v>8</v>
      </c>
      <c r="E47">
        <v>3.34</v>
      </c>
      <c r="F47">
        <v>9.0399999999999991</v>
      </c>
      <c r="G47">
        <v>6.04</v>
      </c>
      <c r="H47">
        <v>3.93</v>
      </c>
      <c r="I47">
        <v>3.27</v>
      </c>
      <c r="J47">
        <v>3.31</v>
      </c>
      <c r="K47">
        <v>6.1</v>
      </c>
      <c r="L47">
        <v>5.75</v>
      </c>
      <c r="M47">
        <v>3.91</v>
      </c>
      <c r="N47">
        <v>3.9</v>
      </c>
      <c r="Q47">
        <v>1</v>
      </c>
      <c r="R47">
        <v>0.1</v>
      </c>
      <c r="S47">
        <v>0.7</v>
      </c>
      <c r="T47">
        <v>8</v>
      </c>
      <c r="U47">
        <f>100*(Table6[[#This Row],[LR-RF-FIXED]]-Table6[[#This Row],[LR-RF-LEARN-10]])/Table6[[#This Row],[LR-RF-FIXED]]</f>
        <v>56.526548672566371</v>
      </c>
      <c r="V47">
        <f>100*(Table6[[#This Row],[LR-ARF-FIXED]]-Table6[[#This Row],[LR-ARF-LEARN-10]])/Table6[[#This Row],[LR-ARF-FIXED]]</f>
        <v>45.860927152317878</v>
      </c>
      <c r="W47">
        <f>100*(Table6[[#This Row],[NN-RF-FIXED]]-Table6[[#This Row],[NN-RF-LEARN-10]])/Table6[[#This Row],[NN-RF-FIXED]]</f>
        <v>35.901639344262286</v>
      </c>
      <c r="X47">
        <f>100*(Table6[[#This Row],[NN-ARF-FIXED]]-Table6[[#This Row],[NN-ARF-LEARN-10]])/Table6[[#This Row],[NN-ARF-FIXED]]</f>
        <v>32.173913043478258</v>
      </c>
      <c r="AA47" s="9">
        <v>1</v>
      </c>
      <c r="AB47" s="9">
        <v>0.1</v>
      </c>
      <c r="AC47" s="9">
        <v>0.7</v>
      </c>
      <c r="AD47" s="9">
        <v>8</v>
      </c>
      <c r="AE47">
        <f t="shared" si="0"/>
        <v>5.629999999999999</v>
      </c>
      <c r="AF47">
        <f t="shared" si="1"/>
        <v>2.7800000000000002</v>
      </c>
    </row>
    <row r="48" spans="1:47" hidden="1" x14ac:dyDescent="0.25">
      <c r="A48">
        <v>1</v>
      </c>
      <c r="B48">
        <v>0.1</v>
      </c>
      <c r="C48">
        <v>0.8</v>
      </c>
      <c r="D48">
        <v>8</v>
      </c>
      <c r="E48">
        <v>3.19</v>
      </c>
      <c r="F48">
        <v>9.08</v>
      </c>
      <c r="G48">
        <v>5.88</v>
      </c>
      <c r="H48">
        <v>3.85</v>
      </c>
      <c r="I48">
        <v>3.22</v>
      </c>
      <c r="J48">
        <v>3.18</v>
      </c>
      <c r="K48">
        <v>6.04</v>
      </c>
      <c r="L48">
        <v>5.69</v>
      </c>
      <c r="M48">
        <v>3.86</v>
      </c>
      <c r="N48">
        <v>3.85</v>
      </c>
      <c r="Q48">
        <v>1</v>
      </c>
      <c r="R48">
        <v>0.1</v>
      </c>
      <c r="S48">
        <v>0.8</v>
      </c>
      <c r="T48">
        <v>8</v>
      </c>
      <c r="U48">
        <f>100*(Table6[[#This Row],[LR-RF-FIXED]]-Table6[[#This Row],[LR-RF-LEARN-10]])/Table6[[#This Row],[LR-RF-FIXED]]</f>
        <v>57.59911894273128</v>
      </c>
      <c r="V48">
        <f>100*(Table6[[#This Row],[LR-ARF-FIXED]]-Table6[[#This Row],[LR-ARF-LEARN-10]])/Table6[[#This Row],[LR-ARF-FIXED]]</f>
        <v>45.238095238095227</v>
      </c>
      <c r="W48">
        <f>100*(Table6[[#This Row],[NN-RF-FIXED]]-Table6[[#This Row],[NN-RF-LEARN-10]])/Table6[[#This Row],[NN-RF-FIXED]]</f>
        <v>36.092715231788084</v>
      </c>
      <c r="X48">
        <f>100*(Table6[[#This Row],[NN-ARF-FIXED]]-Table6[[#This Row],[NN-ARF-LEARN-10]])/Table6[[#This Row],[NN-ARF-FIXED]]</f>
        <v>32.337434094903344</v>
      </c>
      <c r="AA48" s="9">
        <v>1</v>
      </c>
      <c r="AB48" s="9">
        <v>0.1</v>
      </c>
      <c r="AC48" s="9">
        <v>0.8</v>
      </c>
      <c r="AD48" s="9">
        <v>8</v>
      </c>
      <c r="AE48">
        <f t="shared" si="0"/>
        <v>5.5</v>
      </c>
      <c r="AF48">
        <f t="shared" si="1"/>
        <v>2.86</v>
      </c>
    </row>
    <row r="49" spans="1:32" hidden="1" x14ac:dyDescent="0.25">
      <c r="A49">
        <v>1</v>
      </c>
      <c r="B49">
        <v>0.1</v>
      </c>
      <c r="C49">
        <v>0.9</v>
      </c>
      <c r="D49">
        <v>4</v>
      </c>
      <c r="E49">
        <v>2.84</v>
      </c>
      <c r="F49">
        <v>8.17</v>
      </c>
      <c r="G49">
        <v>4.51</v>
      </c>
      <c r="H49">
        <v>3.42</v>
      </c>
      <c r="I49">
        <v>2.92</v>
      </c>
      <c r="J49">
        <v>2.93</v>
      </c>
      <c r="K49">
        <v>5.43</v>
      </c>
      <c r="L49">
        <v>4.95</v>
      </c>
      <c r="M49">
        <v>3.51</v>
      </c>
      <c r="N49">
        <v>3.5</v>
      </c>
      <c r="Q49">
        <v>1</v>
      </c>
      <c r="R49">
        <v>0.1</v>
      </c>
      <c r="S49">
        <v>0.9</v>
      </c>
      <c r="T49">
        <v>4</v>
      </c>
      <c r="U49">
        <f>100*(Table6[[#This Row],[LR-RF-FIXED]]-Table6[[#This Row],[LR-RF-LEARN-10]])/Table6[[#This Row],[LR-RF-FIXED]]</f>
        <v>58.139534883720934</v>
      </c>
      <c r="V49">
        <f>100*(Table6[[#This Row],[LR-ARF-FIXED]]-Table6[[#This Row],[LR-ARF-LEARN-10]])/Table6[[#This Row],[LR-ARF-FIXED]]</f>
        <v>35.254988913525501</v>
      </c>
      <c r="W49">
        <f>100*(Table6[[#This Row],[NN-RF-FIXED]]-Table6[[#This Row],[NN-RF-LEARN-10]])/Table6[[#This Row],[NN-RF-FIXED]]</f>
        <v>35.35911602209945</v>
      </c>
      <c r="X49">
        <f>100*(Table6[[#This Row],[NN-ARF-FIXED]]-Table6[[#This Row],[NN-ARF-LEARN-10]])/Table6[[#This Row],[NN-ARF-FIXED]]</f>
        <v>29.292929292929298</v>
      </c>
      <c r="AA49" s="9">
        <v>1</v>
      </c>
      <c r="AB49" s="9">
        <v>0.1</v>
      </c>
      <c r="AC49" s="9">
        <v>0.9</v>
      </c>
      <c r="AD49" s="9">
        <v>4</v>
      </c>
      <c r="AE49">
        <f t="shared" si="0"/>
        <v>5.3999999999999995</v>
      </c>
      <c r="AF49">
        <f t="shared" si="1"/>
        <v>2.7899999999999996</v>
      </c>
    </row>
    <row r="50" spans="1:32" hidden="1" x14ac:dyDescent="0.25">
      <c r="A50">
        <v>1</v>
      </c>
      <c r="B50">
        <v>0.1</v>
      </c>
      <c r="C50">
        <v>0.9</v>
      </c>
      <c r="D50">
        <v>8</v>
      </c>
      <c r="E50">
        <v>3.08</v>
      </c>
      <c r="F50">
        <v>9</v>
      </c>
      <c r="G50">
        <v>5.73</v>
      </c>
      <c r="H50">
        <v>3.78</v>
      </c>
      <c r="I50">
        <v>3.17</v>
      </c>
      <c r="J50">
        <v>3.09</v>
      </c>
      <c r="K50">
        <v>5.93</v>
      </c>
      <c r="L50">
        <v>5.66</v>
      </c>
      <c r="M50">
        <v>3.81</v>
      </c>
      <c r="N50">
        <v>3.8</v>
      </c>
      <c r="Q50">
        <v>1</v>
      </c>
      <c r="R50">
        <v>0.1</v>
      </c>
      <c r="S50">
        <v>0.9</v>
      </c>
      <c r="T50">
        <v>8</v>
      </c>
      <c r="U50">
        <f>100*(Table6[[#This Row],[LR-RF-FIXED]]-Table6[[#This Row],[LR-RF-LEARN-10]])/Table6[[#This Row],[LR-RF-FIXED]]</f>
        <v>58.000000000000014</v>
      </c>
      <c r="V50">
        <f>100*(Table6[[#This Row],[LR-ARF-FIXED]]-Table6[[#This Row],[LR-ARF-LEARN-10]])/Table6[[#This Row],[LR-ARF-FIXED]]</f>
        <v>44.677137870855155</v>
      </c>
      <c r="W50">
        <f>100*(Table6[[#This Row],[NN-RF-FIXED]]-Table6[[#This Row],[NN-RF-LEARN-10]])/Table6[[#This Row],[NN-RF-FIXED]]</f>
        <v>35.750421585160197</v>
      </c>
      <c r="X50">
        <f>100*(Table6[[#This Row],[NN-ARF-FIXED]]-Table6[[#This Row],[NN-ARF-LEARN-10]])/Table6[[#This Row],[NN-ARF-FIXED]]</f>
        <v>32.862190812720854</v>
      </c>
      <c r="AA50" s="9">
        <v>1</v>
      </c>
      <c r="AB50" s="9">
        <v>0.1</v>
      </c>
      <c r="AC50" s="9">
        <v>0.9</v>
      </c>
      <c r="AD50" s="9">
        <v>8</v>
      </c>
      <c r="AE50">
        <f t="shared" si="0"/>
        <v>5.4</v>
      </c>
      <c r="AF50">
        <f t="shared" si="1"/>
        <v>2.74</v>
      </c>
    </row>
    <row r="51" spans="1:32" hidden="1" x14ac:dyDescent="0.25">
      <c r="A51">
        <v>1</v>
      </c>
      <c r="B51">
        <v>0.1</v>
      </c>
      <c r="C51">
        <v>1</v>
      </c>
      <c r="D51">
        <v>4</v>
      </c>
      <c r="E51">
        <v>2.83</v>
      </c>
      <c r="F51">
        <v>8.75</v>
      </c>
      <c r="G51">
        <v>4.68</v>
      </c>
      <c r="H51">
        <v>3.4</v>
      </c>
      <c r="I51">
        <v>2.93</v>
      </c>
      <c r="J51">
        <v>2.92</v>
      </c>
      <c r="K51">
        <v>5.6</v>
      </c>
      <c r="L51">
        <v>4.92</v>
      </c>
      <c r="M51">
        <v>3.5</v>
      </c>
      <c r="N51">
        <v>3.47</v>
      </c>
      <c r="Q51">
        <v>1</v>
      </c>
      <c r="R51">
        <v>0.1</v>
      </c>
      <c r="S51">
        <v>1</v>
      </c>
      <c r="T51">
        <v>4</v>
      </c>
      <c r="U51">
        <f>100*(Table6[[#This Row],[LR-RF-FIXED]]-Table6[[#This Row],[LR-RF-LEARN-10]])/Table6[[#This Row],[LR-RF-FIXED]]</f>
        <v>61.142857142857146</v>
      </c>
      <c r="V51">
        <f>100*(Table6[[#This Row],[LR-ARF-FIXED]]-Table6[[#This Row],[LR-ARF-LEARN-10]])/Table6[[#This Row],[LR-ARF-FIXED]]</f>
        <v>37.393162393162385</v>
      </c>
      <c r="W51">
        <f>100*(Table6[[#This Row],[NN-RF-FIXED]]-Table6[[#This Row],[NN-RF-LEARN-10]])/Table6[[#This Row],[NN-RF-FIXED]]</f>
        <v>37.5</v>
      </c>
      <c r="X51">
        <f>100*(Table6[[#This Row],[NN-ARF-FIXED]]-Table6[[#This Row],[NN-ARF-LEARN-10]])/Table6[[#This Row],[NN-ARF-FIXED]]</f>
        <v>29.471544715447148</v>
      </c>
      <c r="AA51" s="9">
        <v>1</v>
      </c>
      <c r="AB51" s="9">
        <v>0.1</v>
      </c>
      <c r="AC51" s="9">
        <v>1</v>
      </c>
      <c r="AD51" s="9">
        <v>4</v>
      </c>
      <c r="AE51">
        <f t="shared" si="0"/>
        <v>5.52</v>
      </c>
      <c r="AF51">
        <f t="shared" si="1"/>
        <v>2.68</v>
      </c>
    </row>
    <row r="52" spans="1:32" hidden="1" x14ac:dyDescent="0.25">
      <c r="A52">
        <v>1</v>
      </c>
      <c r="B52">
        <v>0.1</v>
      </c>
      <c r="C52">
        <v>1</v>
      </c>
      <c r="D52">
        <v>8</v>
      </c>
      <c r="E52">
        <v>3</v>
      </c>
      <c r="F52">
        <v>9.0299999999999994</v>
      </c>
      <c r="G52">
        <v>5.6</v>
      </c>
      <c r="H52">
        <v>3.71</v>
      </c>
      <c r="I52">
        <v>3.13</v>
      </c>
      <c r="J52">
        <v>3.03</v>
      </c>
      <c r="K52">
        <v>5.84</v>
      </c>
      <c r="L52">
        <v>5.66</v>
      </c>
      <c r="M52">
        <v>3.75</v>
      </c>
      <c r="N52">
        <v>3.76</v>
      </c>
      <c r="Q52">
        <v>1</v>
      </c>
      <c r="R52">
        <v>0.1</v>
      </c>
      <c r="S52">
        <v>1</v>
      </c>
      <c r="T52">
        <v>8</v>
      </c>
      <c r="U52">
        <f>100*(Table6[[#This Row],[LR-RF-FIXED]]-Table6[[#This Row],[LR-RF-LEARN-10]])/Table6[[#This Row],[LR-RF-FIXED]]</f>
        <v>58.914728682170534</v>
      </c>
      <c r="V52">
        <f>100*(Table6[[#This Row],[LR-ARF-FIXED]]-Table6[[#This Row],[LR-ARF-LEARN-10]])/Table6[[#This Row],[LR-ARF-FIXED]]</f>
        <v>44.107142857142854</v>
      </c>
      <c r="W52">
        <f>100*(Table6[[#This Row],[NN-RF-FIXED]]-Table6[[#This Row],[NN-RF-LEARN-10]])/Table6[[#This Row],[NN-RF-FIXED]]</f>
        <v>35.787671232876711</v>
      </c>
      <c r="X52">
        <f>100*(Table6[[#This Row],[NN-ARF-FIXED]]-Table6[[#This Row],[NN-ARF-LEARN-10]])/Table6[[#This Row],[NN-ARF-FIXED]]</f>
        <v>33.56890459363958</v>
      </c>
      <c r="AA52" s="11">
        <v>1</v>
      </c>
      <c r="AB52" s="9">
        <v>0.1</v>
      </c>
      <c r="AC52" s="9">
        <v>1</v>
      </c>
      <c r="AD52" s="9">
        <v>8</v>
      </c>
      <c r="AE52">
        <f t="shared" si="0"/>
        <v>3.84</v>
      </c>
      <c r="AF52">
        <f t="shared" si="1"/>
        <v>1.79</v>
      </c>
    </row>
    <row r="53" spans="1:32" hidden="1" x14ac:dyDescent="0.25">
      <c r="A53">
        <v>1</v>
      </c>
      <c r="B53">
        <v>0.2</v>
      </c>
      <c r="C53">
        <v>0.05</v>
      </c>
      <c r="D53">
        <v>4</v>
      </c>
      <c r="E53">
        <v>8.9600000000000009</v>
      </c>
      <c r="F53">
        <v>11.57</v>
      </c>
      <c r="G53">
        <v>7.29</v>
      </c>
      <c r="H53">
        <v>6.06</v>
      </c>
      <c r="I53">
        <v>4.1100000000000003</v>
      </c>
      <c r="J53">
        <v>9.35</v>
      </c>
      <c r="K53">
        <v>7.61</v>
      </c>
      <c r="L53">
        <v>7.7</v>
      </c>
      <c r="M53">
        <v>4.97</v>
      </c>
      <c r="N53">
        <v>5.23</v>
      </c>
      <c r="Q53">
        <v>1</v>
      </c>
      <c r="R53">
        <v>0.2</v>
      </c>
      <c r="S53">
        <v>0.05</v>
      </c>
      <c r="T53">
        <v>4</v>
      </c>
      <c r="U53">
        <f>100*(Table6[[#This Row],[LR-RF-FIXED]]-Table6[[#This Row],[LR-RF-LEARN-10]])/Table6[[#This Row],[LR-RF-FIXED]]</f>
        <v>47.623163353500438</v>
      </c>
      <c r="V53">
        <f>100*(Table6[[#This Row],[LR-ARF-FIXED]]-Table6[[#This Row],[LR-ARF-LEARN-10]])/Table6[[#This Row],[LR-ARF-FIXED]]</f>
        <v>43.621399176954732</v>
      </c>
      <c r="W53">
        <f>100*(Table6[[#This Row],[NN-RF-FIXED]]-Table6[[#This Row],[NN-RF-LEARN-10]])/Table6[[#This Row],[NN-RF-FIXED]]</f>
        <v>34.691195795006578</v>
      </c>
      <c r="X53">
        <f>100*(Table6[[#This Row],[NN-ARF-FIXED]]-Table6[[#This Row],[NN-ARF-LEARN-10]])/Table6[[#This Row],[NN-ARF-FIXED]]</f>
        <v>32.077922077922075</v>
      </c>
      <c r="AA53" s="9">
        <v>1</v>
      </c>
      <c r="AB53" s="9">
        <v>0.2</v>
      </c>
      <c r="AC53" s="9">
        <v>0.05</v>
      </c>
      <c r="AD53" s="9">
        <v>4</v>
      </c>
      <c r="AE53">
        <f t="shared" si="0"/>
        <v>5.59</v>
      </c>
      <c r="AF53">
        <f t="shared" si="1"/>
        <v>2.61</v>
      </c>
    </row>
    <row r="54" spans="1:32" hidden="1" x14ac:dyDescent="0.25">
      <c r="A54">
        <v>1</v>
      </c>
      <c r="B54">
        <v>0.2</v>
      </c>
      <c r="C54">
        <v>0.05</v>
      </c>
      <c r="D54">
        <v>8</v>
      </c>
      <c r="E54">
        <v>21.91</v>
      </c>
      <c r="F54">
        <v>14.49</v>
      </c>
      <c r="G54">
        <v>12.83</v>
      </c>
      <c r="H54">
        <v>15.61</v>
      </c>
      <c r="I54">
        <v>11.93</v>
      </c>
      <c r="J54">
        <v>20.76</v>
      </c>
      <c r="K54">
        <v>12.9</v>
      </c>
      <c r="L54">
        <v>13.29</v>
      </c>
      <c r="M54">
        <v>12.83</v>
      </c>
      <c r="N54">
        <v>11.95</v>
      </c>
      <c r="Q54">
        <v>1</v>
      </c>
      <c r="R54">
        <v>0.2</v>
      </c>
      <c r="S54">
        <v>0.05</v>
      </c>
      <c r="T54">
        <v>8</v>
      </c>
      <c r="U54">
        <f>100*(Table6[[#This Row],[LR-RF-FIXED]]-Table6[[#This Row],[LR-RF-LEARN-10]])/Table6[[#This Row],[LR-RF-FIXED]]</f>
        <v>-7.7294685990338108</v>
      </c>
      <c r="V54">
        <f>100*(Table6[[#This Row],[LR-ARF-FIXED]]-Table6[[#This Row],[LR-ARF-LEARN-10]])/Table6[[#This Row],[LR-ARF-FIXED]]</f>
        <v>7.0148090413094328</v>
      </c>
      <c r="W54">
        <f>100*(Table6[[#This Row],[NN-RF-FIXED]]-Table6[[#This Row],[NN-RF-LEARN-10]])/Table6[[#This Row],[NN-RF-FIXED]]</f>
        <v>0.54263565891473087</v>
      </c>
      <c r="X54">
        <f>100*(Table6[[#This Row],[NN-ARF-FIXED]]-Table6[[#This Row],[NN-ARF-LEARN-10]])/Table6[[#This Row],[NN-ARF-FIXED]]</f>
        <v>10.082768999247556</v>
      </c>
      <c r="AA54" s="9">
        <v>1</v>
      </c>
      <c r="AB54" s="9">
        <v>0.2</v>
      </c>
      <c r="AC54" s="9">
        <v>0.05</v>
      </c>
      <c r="AD54" s="9">
        <v>8</v>
      </c>
      <c r="AE54">
        <f t="shared" si="0"/>
        <v>3.8299999999999996</v>
      </c>
      <c r="AF54">
        <f t="shared" si="1"/>
        <v>1.8200000000000003</v>
      </c>
    </row>
    <row r="55" spans="1:32" hidden="1" x14ac:dyDescent="0.25">
      <c r="A55">
        <v>1</v>
      </c>
      <c r="B55">
        <v>0.2</v>
      </c>
      <c r="C55">
        <v>0.1</v>
      </c>
      <c r="D55">
        <v>4</v>
      </c>
      <c r="E55">
        <v>7.47</v>
      </c>
      <c r="F55">
        <v>10.73</v>
      </c>
      <c r="G55">
        <v>7.53</v>
      </c>
      <c r="H55">
        <v>5.7</v>
      </c>
      <c r="I55">
        <v>3.92</v>
      </c>
      <c r="J55">
        <v>7.37</v>
      </c>
      <c r="K55">
        <v>7.5</v>
      </c>
      <c r="L55">
        <v>7.29</v>
      </c>
      <c r="M55">
        <v>4.7699999999999996</v>
      </c>
      <c r="N55">
        <v>4.88</v>
      </c>
      <c r="Q55">
        <v>1</v>
      </c>
      <c r="R55">
        <v>0.2</v>
      </c>
      <c r="S55">
        <v>0.1</v>
      </c>
      <c r="T55">
        <v>4</v>
      </c>
      <c r="U55">
        <f>100*(Table6[[#This Row],[LR-RF-FIXED]]-Table6[[#This Row],[LR-RF-LEARN-10]])/Table6[[#This Row],[LR-RF-FIXED]]</f>
        <v>46.877912395153771</v>
      </c>
      <c r="V55">
        <f>100*(Table6[[#This Row],[LR-ARF-FIXED]]-Table6[[#This Row],[LR-ARF-LEARN-10]])/Table6[[#This Row],[LR-ARF-FIXED]]</f>
        <v>47.941567065073045</v>
      </c>
      <c r="W55">
        <f>100*(Table6[[#This Row],[NN-RF-FIXED]]-Table6[[#This Row],[NN-RF-LEARN-10]])/Table6[[#This Row],[NN-RF-FIXED]]</f>
        <v>36.400000000000006</v>
      </c>
      <c r="X55">
        <f>100*(Table6[[#This Row],[NN-ARF-FIXED]]-Table6[[#This Row],[NN-ARF-LEARN-10]])/Table6[[#This Row],[NN-ARF-FIXED]]</f>
        <v>33.058984910836763</v>
      </c>
      <c r="AA55" s="9">
        <v>1</v>
      </c>
      <c r="AB55" s="9">
        <v>0.2</v>
      </c>
      <c r="AC55" s="9">
        <v>0.1</v>
      </c>
      <c r="AD55" s="9">
        <v>4</v>
      </c>
      <c r="AE55">
        <f t="shared" si="0"/>
        <v>5.48</v>
      </c>
      <c r="AF55">
        <f t="shared" si="1"/>
        <v>2.4900000000000002</v>
      </c>
    </row>
    <row r="56" spans="1:32" x14ac:dyDescent="0.25">
      <c r="A56">
        <v>1</v>
      </c>
      <c r="B56">
        <v>0.2</v>
      </c>
      <c r="C56">
        <v>0.1</v>
      </c>
      <c r="D56">
        <v>8</v>
      </c>
      <c r="E56">
        <v>14.31</v>
      </c>
      <c r="F56">
        <v>13.2</v>
      </c>
      <c r="G56">
        <v>10.38</v>
      </c>
      <c r="H56">
        <v>12.57</v>
      </c>
      <c r="I56">
        <v>8.14</v>
      </c>
      <c r="J56">
        <v>13.7</v>
      </c>
      <c r="K56">
        <v>11.13</v>
      </c>
      <c r="L56">
        <v>10.94</v>
      </c>
      <c r="M56">
        <v>9.77</v>
      </c>
      <c r="N56">
        <v>9.2200000000000006</v>
      </c>
      <c r="Q56">
        <v>1</v>
      </c>
      <c r="R56">
        <v>0.2</v>
      </c>
      <c r="S56">
        <v>0.1</v>
      </c>
      <c r="T56">
        <v>8</v>
      </c>
      <c r="U56">
        <f>100*(Table6[[#This Row],[LR-RF-FIXED]]-Table6[[#This Row],[LR-RF-LEARN-10]])/Table6[[#This Row],[LR-RF-FIXED]]</f>
        <v>4.7727272727272654</v>
      </c>
      <c r="V56">
        <f>100*(Table6[[#This Row],[LR-ARF-FIXED]]-Table6[[#This Row],[LR-ARF-LEARN-10]])/Table6[[#This Row],[LR-ARF-FIXED]]</f>
        <v>21.579961464354529</v>
      </c>
      <c r="W56">
        <f>100*(Table6[[#This Row],[NN-RF-FIXED]]-Table6[[#This Row],[NN-RF-LEARN-10]])/Table6[[#This Row],[NN-RF-FIXED]]</f>
        <v>12.219227313566945</v>
      </c>
      <c r="X56">
        <f>100*(Table6[[#This Row],[NN-ARF-FIXED]]-Table6[[#This Row],[NN-ARF-LEARN-10]])/Table6[[#This Row],[NN-ARF-FIXED]]</f>
        <v>15.722120658135273</v>
      </c>
      <c r="AA56" s="8">
        <v>1</v>
      </c>
      <c r="AB56" s="6">
        <v>0.2</v>
      </c>
      <c r="AC56" s="6">
        <v>0.1</v>
      </c>
      <c r="AD56" s="6">
        <v>8</v>
      </c>
      <c r="AE56">
        <f t="shared" si="0"/>
        <v>6.65</v>
      </c>
      <c r="AF56">
        <f t="shared" si="1"/>
        <v>5.0100000000000007</v>
      </c>
    </row>
    <row r="57" spans="1:32" hidden="1" x14ac:dyDescent="0.25">
      <c r="A57">
        <v>1</v>
      </c>
      <c r="B57">
        <v>0.2</v>
      </c>
      <c r="C57">
        <v>0.2</v>
      </c>
      <c r="D57">
        <v>4</v>
      </c>
      <c r="E57">
        <v>5.87</v>
      </c>
      <c r="F57">
        <v>10.18</v>
      </c>
      <c r="G57">
        <v>7.32</v>
      </c>
      <c r="H57">
        <v>5.03</v>
      </c>
      <c r="I57">
        <v>3.72</v>
      </c>
      <c r="J57">
        <v>5.68</v>
      </c>
      <c r="K57">
        <v>6.9</v>
      </c>
      <c r="L57">
        <v>6.57</v>
      </c>
      <c r="M57">
        <v>4.37</v>
      </c>
      <c r="N57">
        <v>4.51</v>
      </c>
      <c r="Q57">
        <v>1</v>
      </c>
      <c r="R57">
        <v>0.2</v>
      </c>
      <c r="S57">
        <v>0.2</v>
      </c>
      <c r="T57">
        <v>4</v>
      </c>
      <c r="U57">
        <f>100*(Table6[[#This Row],[LR-RF-FIXED]]-Table6[[#This Row],[LR-RF-LEARN-10]])/Table6[[#This Row],[LR-RF-FIXED]]</f>
        <v>50.589390962671906</v>
      </c>
      <c r="V57">
        <f>100*(Table6[[#This Row],[LR-ARF-FIXED]]-Table6[[#This Row],[LR-ARF-LEARN-10]])/Table6[[#This Row],[LR-ARF-FIXED]]</f>
        <v>49.180327868852459</v>
      </c>
      <c r="W57">
        <f>100*(Table6[[#This Row],[NN-RF-FIXED]]-Table6[[#This Row],[NN-RF-LEARN-10]])/Table6[[#This Row],[NN-RF-FIXED]]</f>
        <v>36.666666666666671</v>
      </c>
      <c r="X57">
        <f>100*(Table6[[#This Row],[NN-ARF-FIXED]]-Table6[[#This Row],[NN-ARF-LEARN-10]])/Table6[[#This Row],[NN-ARF-FIXED]]</f>
        <v>31.354642313546432</v>
      </c>
      <c r="AA57" s="9">
        <v>1</v>
      </c>
      <c r="AB57" s="9">
        <v>0.2</v>
      </c>
      <c r="AC57" s="9">
        <v>0.2</v>
      </c>
      <c r="AD57" s="9">
        <v>4</v>
      </c>
      <c r="AE57">
        <f t="shared" si="0"/>
        <v>10.150000000000002</v>
      </c>
      <c r="AF57">
        <f t="shared" si="1"/>
        <v>8.379999999999999</v>
      </c>
    </row>
    <row r="58" spans="1:32" hidden="1" x14ac:dyDescent="0.25">
      <c r="A58">
        <v>1</v>
      </c>
      <c r="B58">
        <v>0.2</v>
      </c>
      <c r="C58">
        <v>0.2</v>
      </c>
      <c r="D58">
        <v>8</v>
      </c>
      <c r="E58">
        <v>8.6999999999999993</v>
      </c>
      <c r="F58">
        <v>11.93</v>
      </c>
      <c r="G58">
        <v>8.59</v>
      </c>
      <c r="H58">
        <v>9.09</v>
      </c>
      <c r="I58">
        <v>5.46</v>
      </c>
      <c r="J58">
        <v>8.3000000000000007</v>
      </c>
      <c r="K58">
        <v>9.35</v>
      </c>
      <c r="L58">
        <v>8.76</v>
      </c>
      <c r="M58">
        <v>6.96</v>
      </c>
      <c r="N58">
        <v>6.68</v>
      </c>
      <c r="Q58">
        <v>1</v>
      </c>
      <c r="R58">
        <v>0.2</v>
      </c>
      <c r="S58">
        <v>0.2</v>
      </c>
      <c r="T58">
        <v>8</v>
      </c>
      <c r="U58">
        <f>100*(Table6[[#This Row],[LR-RF-FIXED]]-Table6[[#This Row],[LR-RF-LEARN-10]])/Table6[[#This Row],[LR-RF-FIXED]]</f>
        <v>23.805532271584241</v>
      </c>
      <c r="V58">
        <f>100*(Table6[[#This Row],[LR-ARF-FIXED]]-Table6[[#This Row],[LR-ARF-LEARN-10]])/Table6[[#This Row],[LR-ARF-FIXED]]</f>
        <v>36.437718277066359</v>
      </c>
      <c r="W58">
        <f>100*(Table6[[#This Row],[NN-RF-FIXED]]-Table6[[#This Row],[NN-RF-LEARN-10]])/Table6[[#This Row],[NN-RF-FIXED]]</f>
        <v>25.561497326203206</v>
      </c>
      <c r="X58">
        <f>100*(Table6[[#This Row],[NN-ARF-FIXED]]-Table6[[#This Row],[NN-ARF-LEARN-10]])/Table6[[#This Row],[NN-ARF-FIXED]]</f>
        <v>23.744292237442924</v>
      </c>
      <c r="AA58" s="11">
        <v>1</v>
      </c>
      <c r="AB58" s="9">
        <v>0.2</v>
      </c>
      <c r="AC58" s="9">
        <v>0.2</v>
      </c>
      <c r="AD58" s="9">
        <v>8</v>
      </c>
      <c r="AE58">
        <f t="shared" si="0"/>
        <v>6.2</v>
      </c>
      <c r="AF58">
        <f t="shared" si="1"/>
        <v>2.25</v>
      </c>
    </row>
    <row r="59" spans="1:32" hidden="1" x14ac:dyDescent="0.25">
      <c r="A59">
        <v>1</v>
      </c>
      <c r="B59">
        <v>0.2</v>
      </c>
      <c r="C59">
        <v>0.3</v>
      </c>
      <c r="D59">
        <v>4</v>
      </c>
      <c r="E59">
        <v>5.21</v>
      </c>
      <c r="F59">
        <v>10.38</v>
      </c>
      <c r="G59">
        <v>7.17</v>
      </c>
      <c r="H59">
        <v>5.27</v>
      </c>
      <c r="I59">
        <v>3.79</v>
      </c>
      <c r="J59">
        <v>5.03</v>
      </c>
      <c r="K59">
        <v>8.27</v>
      </c>
      <c r="L59">
        <v>6.67</v>
      </c>
      <c r="M59">
        <v>4.5999999999999996</v>
      </c>
      <c r="N59">
        <v>4.5599999999999996</v>
      </c>
      <c r="Q59">
        <v>1</v>
      </c>
      <c r="R59">
        <v>0.2</v>
      </c>
      <c r="S59">
        <v>0.3</v>
      </c>
      <c r="T59">
        <v>4</v>
      </c>
      <c r="U59">
        <f>100*(Table6[[#This Row],[LR-RF-FIXED]]-Table6[[#This Row],[LR-RF-LEARN-10]])/Table6[[#This Row],[LR-RF-FIXED]]</f>
        <v>49.229287090558778</v>
      </c>
      <c r="V59">
        <f>100*(Table6[[#This Row],[LR-ARF-FIXED]]-Table6[[#This Row],[LR-ARF-LEARN-10]])/Table6[[#This Row],[LR-ARF-FIXED]]</f>
        <v>47.140864714086469</v>
      </c>
      <c r="W59">
        <f>100*(Table6[[#This Row],[NN-RF-FIXED]]-Table6[[#This Row],[NN-RF-LEARN-10]])/Table6[[#This Row],[NN-RF-FIXED]]</f>
        <v>44.377267230955262</v>
      </c>
      <c r="X59">
        <f>100*(Table6[[#This Row],[NN-ARF-FIXED]]-Table6[[#This Row],[NN-ARF-LEARN-10]])/Table6[[#This Row],[NN-ARF-FIXED]]</f>
        <v>31.634182908545732</v>
      </c>
      <c r="AA59" s="9">
        <v>1</v>
      </c>
      <c r="AB59" s="9">
        <v>0.2</v>
      </c>
      <c r="AC59" s="9">
        <v>0.3</v>
      </c>
      <c r="AD59" s="9">
        <v>4</v>
      </c>
      <c r="AE59">
        <f t="shared" si="0"/>
        <v>6.45</v>
      </c>
      <c r="AF59">
        <f t="shared" si="1"/>
        <v>4.59</v>
      </c>
    </row>
    <row r="60" spans="1:32" hidden="1" x14ac:dyDescent="0.25">
      <c r="A60">
        <v>1</v>
      </c>
      <c r="B60">
        <v>0.2</v>
      </c>
      <c r="C60">
        <v>0.3</v>
      </c>
      <c r="D60">
        <v>8</v>
      </c>
      <c r="E60">
        <v>6.63</v>
      </c>
      <c r="F60">
        <v>10.88</v>
      </c>
      <c r="G60">
        <v>7.86</v>
      </c>
      <c r="H60">
        <v>7.12</v>
      </c>
      <c r="I60">
        <v>4.57</v>
      </c>
      <c r="J60">
        <v>6.28</v>
      </c>
      <c r="K60">
        <v>8.1</v>
      </c>
      <c r="L60">
        <v>7.56</v>
      </c>
      <c r="M60">
        <v>5.77</v>
      </c>
      <c r="N60">
        <v>5.54</v>
      </c>
      <c r="Q60">
        <v>1</v>
      </c>
      <c r="R60">
        <v>0.2</v>
      </c>
      <c r="S60">
        <v>0.3</v>
      </c>
      <c r="T60">
        <v>8</v>
      </c>
      <c r="U60">
        <f>100*(Table6[[#This Row],[LR-RF-FIXED]]-Table6[[#This Row],[LR-RF-LEARN-10]])/Table6[[#This Row],[LR-RF-FIXED]]</f>
        <v>34.558823529411768</v>
      </c>
      <c r="V60">
        <f>100*(Table6[[#This Row],[LR-ARF-FIXED]]-Table6[[#This Row],[LR-ARF-LEARN-10]])/Table6[[#This Row],[LR-ARF-FIXED]]</f>
        <v>41.857506361323153</v>
      </c>
      <c r="W60">
        <f>100*(Table6[[#This Row],[NN-RF-FIXED]]-Table6[[#This Row],[NN-RF-LEARN-10]])/Table6[[#This Row],[NN-RF-FIXED]]</f>
        <v>28.765432098765434</v>
      </c>
      <c r="X60">
        <f>100*(Table6[[#This Row],[NN-ARF-FIXED]]-Table6[[#This Row],[NN-ARF-LEARN-10]])/Table6[[#This Row],[NN-ARF-FIXED]]</f>
        <v>26.719576719576715</v>
      </c>
      <c r="AA60" s="9">
        <v>1</v>
      </c>
      <c r="AB60" s="9">
        <v>0.2</v>
      </c>
      <c r="AC60" s="9">
        <v>0.3</v>
      </c>
      <c r="AD60" s="9">
        <v>8</v>
      </c>
      <c r="AE60">
        <f t="shared" si="0"/>
        <v>5.74</v>
      </c>
      <c r="AF60">
        <f t="shared" si="1"/>
        <v>2.5300000000000002</v>
      </c>
    </row>
    <row r="61" spans="1:32" hidden="1" x14ac:dyDescent="0.25">
      <c r="A61">
        <v>1</v>
      </c>
      <c r="B61">
        <v>0.2</v>
      </c>
      <c r="C61">
        <v>0.4</v>
      </c>
      <c r="D61">
        <v>8</v>
      </c>
      <c r="E61">
        <v>5.29</v>
      </c>
      <c r="F61">
        <v>10.210000000000001</v>
      </c>
      <c r="G61">
        <v>7.54</v>
      </c>
      <c r="H61">
        <v>5.91</v>
      </c>
      <c r="I61">
        <v>4.16</v>
      </c>
      <c r="J61">
        <v>5.03</v>
      </c>
      <c r="K61">
        <v>7.3</v>
      </c>
      <c r="L61">
        <v>6.93</v>
      </c>
      <c r="M61">
        <v>5.08</v>
      </c>
      <c r="N61">
        <v>4.92</v>
      </c>
      <c r="Q61">
        <v>1</v>
      </c>
      <c r="R61">
        <v>0.2</v>
      </c>
      <c r="S61">
        <v>0.4</v>
      </c>
      <c r="T61">
        <v>8</v>
      </c>
      <c r="U61">
        <f>100*(Table6[[#This Row],[LR-RF-FIXED]]-Table6[[#This Row],[LR-RF-LEARN-10]])/Table6[[#This Row],[LR-RF-FIXED]]</f>
        <v>42.115572967678752</v>
      </c>
      <c r="V61">
        <f>100*(Table6[[#This Row],[LR-ARF-FIXED]]-Table6[[#This Row],[LR-ARF-LEARN-10]])/Table6[[#This Row],[LR-ARF-FIXED]]</f>
        <v>44.827586206896548</v>
      </c>
      <c r="W61">
        <f>100*(Table6[[#This Row],[NN-RF-FIXED]]-Table6[[#This Row],[NN-RF-LEARN-10]])/Table6[[#This Row],[NN-RF-FIXED]]</f>
        <v>30.410958904109584</v>
      </c>
      <c r="X61">
        <f>100*(Table6[[#This Row],[NN-ARF-FIXED]]-Table6[[#This Row],[NN-ARF-LEARN-10]])/Table6[[#This Row],[NN-ARF-FIXED]]</f>
        <v>29.004329004329001</v>
      </c>
      <c r="AA61" s="9">
        <v>1</v>
      </c>
      <c r="AB61" s="9">
        <v>0.2</v>
      </c>
      <c r="AC61" s="9">
        <v>0.4</v>
      </c>
      <c r="AD61" s="9">
        <v>8</v>
      </c>
      <c r="AE61">
        <f t="shared" si="0"/>
        <v>6.59</v>
      </c>
      <c r="AF61">
        <f t="shared" si="1"/>
        <v>3.0999999999999996</v>
      </c>
    </row>
    <row r="62" spans="1:32" hidden="1" x14ac:dyDescent="0.25">
      <c r="A62">
        <v>1</v>
      </c>
      <c r="B62">
        <v>0.2</v>
      </c>
      <c r="C62">
        <v>0.5</v>
      </c>
      <c r="D62">
        <v>8</v>
      </c>
      <c r="E62">
        <v>4.5999999999999996</v>
      </c>
      <c r="F62">
        <v>9.67</v>
      </c>
      <c r="G62">
        <v>7.35</v>
      </c>
      <c r="H62">
        <v>5.19</v>
      </c>
      <c r="I62">
        <v>3.94</v>
      </c>
      <c r="J62">
        <v>4.38</v>
      </c>
      <c r="K62">
        <v>6.69</v>
      </c>
      <c r="L62">
        <v>6.56</v>
      </c>
      <c r="M62">
        <v>4.72</v>
      </c>
      <c r="N62">
        <v>4.57</v>
      </c>
      <c r="Q62">
        <v>1</v>
      </c>
      <c r="R62">
        <v>0.2</v>
      </c>
      <c r="S62">
        <v>0.5</v>
      </c>
      <c r="T62">
        <v>8</v>
      </c>
      <c r="U62">
        <f>100*(Table6[[#This Row],[LR-RF-FIXED]]-Table6[[#This Row],[LR-RF-LEARN-10]])/Table6[[#This Row],[LR-RF-FIXED]]</f>
        <v>46.328852119958633</v>
      </c>
      <c r="V62">
        <f>100*(Table6[[#This Row],[LR-ARF-FIXED]]-Table6[[#This Row],[LR-ARF-LEARN-10]])/Table6[[#This Row],[LR-ARF-FIXED]]</f>
        <v>46.394557823129247</v>
      </c>
      <c r="W62">
        <f>100*(Table6[[#This Row],[NN-RF-FIXED]]-Table6[[#This Row],[NN-RF-LEARN-10]])/Table6[[#This Row],[NN-RF-FIXED]]</f>
        <v>29.446935724962639</v>
      </c>
      <c r="X62">
        <f>100*(Table6[[#This Row],[NN-ARF-FIXED]]-Table6[[#This Row],[NN-ARF-LEARN-10]])/Table6[[#This Row],[NN-ARF-FIXED]]</f>
        <v>30.33536585365853</v>
      </c>
      <c r="AA62" s="9">
        <v>1</v>
      </c>
      <c r="AB62" s="9">
        <v>0.2</v>
      </c>
      <c r="AC62" s="9">
        <v>0.5</v>
      </c>
      <c r="AD62" s="9">
        <v>8</v>
      </c>
      <c r="AE62">
        <f t="shared" si="0"/>
        <v>5.51</v>
      </c>
      <c r="AF62">
        <f t="shared" si="1"/>
        <v>2.57</v>
      </c>
    </row>
    <row r="63" spans="1:32" hidden="1" x14ac:dyDescent="0.25">
      <c r="A63">
        <v>1</v>
      </c>
      <c r="B63">
        <v>0.2</v>
      </c>
      <c r="C63">
        <v>0.6</v>
      </c>
      <c r="D63">
        <v>8</v>
      </c>
      <c r="E63">
        <v>4.13</v>
      </c>
      <c r="F63">
        <v>9.25</v>
      </c>
      <c r="G63">
        <v>7.22</v>
      </c>
      <c r="H63">
        <v>4.72</v>
      </c>
      <c r="I63">
        <v>3.78</v>
      </c>
      <c r="J63">
        <v>3.95</v>
      </c>
      <c r="K63">
        <v>6.23</v>
      </c>
      <c r="L63">
        <v>6.3</v>
      </c>
      <c r="M63">
        <v>4.46</v>
      </c>
      <c r="N63">
        <v>4.3499999999999996</v>
      </c>
      <c r="Q63">
        <v>1</v>
      </c>
      <c r="R63">
        <v>0.2</v>
      </c>
      <c r="S63">
        <v>0.6</v>
      </c>
      <c r="T63">
        <v>8</v>
      </c>
      <c r="U63">
        <f>100*(Table6[[#This Row],[LR-RF-FIXED]]-Table6[[#This Row],[LR-RF-LEARN-10]])/Table6[[#This Row],[LR-RF-FIXED]]</f>
        <v>48.972972972972975</v>
      </c>
      <c r="V63">
        <f>100*(Table6[[#This Row],[LR-ARF-FIXED]]-Table6[[#This Row],[LR-ARF-LEARN-10]])/Table6[[#This Row],[LR-ARF-FIXED]]</f>
        <v>47.64542936288089</v>
      </c>
      <c r="W63">
        <f>100*(Table6[[#This Row],[NN-RF-FIXED]]-Table6[[#This Row],[NN-RF-LEARN-10]])/Table6[[#This Row],[NN-RF-FIXED]]</f>
        <v>28.410914927768868</v>
      </c>
      <c r="X63">
        <f>100*(Table6[[#This Row],[NN-ARF-FIXED]]-Table6[[#This Row],[NN-ARF-LEARN-10]])/Table6[[#This Row],[NN-ARF-FIXED]]</f>
        <v>30.952380952380956</v>
      </c>
      <c r="AA63" s="9">
        <v>1</v>
      </c>
      <c r="AB63" s="9">
        <v>0.2</v>
      </c>
      <c r="AC63" s="9">
        <v>0.6</v>
      </c>
      <c r="AD63" s="9">
        <v>8</v>
      </c>
      <c r="AE63">
        <f t="shared" si="0"/>
        <v>6.2099999999999991</v>
      </c>
      <c r="AF63">
        <f t="shared" si="1"/>
        <v>2.83</v>
      </c>
    </row>
    <row r="64" spans="1:32" hidden="1" x14ac:dyDescent="0.25">
      <c r="A64">
        <v>1</v>
      </c>
      <c r="B64">
        <v>0.2</v>
      </c>
      <c r="C64">
        <v>0.7</v>
      </c>
      <c r="D64">
        <v>8</v>
      </c>
      <c r="E64">
        <v>3.86</v>
      </c>
      <c r="F64">
        <v>8.9700000000000006</v>
      </c>
      <c r="G64">
        <v>7.09</v>
      </c>
      <c r="H64">
        <v>4.4400000000000004</v>
      </c>
      <c r="I64">
        <v>3.7</v>
      </c>
      <c r="J64">
        <v>3.7</v>
      </c>
      <c r="K64">
        <v>5.96</v>
      </c>
      <c r="L64">
        <v>6.13</v>
      </c>
      <c r="M64">
        <v>4.33</v>
      </c>
      <c r="N64">
        <v>4.2300000000000004</v>
      </c>
      <c r="Q64">
        <v>1</v>
      </c>
      <c r="R64">
        <v>0.2</v>
      </c>
      <c r="S64">
        <v>0.7</v>
      </c>
      <c r="T64">
        <v>8</v>
      </c>
      <c r="U64">
        <f>100*(Table6[[#This Row],[LR-RF-FIXED]]-Table6[[#This Row],[LR-RF-LEARN-10]])/Table6[[#This Row],[LR-RF-FIXED]]</f>
        <v>50.501672240802669</v>
      </c>
      <c r="V64">
        <f>100*(Table6[[#This Row],[LR-ARF-FIXED]]-Table6[[#This Row],[LR-ARF-LEARN-10]])/Table6[[#This Row],[LR-ARF-FIXED]]</f>
        <v>47.813822284908312</v>
      </c>
      <c r="W64">
        <f>100*(Table6[[#This Row],[NN-RF-FIXED]]-Table6[[#This Row],[NN-RF-LEARN-10]])/Table6[[#This Row],[NN-RF-FIXED]]</f>
        <v>27.348993288590606</v>
      </c>
      <c r="X64">
        <f>100*(Table6[[#This Row],[NN-ARF-FIXED]]-Table6[[#This Row],[NN-ARF-LEARN-10]])/Table6[[#This Row],[NN-ARF-FIXED]]</f>
        <v>30.995106035889062</v>
      </c>
      <c r="AA64" s="9">
        <v>1</v>
      </c>
      <c r="AB64" s="9">
        <v>0.2</v>
      </c>
      <c r="AC64" s="9">
        <v>0.7</v>
      </c>
      <c r="AD64" s="9">
        <v>8</v>
      </c>
      <c r="AE64">
        <f t="shared" si="0"/>
        <v>5.98</v>
      </c>
      <c r="AF64">
        <f t="shared" si="1"/>
        <v>2.67</v>
      </c>
    </row>
    <row r="65" spans="1:32" hidden="1" x14ac:dyDescent="0.25">
      <c r="A65">
        <v>1</v>
      </c>
      <c r="B65">
        <v>0.2</v>
      </c>
      <c r="C65">
        <v>0.8</v>
      </c>
      <c r="D65">
        <v>8</v>
      </c>
      <c r="E65">
        <v>3.64</v>
      </c>
      <c r="F65">
        <v>8.7100000000000009</v>
      </c>
      <c r="G65">
        <v>6.98</v>
      </c>
      <c r="H65">
        <v>4.26</v>
      </c>
      <c r="I65">
        <v>3.6</v>
      </c>
      <c r="J65">
        <v>3.51</v>
      </c>
      <c r="K65">
        <v>5.75</v>
      </c>
      <c r="L65">
        <v>6</v>
      </c>
      <c r="M65">
        <v>4.21</v>
      </c>
      <c r="N65">
        <v>4.13</v>
      </c>
      <c r="Q65">
        <v>1</v>
      </c>
      <c r="R65">
        <v>0.2</v>
      </c>
      <c r="S65">
        <v>0.8</v>
      </c>
      <c r="T65">
        <v>8</v>
      </c>
      <c r="U65">
        <f>100*(Table6[[#This Row],[LR-RF-FIXED]]-Table6[[#This Row],[LR-RF-LEARN-10]])/Table6[[#This Row],[LR-RF-FIXED]]</f>
        <v>51.090700344431696</v>
      </c>
      <c r="V65">
        <f>100*(Table6[[#This Row],[LR-ARF-FIXED]]-Table6[[#This Row],[LR-ARF-LEARN-10]])/Table6[[#This Row],[LR-ARF-FIXED]]</f>
        <v>48.424068767908317</v>
      </c>
      <c r="W65">
        <f>100*(Table6[[#This Row],[NN-RF-FIXED]]-Table6[[#This Row],[NN-RF-LEARN-10]])/Table6[[#This Row],[NN-RF-FIXED]]</f>
        <v>26.782608695652176</v>
      </c>
      <c r="X65">
        <f>100*(Table6[[#This Row],[NN-ARF-FIXED]]-Table6[[#This Row],[NN-ARF-LEARN-10]])/Table6[[#This Row],[NN-ARF-FIXED]]</f>
        <v>31.166666666666668</v>
      </c>
      <c r="AA65" s="9">
        <v>1</v>
      </c>
      <c r="AB65" s="9">
        <v>0.2</v>
      </c>
      <c r="AC65" s="9">
        <v>0.8</v>
      </c>
      <c r="AD65" s="9">
        <v>8</v>
      </c>
      <c r="AE65">
        <f t="shared" si="0"/>
        <v>5.84</v>
      </c>
      <c r="AF65">
        <f t="shared" si="1"/>
        <v>2.76</v>
      </c>
    </row>
    <row r="66" spans="1:32" hidden="1" x14ac:dyDescent="0.25">
      <c r="A66">
        <v>1</v>
      </c>
      <c r="B66">
        <v>0.2</v>
      </c>
      <c r="C66">
        <v>0.9</v>
      </c>
      <c r="D66">
        <v>4</v>
      </c>
      <c r="E66">
        <v>2.91</v>
      </c>
      <c r="F66">
        <v>8.6300000000000008</v>
      </c>
      <c r="G66">
        <v>5.25</v>
      </c>
      <c r="H66">
        <v>3.61</v>
      </c>
      <c r="I66">
        <v>3.11</v>
      </c>
      <c r="J66">
        <v>2.98</v>
      </c>
      <c r="K66">
        <v>5.67</v>
      </c>
      <c r="L66">
        <v>5.7</v>
      </c>
      <c r="M66">
        <v>3.67</v>
      </c>
      <c r="N66">
        <v>3.73</v>
      </c>
      <c r="Q66">
        <v>1</v>
      </c>
      <c r="R66">
        <v>0.2</v>
      </c>
      <c r="S66">
        <v>0.9</v>
      </c>
      <c r="T66">
        <v>4</v>
      </c>
      <c r="U66">
        <f>100*(Table6[[#This Row],[LR-RF-FIXED]]-Table6[[#This Row],[LR-RF-LEARN-10]])/Table6[[#This Row],[LR-RF-FIXED]]</f>
        <v>58.169177288528395</v>
      </c>
      <c r="V66">
        <f>100*(Table6[[#This Row],[LR-ARF-FIXED]]-Table6[[#This Row],[LR-ARF-LEARN-10]])/Table6[[#This Row],[LR-ARF-FIXED]]</f>
        <v>40.761904761904759</v>
      </c>
      <c r="W66">
        <f>100*(Table6[[#This Row],[NN-RF-FIXED]]-Table6[[#This Row],[NN-RF-LEARN-10]])/Table6[[#This Row],[NN-RF-FIXED]]</f>
        <v>35.273368606701943</v>
      </c>
      <c r="X66">
        <f>100*(Table6[[#This Row],[NN-ARF-FIXED]]-Table6[[#This Row],[NN-ARF-LEARN-10]])/Table6[[#This Row],[NN-ARF-FIXED]]</f>
        <v>34.561403508771932</v>
      </c>
      <c r="AA66" s="9">
        <v>1</v>
      </c>
      <c r="AB66" s="9">
        <v>0.2</v>
      </c>
      <c r="AC66" s="9">
        <v>0.9</v>
      </c>
      <c r="AD66" s="9">
        <v>4</v>
      </c>
      <c r="AE66">
        <f t="shared" si="0"/>
        <v>5.77</v>
      </c>
      <c r="AF66">
        <f t="shared" si="1"/>
        <v>2.82</v>
      </c>
    </row>
    <row r="67" spans="1:32" hidden="1" x14ac:dyDescent="0.25">
      <c r="A67">
        <v>1</v>
      </c>
      <c r="B67">
        <v>0.2</v>
      </c>
      <c r="C67">
        <v>0.9</v>
      </c>
      <c r="D67">
        <v>8</v>
      </c>
      <c r="E67">
        <v>3.43</v>
      </c>
      <c r="F67">
        <v>8.5500000000000007</v>
      </c>
      <c r="G67">
        <v>6.84</v>
      </c>
      <c r="H67">
        <v>4.13</v>
      </c>
      <c r="I67">
        <v>3.54</v>
      </c>
      <c r="J67">
        <v>3.34</v>
      </c>
      <c r="K67">
        <v>5.63</v>
      </c>
      <c r="L67">
        <v>5.91</v>
      </c>
      <c r="M67">
        <v>4.1100000000000003</v>
      </c>
      <c r="N67">
        <v>4.05</v>
      </c>
      <c r="Q67">
        <v>1</v>
      </c>
      <c r="R67">
        <v>0.2</v>
      </c>
      <c r="S67">
        <v>0.9</v>
      </c>
      <c r="T67">
        <v>8</v>
      </c>
      <c r="U67">
        <f>100*(Table6[[#This Row],[LR-RF-FIXED]]-Table6[[#This Row],[LR-RF-LEARN-10]])/Table6[[#This Row],[LR-RF-FIXED]]</f>
        <v>51.695906432748544</v>
      </c>
      <c r="V67">
        <f>100*(Table6[[#This Row],[LR-ARF-FIXED]]-Table6[[#This Row],[LR-ARF-LEARN-10]])/Table6[[#This Row],[LR-ARF-FIXED]]</f>
        <v>48.245614035087719</v>
      </c>
      <c r="W67">
        <f>100*(Table6[[#This Row],[NN-RF-FIXED]]-Table6[[#This Row],[NN-RF-LEARN-10]])/Table6[[#This Row],[NN-RF-FIXED]]</f>
        <v>26.998223801065709</v>
      </c>
      <c r="X67">
        <f>100*(Table6[[#This Row],[NN-ARF-FIXED]]-Table6[[#This Row],[NN-ARF-LEARN-10]])/Table6[[#This Row],[NN-ARF-FIXED]]</f>
        <v>31.472081218274116</v>
      </c>
      <c r="AA67" s="9">
        <v>1</v>
      </c>
      <c r="AB67" s="9">
        <v>0.2</v>
      </c>
      <c r="AC67" s="9">
        <v>0.9</v>
      </c>
      <c r="AD67" s="9">
        <v>8</v>
      </c>
      <c r="AE67">
        <f t="shared" si="0"/>
        <v>5.77</v>
      </c>
      <c r="AF67">
        <f t="shared" si="1"/>
        <v>2.7899999999999996</v>
      </c>
    </row>
    <row r="68" spans="1:32" hidden="1" x14ac:dyDescent="0.25">
      <c r="A68">
        <v>1</v>
      </c>
      <c r="B68">
        <v>0.2</v>
      </c>
      <c r="C68">
        <v>1</v>
      </c>
      <c r="D68">
        <v>4</v>
      </c>
      <c r="E68">
        <v>3.06</v>
      </c>
      <c r="F68">
        <v>9.4700000000000006</v>
      </c>
      <c r="G68">
        <v>5.63</v>
      </c>
      <c r="H68">
        <v>3.81</v>
      </c>
      <c r="I68">
        <v>3.13</v>
      </c>
      <c r="J68">
        <v>3.07</v>
      </c>
      <c r="K68">
        <v>6.1</v>
      </c>
      <c r="L68">
        <v>5.86</v>
      </c>
      <c r="M68">
        <v>3.85</v>
      </c>
      <c r="N68">
        <v>3.81</v>
      </c>
      <c r="Q68">
        <v>1</v>
      </c>
      <c r="R68">
        <v>0.2</v>
      </c>
      <c r="S68">
        <v>1</v>
      </c>
      <c r="T68">
        <v>4</v>
      </c>
      <c r="U68">
        <f>100*(Table6[[#This Row],[LR-RF-FIXED]]-Table6[[#This Row],[LR-RF-LEARN-10]])/Table6[[#This Row],[LR-RF-FIXED]]</f>
        <v>59.767687434002106</v>
      </c>
      <c r="V68">
        <f>100*(Table6[[#This Row],[LR-ARF-FIXED]]-Table6[[#This Row],[LR-ARF-LEARN-10]])/Table6[[#This Row],[LR-ARF-FIXED]]</f>
        <v>44.40497335701599</v>
      </c>
      <c r="W68">
        <f>100*(Table6[[#This Row],[NN-RF-FIXED]]-Table6[[#This Row],[NN-RF-LEARN-10]])/Table6[[#This Row],[NN-RF-FIXED]]</f>
        <v>36.885245901639337</v>
      </c>
      <c r="X68">
        <f>100*(Table6[[#This Row],[NN-ARF-FIXED]]-Table6[[#This Row],[NN-ARF-LEARN-10]])/Table6[[#This Row],[NN-ARF-FIXED]]</f>
        <v>34.982935153583618</v>
      </c>
      <c r="AA68" s="9">
        <v>1</v>
      </c>
      <c r="AB68" s="9">
        <v>0.2</v>
      </c>
      <c r="AC68" s="9">
        <v>1</v>
      </c>
      <c r="AD68" s="9">
        <v>4</v>
      </c>
      <c r="AE68">
        <f t="shared" si="0"/>
        <v>5.8900000000000006</v>
      </c>
      <c r="AF68">
        <f t="shared" si="1"/>
        <v>2.86</v>
      </c>
    </row>
    <row r="69" spans="1:32" hidden="1" x14ac:dyDescent="0.25">
      <c r="A69">
        <v>1</v>
      </c>
      <c r="B69">
        <v>0.2</v>
      </c>
      <c r="C69">
        <v>1</v>
      </c>
      <c r="D69">
        <v>8</v>
      </c>
      <c r="E69">
        <v>3.34</v>
      </c>
      <c r="F69">
        <v>8.39</v>
      </c>
      <c r="G69">
        <v>6.71</v>
      </c>
      <c r="H69">
        <v>4.0599999999999996</v>
      </c>
      <c r="I69">
        <v>3.51</v>
      </c>
      <c r="J69">
        <v>3.26</v>
      </c>
      <c r="K69">
        <v>5.51</v>
      </c>
      <c r="L69">
        <v>5.87</v>
      </c>
      <c r="M69">
        <v>4.05</v>
      </c>
      <c r="N69">
        <v>4.0199999999999996</v>
      </c>
      <c r="Q69">
        <v>1</v>
      </c>
      <c r="R69">
        <v>0.2</v>
      </c>
      <c r="S69">
        <v>1</v>
      </c>
      <c r="T69">
        <v>8</v>
      </c>
      <c r="U69">
        <f>100*(Table6[[#This Row],[LR-RF-FIXED]]-Table6[[#This Row],[LR-RF-LEARN-10]])/Table6[[#This Row],[LR-RF-FIXED]]</f>
        <v>51.609058402860555</v>
      </c>
      <c r="V69">
        <f>100*(Table6[[#This Row],[LR-ARF-FIXED]]-Table6[[#This Row],[LR-ARF-LEARN-10]])/Table6[[#This Row],[LR-ARF-FIXED]]</f>
        <v>47.690014903129658</v>
      </c>
      <c r="W69">
        <f>100*(Table6[[#This Row],[NN-RF-FIXED]]-Table6[[#This Row],[NN-RF-LEARN-10]])/Table6[[#This Row],[NN-RF-FIXED]]</f>
        <v>26.497277676951001</v>
      </c>
      <c r="X69">
        <f>100*(Table6[[#This Row],[NN-ARF-FIXED]]-Table6[[#This Row],[NN-ARF-LEARN-10]])/Table6[[#This Row],[NN-ARF-FIXED]]</f>
        <v>31.516183986371388</v>
      </c>
      <c r="AA69" s="8">
        <v>1</v>
      </c>
      <c r="AB69" s="6">
        <v>0.2</v>
      </c>
      <c r="AC69" s="6">
        <v>1</v>
      </c>
      <c r="AD69" s="6">
        <v>8</v>
      </c>
      <c r="AE69">
        <f t="shared" si="0"/>
        <v>5.33</v>
      </c>
      <c r="AF69">
        <f t="shared" si="1"/>
        <v>2.4999999999999996</v>
      </c>
    </row>
    <row r="70" spans="1:32" hidden="1" x14ac:dyDescent="0.25">
      <c r="A70">
        <v>4</v>
      </c>
      <c r="B70">
        <v>0.01</v>
      </c>
      <c r="C70">
        <v>0.05</v>
      </c>
      <c r="D70">
        <v>4</v>
      </c>
      <c r="E70">
        <v>9.26</v>
      </c>
      <c r="F70">
        <v>11.47</v>
      </c>
      <c r="G70">
        <v>9.58</v>
      </c>
      <c r="H70">
        <v>9.2799999999999994</v>
      </c>
      <c r="I70">
        <v>8.31</v>
      </c>
      <c r="J70">
        <v>9.58</v>
      </c>
      <c r="K70">
        <v>10.06</v>
      </c>
      <c r="L70">
        <v>8.86</v>
      </c>
      <c r="M70">
        <v>9.0299999999999994</v>
      </c>
      <c r="N70">
        <v>8.8699999999999992</v>
      </c>
      <c r="Q70">
        <v>4</v>
      </c>
      <c r="R70">
        <v>0.01</v>
      </c>
      <c r="S70">
        <v>0.05</v>
      </c>
      <c r="T70">
        <v>4</v>
      </c>
      <c r="U70">
        <f>100*(Table6[[#This Row],[LR-RF-FIXED]]-Table6[[#This Row],[LR-RF-LEARN-10]])/Table6[[#This Row],[LR-RF-FIXED]]</f>
        <v>19.09328683522233</v>
      </c>
      <c r="V70">
        <f>100*(Table6[[#This Row],[LR-ARF-FIXED]]-Table6[[#This Row],[LR-ARF-LEARN-10]])/Table6[[#This Row],[LR-ARF-FIXED]]</f>
        <v>13.256784968684755</v>
      </c>
      <c r="W70">
        <f>100*(Table6[[#This Row],[NN-RF-FIXED]]-Table6[[#This Row],[NN-RF-LEARN-10]])/Table6[[#This Row],[NN-RF-FIXED]]</f>
        <v>10.238568588469196</v>
      </c>
      <c r="X70">
        <f>100*(Table6[[#This Row],[NN-ARF-FIXED]]-Table6[[#This Row],[NN-ARF-LEARN-10]])/Table6[[#This Row],[NN-ARF-FIXED]]</f>
        <v>-0.11286681715575381</v>
      </c>
      <c r="AA70" s="9">
        <v>4</v>
      </c>
      <c r="AB70" s="9">
        <v>0.01</v>
      </c>
      <c r="AC70" s="9">
        <v>0.05</v>
      </c>
      <c r="AD70" s="9">
        <v>4</v>
      </c>
      <c r="AE70">
        <f t="shared" si="0"/>
        <v>5.92</v>
      </c>
      <c r="AF70">
        <f t="shared" si="1"/>
        <v>2.84</v>
      </c>
    </row>
    <row r="71" spans="1:32" hidden="1" x14ac:dyDescent="0.25">
      <c r="A71">
        <v>4</v>
      </c>
      <c r="B71">
        <v>0.01</v>
      </c>
      <c r="C71">
        <v>0.05</v>
      </c>
      <c r="D71">
        <v>8</v>
      </c>
      <c r="E71">
        <v>10.83</v>
      </c>
      <c r="F71">
        <v>12.85</v>
      </c>
      <c r="G71">
        <v>10.34</v>
      </c>
      <c r="H71">
        <v>9.8800000000000008</v>
      </c>
      <c r="I71">
        <v>8.57</v>
      </c>
      <c r="J71">
        <v>10.86</v>
      </c>
      <c r="K71">
        <v>11.22</v>
      </c>
      <c r="L71">
        <v>9.48</v>
      </c>
      <c r="M71">
        <v>9.4499999999999993</v>
      </c>
      <c r="N71">
        <v>9.2100000000000009</v>
      </c>
      <c r="Q71">
        <v>4</v>
      </c>
      <c r="R71">
        <v>0.01</v>
      </c>
      <c r="S71">
        <v>0.05</v>
      </c>
      <c r="T71">
        <v>8</v>
      </c>
      <c r="U71">
        <f>100*(Table6[[#This Row],[LR-RF-FIXED]]-Table6[[#This Row],[LR-RF-LEARN-10]])/Table6[[#This Row],[LR-RF-FIXED]]</f>
        <v>23.112840466926063</v>
      </c>
      <c r="V71">
        <f>100*(Table6[[#This Row],[LR-ARF-FIXED]]-Table6[[#This Row],[LR-ARF-LEARN-10]])/Table6[[#This Row],[LR-ARF-FIXED]]</f>
        <v>17.117988394584135</v>
      </c>
      <c r="W71">
        <f>100*(Table6[[#This Row],[NN-RF-FIXED]]-Table6[[#This Row],[NN-RF-LEARN-10]])/Table6[[#This Row],[NN-RF-FIXED]]</f>
        <v>15.775401069518729</v>
      </c>
      <c r="X71">
        <f>100*(Table6[[#This Row],[NN-ARF-FIXED]]-Table6[[#This Row],[NN-ARF-LEARN-10]])/Table6[[#This Row],[NN-ARF-FIXED]]</f>
        <v>2.84810126582278</v>
      </c>
      <c r="AA71" s="9">
        <v>4</v>
      </c>
      <c r="AB71" s="9">
        <v>0.01</v>
      </c>
      <c r="AC71" s="9">
        <v>0.05</v>
      </c>
      <c r="AD71" s="9">
        <v>8</v>
      </c>
      <c r="AE71">
        <f t="shared" si="0"/>
        <v>5.92</v>
      </c>
      <c r="AF71">
        <f t="shared" si="1"/>
        <v>2.6799999999999997</v>
      </c>
    </row>
    <row r="72" spans="1:32" hidden="1" x14ac:dyDescent="0.25">
      <c r="A72">
        <v>4</v>
      </c>
      <c r="B72">
        <v>0.01</v>
      </c>
      <c r="C72">
        <v>0.1</v>
      </c>
      <c r="D72">
        <v>4</v>
      </c>
      <c r="E72">
        <v>8.51</v>
      </c>
      <c r="F72">
        <v>10.52</v>
      </c>
      <c r="G72">
        <v>9.4</v>
      </c>
      <c r="H72">
        <v>8.82</v>
      </c>
      <c r="I72">
        <v>8.1999999999999993</v>
      </c>
      <c r="J72">
        <v>8.74</v>
      </c>
      <c r="K72">
        <v>9.36</v>
      </c>
      <c r="L72">
        <v>8.5500000000000007</v>
      </c>
      <c r="M72">
        <v>8.7200000000000006</v>
      </c>
      <c r="N72">
        <v>8.66</v>
      </c>
      <c r="Q72">
        <v>4</v>
      </c>
      <c r="R72">
        <v>0.01</v>
      </c>
      <c r="S72">
        <v>0.1</v>
      </c>
      <c r="T72">
        <v>4</v>
      </c>
      <c r="U72">
        <f>100*(Table6[[#This Row],[LR-RF-FIXED]]-Table6[[#This Row],[LR-RF-LEARN-10]])/Table6[[#This Row],[LR-RF-FIXED]]</f>
        <v>16.159695817490491</v>
      </c>
      <c r="V72">
        <f>100*(Table6[[#This Row],[LR-ARF-FIXED]]-Table6[[#This Row],[LR-ARF-LEARN-10]])/Table6[[#This Row],[LR-ARF-FIXED]]</f>
        <v>12.765957446808523</v>
      </c>
      <c r="W72">
        <f>100*(Table6[[#This Row],[NN-RF-FIXED]]-Table6[[#This Row],[NN-RF-LEARN-10]])/Table6[[#This Row],[NN-RF-FIXED]]</f>
        <v>6.8376068376068249</v>
      </c>
      <c r="X72">
        <f>100*(Table6[[#This Row],[NN-ARF-FIXED]]-Table6[[#This Row],[NN-ARF-LEARN-10]])/Table6[[#This Row],[NN-ARF-FIXED]]</f>
        <v>-1.2865497076023324</v>
      </c>
      <c r="AA72" s="9">
        <v>4</v>
      </c>
      <c r="AB72" s="9">
        <v>0.01</v>
      </c>
      <c r="AC72" s="9">
        <v>0.1</v>
      </c>
      <c r="AD72" s="9">
        <v>4</v>
      </c>
      <c r="AE72">
        <f t="shared" si="0"/>
        <v>6.0299999999999994</v>
      </c>
      <c r="AF72">
        <f t="shared" si="1"/>
        <v>2.81</v>
      </c>
    </row>
    <row r="73" spans="1:32" hidden="1" x14ac:dyDescent="0.25">
      <c r="A73">
        <v>4</v>
      </c>
      <c r="B73">
        <v>0.01</v>
      </c>
      <c r="C73">
        <v>0.1</v>
      </c>
      <c r="D73">
        <v>8</v>
      </c>
      <c r="E73">
        <v>8.99</v>
      </c>
      <c r="F73">
        <v>11.77</v>
      </c>
      <c r="G73">
        <v>10.119999999999999</v>
      </c>
      <c r="H73">
        <v>9.41</v>
      </c>
      <c r="I73">
        <v>8.35</v>
      </c>
      <c r="J73">
        <v>9.14</v>
      </c>
      <c r="K73">
        <v>10.17</v>
      </c>
      <c r="L73">
        <v>8.9700000000000006</v>
      </c>
      <c r="M73">
        <v>9.1300000000000008</v>
      </c>
      <c r="N73">
        <v>8.9600000000000009</v>
      </c>
      <c r="Q73">
        <v>4</v>
      </c>
      <c r="R73">
        <v>0.01</v>
      </c>
      <c r="S73">
        <v>0.1</v>
      </c>
      <c r="T73">
        <v>8</v>
      </c>
      <c r="U73">
        <f>100*(Table6[[#This Row],[LR-RF-FIXED]]-Table6[[#This Row],[LR-RF-LEARN-10]])/Table6[[#This Row],[LR-RF-FIXED]]</f>
        <v>20.05097706032285</v>
      </c>
      <c r="V73">
        <f>100*(Table6[[#This Row],[LR-ARF-FIXED]]-Table6[[#This Row],[LR-ARF-LEARN-10]])/Table6[[#This Row],[LR-ARF-FIXED]]</f>
        <v>17.490118577075094</v>
      </c>
      <c r="W73">
        <f>100*(Table6[[#This Row],[NN-RF-FIXED]]-Table6[[#This Row],[NN-RF-LEARN-10]])/Table6[[#This Row],[NN-RF-FIXED]]</f>
        <v>10.226155358898714</v>
      </c>
      <c r="X73">
        <f>100*(Table6[[#This Row],[NN-ARF-FIXED]]-Table6[[#This Row],[NN-ARF-LEARN-10]])/Table6[[#This Row],[NN-ARF-FIXED]]</f>
        <v>0.11148272017836997</v>
      </c>
      <c r="AA73" s="9">
        <v>4</v>
      </c>
      <c r="AB73" s="9">
        <v>0.01</v>
      </c>
      <c r="AC73" s="9">
        <v>0.1</v>
      </c>
      <c r="AD73" s="9">
        <v>8</v>
      </c>
      <c r="AE73">
        <f t="shared" si="0"/>
        <v>7.46</v>
      </c>
      <c r="AF73">
        <f t="shared" si="1"/>
        <v>4.38</v>
      </c>
    </row>
    <row r="74" spans="1:32" hidden="1" x14ac:dyDescent="0.25">
      <c r="A74">
        <v>4</v>
      </c>
      <c r="B74">
        <v>0.01</v>
      </c>
      <c r="C74">
        <v>0.2</v>
      </c>
      <c r="D74">
        <v>4</v>
      </c>
      <c r="E74">
        <v>8.1</v>
      </c>
      <c r="F74">
        <v>9.64</v>
      </c>
      <c r="G74">
        <v>9.23</v>
      </c>
      <c r="H74">
        <v>8.56</v>
      </c>
      <c r="I74">
        <v>8.1199999999999992</v>
      </c>
      <c r="J74">
        <v>8.3800000000000008</v>
      </c>
      <c r="K74">
        <v>8.83</v>
      </c>
      <c r="L74">
        <v>8.36</v>
      </c>
      <c r="M74">
        <v>8.5299999999999994</v>
      </c>
      <c r="N74">
        <v>8.52</v>
      </c>
      <c r="Q74">
        <v>4</v>
      </c>
      <c r="R74">
        <v>0.01</v>
      </c>
      <c r="S74">
        <v>0.2</v>
      </c>
      <c r="T74">
        <v>4</v>
      </c>
      <c r="U74">
        <f>100*(Table6[[#This Row],[LR-RF-FIXED]]-Table6[[#This Row],[LR-RF-LEARN-10]])/Table6[[#This Row],[LR-RF-FIXED]]</f>
        <v>11.203319502074688</v>
      </c>
      <c r="V74">
        <f>100*(Table6[[#This Row],[LR-ARF-FIXED]]-Table6[[#This Row],[LR-ARF-LEARN-10]])/Table6[[#This Row],[LR-ARF-FIXED]]</f>
        <v>12.026002166847249</v>
      </c>
      <c r="W74">
        <f>100*(Table6[[#This Row],[NN-RF-FIXED]]-Table6[[#This Row],[NN-RF-LEARN-10]])/Table6[[#This Row],[NN-RF-FIXED]]</f>
        <v>3.3975084937712423</v>
      </c>
      <c r="X74">
        <f>100*(Table6[[#This Row],[NN-ARF-FIXED]]-Table6[[#This Row],[NN-ARF-LEARN-10]])/Table6[[#This Row],[NN-ARF-FIXED]]</f>
        <v>-1.9138755980861262</v>
      </c>
      <c r="AA74" s="9">
        <v>4</v>
      </c>
      <c r="AB74" s="9">
        <v>0.01</v>
      </c>
      <c r="AC74" s="9">
        <v>0.2</v>
      </c>
      <c r="AD74" s="9">
        <v>4</v>
      </c>
      <c r="AE74">
        <f t="shared" si="0"/>
        <v>9.98</v>
      </c>
      <c r="AF74">
        <f t="shared" si="1"/>
        <v>8.8100000000000023</v>
      </c>
    </row>
    <row r="75" spans="1:32" hidden="1" x14ac:dyDescent="0.25">
      <c r="A75">
        <v>4</v>
      </c>
      <c r="B75">
        <v>0.01</v>
      </c>
      <c r="C75">
        <v>0.2</v>
      </c>
      <c r="D75">
        <v>8</v>
      </c>
      <c r="E75">
        <v>8.24</v>
      </c>
      <c r="F75">
        <v>10.88</v>
      </c>
      <c r="G75">
        <v>10.02</v>
      </c>
      <c r="H75">
        <v>8.9499999999999993</v>
      </c>
      <c r="I75">
        <v>8.24</v>
      </c>
      <c r="J75">
        <v>8.48</v>
      </c>
      <c r="K75">
        <v>9.5</v>
      </c>
      <c r="L75">
        <v>8.65</v>
      </c>
      <c r="M75">
        <v>8.84</v>
      </c>
      <c r="N75">
        <v>8.75</v>
      </c>
      <c r="Q75">
        <v>4</v>
      </c>
      <c r="R75">
        <v>0.01</v>
      </c>
      <c r="S75">
        <v>0.2</v>
      </c>
      <c r="T75">
        <v>8</v>
      </c>
      <c r="U75">
        <f>100*(Table6[[#This Row],[LR-RF-FIXED]]-Table6[[#This Row],[LR-RF-LEARN-10]])/Table6[[#This Row],[LR-RF-FIXED]]</f>
        <v>17.738970588235304</v>
      </c>
      <c r="V75">
        <f>100*(Table6[[#This Row],[LR-ARF-FIXED]]-Table6[[#This Row],[LR-ARF-LEARN-10]])/Table6[[#This Row],[LR-ARF-FIXED]]</f>
        <v>17.764471057884226</v>
      </c>
      <c r="W75">
        <f>100*(Table6[[#This Row],[NN-RF-FIXED]]-Table6[[#This Row],[NN-RF-LEARN-10]])/Table6[[#This Row],[NN-RF-FIXED]]</f>
        <v>6.9473684210526327</v>
      </c>
      <c r="X75">
        <f>100*(Table6[[#This Row],[NN-ARF-FIXED]]-Table6[[#This Row],[NN-ARF-LEARN-10]])/Table6[[#This Row],[NN-ARF-FIXED]]</f>
        <v>-1.1560693641618456</v>
      </c>
      <c r="AA75" s="9">
        <v>4</v>
      </c>
      <c r="AB75" s="9">
        <v>0.01</v>
      </c>
      <c r="AC75" s="9">
        <v>0.2</v>
      </c>
      <c r="AD75" s="9">
        <v>8</v>
      </c>
      <c r="AE75">
        <f t="shared" si="0"/>
        <v>6.8100000000000005</v>
      </c>
      <c r="AF75">
        <f t="shared" si="1"/>
        <v>2.7300000000000004</v>
      </c>
    </row>
    <row r="76" spans="1:32" hidden="1" x14ac:dyDescent="0.25">
      <c r="A76">
        <v>4</v>
      </c>
      <c r="B76">
        <v>0.01</v>
      </c>
      <c r="C76">
        <v>0.3</v>
      </c>
      <c r="D76">
        <v>4</v>
      </c>
      <c r="E76">
        <v>8.0399999999999991</v>
      </c>
      <c r="F76">
        <v>9.5</v>
      </c>
      <c r="G76">
        <v>9.24</v>
      </c>
      <c r="H76">
        <v>8.42</v>
      </c>
      <c r="I76">
        <v>8.1</v>
      </c>
      <c r="J76">
        <v>8.34</v>
      </c>
      <c r="K76">
        <v>8.73</v>
      </c>
      <c r="L76">
        <v>8.32</v>
      </c>
      <c r="M76">
        <v>8.41</v>
      </c>
      <c r="N76">
        <v>8.44</v>
      </c>
      <c r="Q76">
        <v>4</v>
      </c>
      <c r="R76">
        <v>0.01</v>
      </c>
      <c r="S76">
        <v>0.3</v>
      </c>
      <c r="T76">
        <v>4</v>
      </c>
      <c r="U76">
        <f>100*(Table6[[#This Row],[LR-RF-FIXED]]-Table6[[#This Row],[LR-RF-LEARN-10]])/Table6[[#This Row],[LR-RF-FIXED]]</f>
        <v>11.368421052631579</v>
      </c>
      <c r="V76">
        <f>100*(Table6[[#This Row],[LR-ARF-FIXED]]-Table6[[#This Row],[LR-ARF-LEARN-10]])/Table6[[#This Row],[LR-ARF-FIXED]]</f>
        <v>12.337662337662344</v>
      </c>
      <c r="W76">
        <f>100*(Table6[[#This Row],[NN-RF-FIXED]]-Table6[[#This Row],[NN-RF-LEARN-10]])/Table6[[#This Row],[NN-RF-FIXED]]</f>
        <v>3.6655211912943901</v>
      </c>
      <c r="X76">
        <f>100*(Table6[[#This Row],[NN-ARF-FIXED]]-Table6[[#This Row],[NN-ARF-LEARN-10]])/Table6[[#This Row],[NN-ARF-FIXED]]</f>
        <v>-1.442307692307683</v>
      </c>
      <c r="AA76" s="9">
        <v>4</v>
      </c>
      <c r="AB76" s="9">
        <v>0.01</v>
      </c>
      <c r="AC76" s="9">
        <v>0.3</v>
      </c>
      <c r="AD76" s="9">
        <v>4</v>
      </c>
      <c r="AE76">
        <f t="shared" si="0"/>
        <v>6.17</v>
      </c>
      <c r="AF76">
        <f t="shared" si="1"/>
        <v>4.4799999999999986</v>
      </c>
    </row>
    <row r="77" spans="1:32" hidden="1" x14ac:dyDescent="0.25">
      <c r="A77">
        <v>4</v>
      </c>
      <c r="B77">
        <v>0.01</v>
      </c>
      <c r="C77">
        <v>0.3</v>
      </c>
      <c r="D77">
        <v>8</v>
      </c>
      <c r="E77">
        <v>8.1</v>
      </c>
      <c r="F77">
        <v>10.44</v>
      </c>
      <c r="G77">
        <v>10.01</v>
      </c>
      <c r="H77">
        <v>8.76</v>
      </c>
      <c r="I77">
        <v>8.17</v>
      </c>
      <c r="J77">
        <v>8.36</v>
      </c>
      <c r="K77">
        <v>9.14</v>
      </c>
      <c r="L77">
        <v>8.48</v>
      </c>
      <c r="M77">
        <v>8.67</v>
      </c>
      <c r="N77">
        <v>8.61</v>
      </c>
      <c r="Q77">
        <v>4</v>
      </c>
      <c r="R77">
        <v>0.01</v>
      </c>
      <c r="S77">
        <v>0.3</v>
      </c>
      <c r="T77">
        <v>8</v>
      </c>
      <c r="U77">
        <f>100*(Table6[[#This Row],[LR-RF-FIXED]]-Table6[[#This Row],[LR-RF-LEARN-10]])/Table6[[#This Row],[LR-RF-FIXED]]</f>
        <v>16.091954022988503</v>
      </c>
      <c r="V77">
        <f>100*(Table6[[#This Row],[LR-ARF-FIXED]]-Table6[[#This Row],[LR-ARF-LEARN-10]])/Table6[[#This Row],[LR-ARF-FIXED]]</f>
        <v>18.381618381618381</v>
      </c>
      <c r="W77">
        <f>100*(Table6[[#This Row],[NN-RF-FIXED]]-Table6[[#This Row],[NN-RF-LEARN-10]])/Table6[[#This Row],[NN-RF-FIXED]]</f>
        <v>5.1422319474835954</v>
      </c>
      <c r="X77">
        <f>100*(Table6[[#This Row],[NN-ARF-FIXED]]-Table6[[#This Row],[NN-ARF-LEARN-10]])/Table6[[#This Row],[NN-ARF-FIXED]]</f>
        <v>-1.5330188679245165</v>
      </c>
      <c r="AA77" s="9">
        <v>4</v>
      </c>
      <c r="AB77" s="9">
        <v>0.01</v>
      </c>
      <c r="AC77" s="9">
        <v>0.3</v>
      </c>
      <c r="AD77" s="9">
        <v>8</v>
      </c>
      <c r="AE77">
        <f t="shared" si="0"/>
        <v>6.4599999999999991</v>
      </c>
      <c r="AF77">
        <f t="shared" si="1"/>
        <v>2.5300000000000002</v>
      </c>
    </row>
    <row r="78" spans="1:32" hidden="1" x14ac:dyDescent="0.25">
      <c r="A78">
        <v>4</v>
      </c>
      <c r="B78">
        <v>0.01</v>
      </c>
      <c r="C78">
        <v>0.4</v>
      </c>
      <c r="D78">
        <v>8</v>
      </c>
      <c r="E78">
        <v>8.0500000000000007</v>
      </c>
      <c r="F78">
        <v>10.25</v>
      </c>
      <c r="G78">
        <v>10.01</v>
      </c>
      <c r="H78">
        <v>8.66</v>
      </c>
      <c r="I78">
        <v>8.15</v>
      </c>
      <c r="J78">
        <v>8.34</v>
      </c>
      <c r="K78">
        <v>8.9700000000000006</v>
      </c>
      <c r="L78">
        <v>8.41</v>
      </c>
      <c r="M78">
        <v>8.6</v>
      </c>
      <c r="N78">
        <v>8.57</v>
      </c>
      <c r="Q78">
        <v>4</v>
      </c>
      <c r="R78">
        <v>0.01</v>
      </c>
      <c r="S78">
        <v>0.4</v>
      </c>
      <c r="T78">
        <v>8</v>
      </c>
      <c r="U78">
        <f>100*(Table6[[#This Row],[LR-RF-FIXED]]-Table6[[#This Row],[LR-RF-LEARN-10]])/Table6[[#This Row],[LR-RF-FIXED]]</f>
        <v>15.512195121951219</v>
      </c>
      <c r="V78">
        <f>100*(Table6[[#This Row],[LR-ARF-FIXED]]-Table6[[#This Row],[LR-ARF-LEARN-10]])/Table6[[#This Row],[LR-ARF-FIXED]]</f>
        <v>18.581418581418575</v>
      </c>
      <c r="W78">
        <f>100*(Table6[[#This Row],[NN-RF-FIXED]]-Table6[[#This Row],[NN-RF-LEARN-10]])/Table6[[#This Row],[NN-RF-FIXED]]</f>
        <v>4.1248606465997879</v>
      </c>
      <c r="X78">
        <f>100*(Table6[[#This Row],[NN-ARF-FIXED]]-Table6[[#This Row],[NN-ARF-LEARN-10]])/Table6[[#This Row],[NN-ARF-FIXED]]</f>
        <v>-1.9024970273483963</v>
      </c>
      <c r="AA78" s="9">
        <v>4</v>
      </c>
      <c r="AB78" s="9">
        <v>0.01</v>
      </c>
      <c r="AC78" s="9">
        <v>0.4</v>
      </c>
      <c r="AD78" s="9">
        <v>8</v>
      </c>
      <c r="AE78">
        <f t="shared" si="0"/>
        <v>6.47</v>
      </c>
      <c r="AF78">
        <f t="shared" si="1"/>
        <v>2.67</v>
      </c>
    </row>
    <row r="79" spans="1:32" hidden="1" x14ac:dyDescent="0.25">
      <c r="A79">
        <v>4</v>
      </c>
      <c r="B79">
        <v>0.01</v>
      </c>
      <c r="C79">
        <v>0.5</v>
      </c>
      <c r="D79">
        <v>8</v>
      </c>
      <c r="E79">
        <v>8.0299999999999994</v>
      </c>
      <c r="F79">
        <v>10.15</v>
      </c>
      <c r="G79">
        <v>10.02</v>
      </c>
      <c r="H79">
        <v>8.58</v>
      </c>
      <c r="I79">
        <v>8.14</v>
      </c>
      <c r="J79">
        <v>8.32</v>
      </c>
      <c r="K79">
        <v>8.91</v>
      </c>
      <c r="L79">
        <v>8.3699999999999992</v>
      </c>
      <c r="M79">
        <v>8.56</v>
      </c>
      <c r="N79">
        <v>8.5500000000000007</v>
      </c>
      <c r="Q79">
        <v>4</v>
      </c>
      <c r="R79">
        <v>0.01</v>
      </c>
      <c r="S79">
        <v>0.5</v>
      </c>
      <c r="T79">
        <v>8</v>
      </c>
      <c r="U79">
        <f>100*(Table6[[#This Row],[LR-RF-FIXED]]-Table6[[#This Row],[LR-RF-LEARN-10]])/Table6[[#This Row],[LR-RF-FIXED]]</f>
        <v>15.467980295566505</v>
      </c>
      <c r="V79">
        <f>100*(Table6[[#This Row],[LR-ARF-FIXED]]-Table6[[#This Row],[LR-ARF-LEARN-10]])/Table6[[#This Row],[LR-ARF-FIXED]]</f>
        <v>18.762475049900189</v>
      </c>
      <c r="W79">
        <f>100*(Table6[[#This Row],[NN-RF-FIXED]]-Table6[[#This Row],[NN-RF-LEARN-10]])/Table6[[#This Row],[NN-RF-FIXED]]</f>
        <v>3.9281705948372574</v>
      </c>
      <c r="X79">
        <f>100*(Table6[[#This Row],[NN-ARF-FIXED]]-Table6[[#This Row],[NN-ARF-LEARN-10]])/Table6[[#This Row],[NN-ARF-FIXED]]</f>
        <v>-2.1505376344086202</v>
      </c>
      <c r="AA79" s="9">
        <v>4</v>
      </c>
      <c r="AB79" s="9">
        <v>0.01</v>
      </c>
      <c r="AC79" s="9">
        <v>0.5</v>
      </c>
      <c r="AD79" s="9">
        <v>8</v>
      </c>
      <c r="AE79">
        <f t="shared" si="0"/>
        <v>6.5900000000000007</v>
      </c>
      <c r="AF79">
        <f t="shared" si="1"/>
        <v>3.71</v>
      </c>
    </row>
    <row r="80" spans="1:32" hidden="1" x14ac:dyDescent="0.25">
      <c r="A80">
        <v>4</v>
      </c>
      <c r="B80">
        <v>0.01</v>
      </c>
      <c r="C80">
        <v>0.6</v>
      </c>
      <c r="D80">
        <v>8</v>
      </c>
      <c r="E80">
        <v>8.02</v>
      </c>
      <c r="F80">
        <v>10.08</v>
      </c>
      <c r="G80">
        <v>10.039999999999999</v>
      </c>
      <c r="H80">
        <v>8.56</v>
      </c>
      <c r="I80">
        <v>8.1199999999999992</v>
      </c>
      <c r="J80">
        <v>8.31</v>
      </c>
      <c r="K80">
        <v>8.84</v>
      </c>
      <c r="L80">
        <v>8.33</v>
      </c>
      <c r="M80">
        <v>8.52</v>
      </c>
      <c r="N80">
        <v>8.5</v>
      </c>
      <c r="Q80">
        <v>4</v>
      </c>
      <c r="R80">
        <v>0.01</v>
      </c>
      <c r="S80">
        <v>0.6</v>
      </c>
      <c r="T80">
        <v>8</v>
      </c>
      <c r="U80">
        <f>100*(Table6[[#This Row],[LR-RF-FIXED]]-Table6[[#This Row],[LR-RF-LEARN-10]])/Table6[[#This Row],[LR-RF-FIXED]]</f>
        <v>15.079365079365074</v>
      </c>
      <c r="V80">
        <f>100*(Table6[[#This Row],[LR-ARF-FIXED]]-Table6[[#This Row],[LR-ARF-LEARN-10]])/Table6[[#This Row],[LR-ARF-FIXED]]</f>
        <v>19.123505976095618</v>
      </c>
      <c r="W80">
        <f>100*(Table6[[#This Row],[NN-RF-FIXED]]-Table6[[#This Row],[NN-RF-LEARN-10]])/Table6[[#This Row],[NN-RF-FIXED]]</f>
        <v>3.6199095022624466</v>
      </c>
      <c r="X80">
        <f>100*(Table6[[#This Row],[NN-ARF-FIXED]]-Table6[[#This Row],[NN-ARF-LEARN-10]])/Table6[[#This Row],[NN-ARF-FIXED]]</f>
        <v>-2.0408163265306114</v>
      </c>
      <c r="AA80" s="9">
        <v>4</v>
      </c>
      <c r="AB80" s="9">
        <v>0.01</v>
      </c>
      <c r="AC80" s="9">
        <v>0.6</v>
      </c>
      <c r="AD80" s="9">
        <v>8</v>
      </c>
      <c r="AE80">
        <f t="shared" si="0"/>
        <v>6.3100000000000005</v>
      </c>
      <c r="AF80">
        <f t="shared" si="1"/>
        <v>2.5599999999999996</v>
      </c>
    </row>
    <row r="81" spans="1:32" hidden="1" x14ac:dyDescent="0.25">
      <c r="A81">
        <v>4</v>
      </c>
      <c r="B81">
        <v>0.01</v>
      </c>
      <c r="C81">
        <v>0.7</v>
      </c>
      <c r="D81">
        <v>8</v>
      </c>
      <c r="E81">
        <v>8</v>
      </c>
      <c r="F81">
        <v>10.11</v>
      </c>
      <c r="G81">
        <v>10.119999999999999</v>
      </c>
      <c r="H81">
        <v>8.49</v>
      </c>
      <c r="I81">
        <v>8.1199999999999992</v>
      </c>
      <c r="J81">
        <v>8.3000000000000007</v>
      </c>
      <c r="K81">
        <v>8.7899999999999991</v>
      </c>
      <c r="L81">
        <v>8.3000000000000007</v>
      </c>
      <c r="M81">
        <v>8.48</v>
      </c>
      <c r="N81">
        <v>8.4700000000000006</v>
      </c>
      <c r="Q81">
        <v>4</v>
      </c>
      <c r="R81">
        <v>0.01</v>
      </c>
      <c r="S81">
        <v>0.7</v>
      </c>
      <c r="T81">
        <v>8</v>
      </c>
      <c r="U81">
        <f>100*(Table6[[#This Row],[LR-RF-FIXED]]-Table6[[#This Row],[LR-RF-LEARN-10]])/Table6[[#This Row],[LR-RF-FIXED]]</f>
        <v>16.023738872403552</v>
      </c>
      <c r="V81">
        <f>100*(Table6[[#This Row],[LR-ARF-FIXED]]-Table6[[#This Row],[LR-ARF-LEARN-10]])/Table6[[#This Row],[LR-ARF-FIXED]]</f>
        <v>19.762845849802375</v>
      </c>
      <c r="W81">
        <f>100*(Table6[[#This Row],[NN-RF-FIXED]]-Table6[[#This Row],[NN-RF-LEARN-10]])/Table6[[#This Row],[NN-RF-FIXED]]</f>
        <v>3.5267349260523182</v>
      </c>
      <c r="X81">
        <f>100*(Table6[[#This Row],[NN-ARF-FIXED]]-Table6[[#This Row],[NN-ARF-LEARN-10]])/Table6[[#This Row],[NN-ARF-FIXED]]</f>
        <v>-2.0481927710843362</v>
      </c>
      <c r="AA81" s="9">
        <v>4</v>
      </c>
      <c r="AB81" s="9">
        <v>0.01</v>
      </c>
      <c r="AC81" s="9">
        <v>0.7</v>
      </c>
      <c r="AD81" s="9">
        <v>8</v>
      </c>
      <c r="AE81">
        <f t="shared" si="0"/>
        <v>6.0500000000000007</v>
      </c>
      <c r="AF81">
        <f t="shared" si="1"/>
        <v>2.38</v>
      </c>
    </row>
    <row r="82" spans="1:32" hidden="1" x14ac:dyDescent="0.25">
      <c r="A82">
        <v>4</v>
      </c>
      <c r="B82">
        <v>0.01</v>
      </c>
      <c r="C82">
        <v>0.8</v>
      </c>
      <c r="D82">
        <v>8</v>
      </c>
      <c r="E82">
        <v>7.99</v>
      </c>
      <c r="F82">
        <v>10.01</v>
      </c>
      <c r="G82">
        <v>10.08</v>
      </c>
      <c r="H82">
        <v>8.49</v>
      </c>
      <c r="I82">
        <v>8.1199999999999992</v>
      </c>
      <c r="J82">
        <v>8.3000000000000007</v>
      </c>
      <c r="K82">
        <v>8.74</v>
      </c>
      <c r="L82">
        <v>8.3000000000000007</v>
      </c>
      <c r="M82">
        <v>8.5</v>
      </c>
      <c r="N82">
        <v>8.49</v>
      </c>
      <c r="Q82">
        <v>4</v>
      </c>
      <c r="R82">
        <v>0.01</v>
      </c>
      <c r="S82">
        <v>0.8</v>
      </c>
      <c r="T82">
        <v>8</v>
      </c>
      <c r="U82">
        <f>100*(Table6[[#This Row],[LR-RF-FIXED]]-Table6[[#This Row],[LR-RF-LEARN-10]])/Table6[[#This Row],[LR-RF-FIXED]]</f>
        <v>15.184815184815179</v>
      </c>
      <c r="V82">
        <f>100*(Table6[[#This Row],[LR-ARF-FIXED]]-Table6[[#This Row],[LR-ARF-LEARN-10]])/Table6[[#This Row],[LR-ARF-FIXED]]</f>
        <v>19.444444444444454</v>
      </c>
      <c r="W82">
        <f>100*(Table6[[#This Row],[NN-RF-FIXED]]-Table6[[#This Row],[NN-RF-LEARN-10]])/Table6[[#This Row],[NN-RF-FIXED]]</f>
        <v>2.7459954233409634</v>
      </c>
      <c r="X82">
        <f>100*(Table6[[#This Row],[NN-ARF-FIXED]]-Table6[[#This Row],[NN-ARF-LEARN-10]])/Table6[[#This Row],[NN-ARF-FIXED]]</f>
        <v>-2.2891566265060179</v>
      </c>
      <c r="AA82" s="9">
        <v>4</v>
      </c>
      <c r="AB82" s="9">
        <v>0.01</v>
      </c>
      <c r="AC82" s="9">
        <v>0.8</v>
      </c>
      <c r="AD82" s="9">
        <v>8</v>
      </c>
      <c r="AE82">
        <f t="shared" si="0"/>
        <v>5.73</v>
      </c>
      <c r="AF82">
        <f t="shared" si="1"/>
        <v>2.3100000000000005</v>
      </c>
    </row>
    <row r="83" spans="1:32" hidden="1" x14ac:dyDescent="0.25">
      <c r="A83">
        <v>4</v>
      </c>
      <c r="B83">
        <v>0.01</v>
      </c>
      <c r="C83">
        <v>0.9</v>
      </c>
      <c r="D83">
        <v>4</v>
      </c>
      <c r="E83">
        <v>7.99</v>
      </c>
      <c r="F83">
        <v>9.36</v>
      </c>
      <c r="G83">
        <v>9.4600000000000009</v>
      </c>
      <c r="H83">
        <v>8.26</v>
      </c>
      <c r="I83">
        <v>8.07</v>
      </c>
      <c r="J83">
        <v>8.2899999999999991</v>
      </c>
      <c r="K83">
        <v>8.48</v>
      </c>
      <c r="L83">
        <v>8.2100000000000009</v>
      </c>
      <c r="M83">
        <v>8.2799999999999994</v>
      </c>
      <c r="N83">
        <v>8.35</v>
      </c>
      <c r="Q83">
        <v>4</v>
      </c>
      <c r="R83">
        <v>0.01</v>
      </c>
      <c r="S83">
        <v>0.9</v>
      </c>
      <c r="T83">
        <v>4</v>
      </c>
      <c r="U83">
        <f>100*(Table6[[#This Row],[LR-RF-FIXED]]-Table6[[#This Row],[LR-RF-LEARN-10]])/Table6[[#This Row],[LR-RF-FIXED]]</f>
        <v>11.752136752136749</v>
      </c>
      <c r="V83">
        <f>100*(Table6[[#This Row],[LR-ARF-FIXED]]-Table6[[#This Row],[LR-ARF-LEARN-10]])/Table6[[#This Row],[LR-ARF-FIXED]]</f>
        <v>14.69344608879493</v>
      </c>
      <c r="W83">
        <f>100*(Table6[[#This Row],[NN-RF-FIXED]]-Table6[[#This Row],[NN-RF-LEARN-10]])/Table6[[#This Row],[NN-RF-FIXED]]</f>
        <v>2.3584905660377484</v>
      </c>
      <c r="X83">
        <f>100*(Table6[[#This Row],[NN-ARF-FIXED]]-Table6[[#This Row],[NN-ARF-LEARN-10]])/Table6[[#This Row],[NN-ARF-FIXED]]</f>
        <v>-1.7052375152253201</v>
      </c>
      <c r="AA83" s="9">
        <v>4</v>
      </c>
      <c r="AB83" s="9">
        <v>0.01</v>
      </c>
      <c r="AC83" s="9">
        <v>0.9</v>
      </c>
      <c r="AD83" s="9">
        <v>4</v>
      </c>
      <c r="AE83">
        <f t="shared" si="0"/>
        <v>5.4700000000000006</v>
      </c>
      <c r="AF83">
        <f t="shared" si="1"/>
        <v>2.3499999999999996</v>
      </c>
    </row>
    <row r="84" spans="1:32" hidden="1" x14ac:dyDescent="0.25">
      <c r="A84">
        <v>4</v>
      </c>
      <c r="B84">
        <v>0.01</v>
      </c>
      <c r="C84">
        <v>0.9</v>
      </c>
      <c r="D84">
        <v>8</v>
      </c>
      <c r="E84">
        <v>7.99</v>
      </c>
      <c r="F84">
        <v>10.07</v>
      </c>
      <c r="G84">
        <v>10.19</v>
      </c>
      <c r="H84">
        <v>8.4600000000000009</v>
      </c>
      <c r="I84">
        <v>8.1</v>
      </c>
      <c r="J84">
        <v>8.3000000000000007</v>
      </c>
      <c r="K84">
        <v>8.7100000000000009</v>
      </c>
      <c r="L84">
        <v>8.2799999999999994</v>
      </c>
      <c r="M84">
        <v>8.4700000000000006</v>
      </c>
      <c r="N84">
        <v>8.48</v>
      </c>
      <c r="Q84">
        <v>4</v>
      </c>
      <c r="R84">
        <v>0.01</v>
      </c>
      <c r="S84">
        <v>0.9</v>
      </c>
      <c r="T84">
        <v>8</v>
      </c>
      <c r="U84">
        <f>100*(Table6[[#This Row],[LR-RF-FIXED]]-Table6[[#This Row],[LR-RF-LEARN-10]])/Table6[[#This Row],[LR-RF-FIXED]]</f>
        <v>15.988083416087383</v>
      </c>
      <c r="V84">
        <f>100*(Table6[[#This Row],[LR-ARF-FIXED]]-Table6[[#This Row],[LR-ARF-LEARN-10]])/Table6[[#This Row],[LR-ARF-FIXED]]</f>
        <v>20.510304219823357</v>
      </c>
      <c r="W84">
        <f>100*(Table6[[#This Row],[NN-RF-FIXED]]-Table6[[#This Row],[NN-RF-LEARN-10]])/Table6[[#This Row],[NN-RF-FIXED]]</f>
        <v>2.7554535017221604</v>
      </c>
      <c r="X84">
        <f>100*(Table6[[#This Row],[NN-ARF-FIXED]]-Table6[[#This Row],[NN-ARF-LEARN-10]])/Table6[[#This Row],[NN-ARF-FIXED]]</f>
        <v>-2.4154589371980806</v>
      </c>
      <c r="AA84" s="9">
        <v>4</v>
      </c>
      <c r="AB84" s="9">
        <v>0.01</v>
      </c>
      <c r="AC84" s="9">
        <v>0.9</v>
      </c>
      <c r="AD84" s="9">
        <v>8</v>
      </c>
      <c r="AE84">
        <f t="shared" si="0"/>
        <v>5.2700000000000005</v>
      </c>
      <c r="AF84">
        <f t="shared" si="1"/>
        <v>2.4299999999999997</v>
      </c>
    </row>
    <row r="85" spans="1:32" hidden="1" x14ac:dyDescent="0.25">
      <c r="A85">
        <v>4</v>
      </c>
      <c r="B85">
        <v>0.01</v>
      </c>
      <c r="C85">
        <v>1</v>
      </c>
      <c r="D85">
        <v>4</v>
      </c>
      <c r="E85">
        <v>7.98</v>
      </c>
      <c r="F85">
        <v>9.0500000000000007</v>
      </c>
      <c r="G85">
        <v>9.18</v>
      </c>
      <c r="H85">
        <v>8.23</v>
      </c>
      <c r="I85">
        <v>8.06</v>
      </c>
      <c r="J85">
        <v>8.2899999999999991</v>
      </c>
      <c r="K85">
        <v>8.4499999999999993</v>
      </c>
      <c r="L85">
        <v>8.1999999999999993</v>
      </c>
      <c r="M85">
        <v>8.26</v>
      </c>
      <c r="N85">
        <v>8.32</v>
      </c>
      <c r="Q85">
        <v>4</v>
      </c>
      <c r="R85">
        <v>0.01</v>
      </c>
      <c r="S85">
        <v>1</v>
      </c>
      <c r="T85">
        <v>4</v>
      </c>
      <c r="U85">
        <f>100*(Table6[[#This Row],[LR-RF-FIXED]]-Table6[[#This Row],[LR-RF-LEARN-10]])/Table6[[#This Row],[LR-RF-FIXED]]</f>
        <v>9.060773480662986</v>
      </c>
      <c r="V85">
        <f>100*(Table6[[#This Row],[LR-ARF-FIXED]]-Table6[[#This Row],[LR-ARF-LEARN-10]])/Table6[[#This Row],[LR-ARF-FIXED]]</f>
        <v>12.200435729847486</v>
      </c>
      <c r="W85">
        <f>100*(Table6[[#This Row],[NN-RF-FIXED]]-Table6[[#This Row],[NN-RF-LEARN-10]])/Table6[[#This Row],[NN-RF-FIXED]]</f>
        <v>2.2485207100591658</v>
      </c>
      <c r="X85">
        <f>100*(Table6[[#This Row],[NN-ARF-FIXED]]-Table6[[#This Row],[NN-ARF-LEARN-10]])/Table6[[#This Row],[NN-ARF-FIXED]]</f>
        <v>-1.4634146341463536</v>
      </c>
      <c r="AA85" s="9">
        <v>4</v>
      </c>
      <c r="AB85" s="9">
        <v>0.01</v>
      </c>
      <c r="AC85" s="9">
        <v>1</v>
      </c>
      <c r="AD85" s="9">
        <v>4</v>
      </c>
      <c r="AE85">
        <f t="shared" si="0"/>
        <v>5.1100000000000012</v>
      </c>
      <c r="AF85">
        <f t="shared" si="1"/>
        <v>2.4900000000000002</v>
      </c>
    </row>
    <row r="86" spans="1:32" hidden="1" x14ac:dyDescent="0.25">
      <c r="A86">
        <v>4</v>
      </c>
      <c r="B86">
        <v>0.01</v>
      </c>
      <c r="C86">
        <v>1</v>
      </c>
      <c r="D86">
        <v>8</v>
      </c>
      <c r="E86">
        <v>7.99</v>
      </c>
      <c r="F86">
        <v>10.050000000000001</v>
      </c>
      <c r="G86">
        <v>10.210000000000001</v>
      </c>
      <c r="H86">
        <v>8.44</v>
      </c>
      <c r="I86">
        <v>8.1</v>
      </c>
      <c r="J86">
        <v>8.2899999999999991</v>
      </c>
      <c r="K86">
        <v>8.69</v>
      </c>
      <c r="L86">
        <v>8.26</v>
      </c>
      <c r="M86">
        <v>8.43</v>
      </c>
      <c r="N86">
        <v>8.4499999999999993</v>
      </c>
      <c r="Q86">
        <v>4</v>
      </c>
      <c r="R86">
        <v>0.01</v>
      </c>
      <c r="S86">
        <v>1</v>
      </c>
      <c r="T86">
        <v>8</v>
      </c>
      <c r="U86">
        <f>100*(Table6[[#This Row],[LR-RF-FIXED]]-Table6[[#This Row],[LR-RF-LEARN-10]])/Table6[[#This Row],[LR-RF-FIXED]]</f>
        <v>16.019900497512449</v>
      </c>
      <c r="V86">
        <f>100*(Table6[[#This Row],[LR-ARF-FIXED]]-Table6[[#This Row],[LR-ARF-LEARN-10]])/Table6[[#This Row],[LR-ARF-FIXED]]</f>
        <v>20.666013712047022</v>
      </c>
      <c r="W86">
        <f>100*(Table6[[#This Row],[NN-RF-FIXED]]-Table6[[#This Row],[NN-RF-LEARN-10]])/Table6[[#This Row],[NN-RF-FIXED]]</f>
        <v>2.9919447640966608</v>
      </c>
      <c r="X86">
        <f>100*(Table6[[#This Row],[NN-ARF-FIXED]]-Table6[[#This Row],[NN-ARF-LEARN-10]])/Table6[[#This Row],[NN-ARF-FIXED]]</f>
        <v>-2.3002421307505996</v>
      </c>
      <c r="AA86" s="9">
        <v>4</v>
      </c>
      <c r="AB86" s="9">
        <v>0.01</v>
      </c>
      <c r="AC86" s="9">
        <v>1</v>
      </c>
      <c r="AD86" s="9">
        <v>8</v>
      </c>
      <c r="AE86">
        <f t="shared" si="0"/>
        <v>5.7200000000000006</v>
      </c>
      <c r="AF86">
        <f t="shared" si="1"/>
        <v>2.72</v>
      </c>
    </row>
    <row r="87" spans="1:32" hidden="1" x14ac:dyDescent="0.25">
      <c r="A87">
        <v>4</v>
      </c>
      <c r="B87">
        <v>0.05</v>
      </c>
      <c r="C87">
        <v>0.05</v>
      </c>
      <c r="D87">
        <v>4</v>
      </c>
      <c r="E87">
        <v>10.51</v>
      </c>
      <c r="F87">
        <v>13.1</v>
      </c>
      <c r="G87">
        <v>10.75</v>
      </c>
      <c r="H87">
        <v>10.06</v>
      </c>
      <c r="I87">
        <v>8.69</v>
      </c>
      <c r="J87">
        <v>11</v>
      </c>
      <c r="K87">
        <v>12.08</v>
      </c>
      <c r="L87">
        <v>9.9700000000000006</v>
      </c>
      <c r="M87">
        <v>9.81</v>
      </c>
      <c r="N87">
        <v>9.48</v>
      </c>
      <c r="Q87">
        <v>4</v>
      </c>
      <c r="R87">
        <v>0.05</v>
      </c>
      <c r="S87">
        <v>0.05</v>
      </c>
      <c r="T87">
        <v>4</v>
      </c>
      <c r="U87">
        <f>100*(Table6[[#This Row],[LR-RF-FIXED]]-Table6[[#This Row],[LR-RF-LEARN-10]])/Table6[[#This Row],[LR-RF-FIXED]]</f>
        <v>23.206106870229</v>
      </c>
      <c r="V87">
        <f>100*(Table6[[#This Row],[LR-ARF-FIXED]]-Table6[[#This Row],[LR-ARF-LEARN-10]])/Table6[[#This Row],[LR-ARF-FIXED]]</f>
        <v>19.162790697674424</v>
      </c>
      <c r="W87">
        <f>100*(Table6[[#This Row],[NN-RF-FIXED]]-Table6[[#This Row],[NN-RF-LEARN-10]])/Table6[[#This Row],[NN-RF-FIXED]]</f>
        <v>18.791390728476816</v>
      </c>
      <c r="X87">
        <f>100*(Table6[[#This Row],[NN-ARF-FIXED]]-Table6[[#This Row],[NN-ARF-LEARN-10]])/Table6[[#This Row],[NN-ARF-FIXED]]</f>
        <v>4.9147442326980961</v>
      </c>
      <c r="AA87" s="9">
        <v>4</v>
      </c>
      <c r="AB87" s="9">
        <v>0.05</v>
      </c>
      <c r="AC87" s="9">
        <v>0.05</v>
      </c>
      <c r="AD87" s="9">
        <v>4</v>
      </c>
      <c r="AE87">
        <f t="shared" ref="AE87:AE150" si="2">MAX($E67:$I67)-MIN($E67:$I67)</f>
        <v>5.120000000000001</v>
      </c>
      <c r="AF87">
        <f t="shared" ref="AF87:AF150" si="3">MAX($J67:$N67)-MIN($J67:$N67)</f>
        <v>2.5700000000000003</v>
      </c>
    </row>
    <row r="88" spans="1:32" hidden="1" x14ac:dyDescent="0.25">
      <c r="A88">
        <v>4</v>
      </c>
      <c r="B88">
        <v>0.05</v>
      </c>
      <c r="C88">
        <v>0.05</v>
      </c>
      <c r="D88">
        <v>8</v>
      </c>
      <c r="E88">
        <v>15.81</v>
      </c>
      <c r="F88">
        <v>14.49</v>
      </c>
      <c r="G88">
        <v>12.46</v>
      </c>
      <c r="H88">
        <v>11.52</v>
      </c>
      <c r="I88">
        <v>10.199999999999999</v>
      </c>
      <c r="J88">
        <v>15.54</v>
      </c>
      <c r="K88">
        <v>14.17</v>
      </c>
      <c r="L88">
        <v>11.72</v>
      </c>
      <c r="M88">
        <v>10.97</v>
      </c>
      <c r="N88">
        <v>10.39</v>
      </c>
      <c r="Q88">
        <v>4</v>
      </c>
      <c r="R88">
        <v>0.05</v>
      </c>
      <c r="S88">
        <v>0.05</v>
      </c>
      <c r="T88">
        <v>8</v>
      </c>
      <c r="U88">
        <f>100*(Table6[[#This Row],[LR-RF-FIXED]]-Table6[[#This Row],[LR-RF-LEARN-10]])/Table6[[#This Row],[LR-RF-FIXED]]</f>
        <v>20.496894409937891</v>
      </c>
      <c r="V88">
        <f>100*(Table6[[#This Row],[LR-ARF-FIXED]]-Table6[[#This Row],[LR-ARF-LEARN-10]])/Table6[[#This Row],[LR-ARF-FIXED]]</f>
        <v>18.138041733547364</v>
      </c>
      <c r="W88">
        <f>100*(Table6[[#This Row],[NN-RF-FIXED]]-Table6[[#This Row],[NN-RF-LEARN-10]])/Table6[[#This Row],[NN-RF-FIXED]]</f>
        <v>22.582921665490471</v>
      </c>
      <c r="X88">
        <f>100*(Table6[[#This Row],[NN-ARF-FIXED]]-Table6[[#This Row],[NN-ARF-LEARN-10]])/Table6[[#This Row],[NN-ARF-FIXED]]</f>
        <v>11.348122866894197</v>
      </c>
      <c r="AA88" s="9">
        <v>4</v>
      </c>
      <c r="AB88" s="9">
        <v>0.05</v>
      </c>
      <c r="AC88" s="9">
        <v>0.05</v>
      </c>
      <c r="AD88" s="9">
        <v>8</v>
      </c>
      <c r="AE88">
        <f t="shared" si="2"/>
        <v>6.41</v>
      </c>
      <c r="AF88">
        <f t="shared" si="3"/>
        <v>3.03</v>
      </c>
    </row>
    <row r="89" spans="1:32" hidden="1" x14ac:dyDescent="0.25">
      <c r="A89">
        <v>4</v>
      </c>
      <c r="B89">
        <v>0.05</v>
      </c>
      <c r="C89">
        <v>0.1</v>
      </c>
      <c r="D89">
        <v>4</v>
      </c>
      <c r="E89">
        <v>9.7200000000000006</v>
      </c>
      <c r="F89">
        <v>13.02</v>
      </c>
      <c r="G89">
        <v>10.64</v>
      </c>
      <c r="H89">
        <v>10.07</v>
      </c>
      <c r="I89">
        <v>8.65</v>
      </c>
      <c r="J89">
        <v>9.86</v>
      </c>
      <c r="K89">
        <v>11.26</v>
      </c>
      <c r="L89">
        <v>9.58</v>
      </c>
      <c r="M89">
        <v>9.59</v>
      </c>
      <c r="N89">
        <v>9.33</v>
      </c>
      <c r="Q89">
        <v>4</v>
      </c>
      <c r="R89">
        <v>0.05</v>
      </c>
      <c r="S89">
        <v>0.1</v>
      </c>
      <c r="T89">
        <v>4</v>
      </c>
      <c r="U89">
        <f>100*(Table6[[#This Row],[LR-RF-FIXED]]-Table6[[#This Row],[LR-RF-LEARN-10]])/Table6[[#This Row],[LR-RF-FIXED]]</f>
        <v>22.657450076804913</v>
      </c>
      <c r="V89">
        <f>100*(Table6[[#This Row],[LR-ARF-FIXED]]-Table6[[#This Row],[LR-ARF-LEARN-10]])/Table6[[#This Row],[LR-ARF-FIXED]]</f>
        <v>18.703007518796994</v>
      </c>
      <c r="W89">
        <f>100*(Table6[[#This Row],[NN-RF-FIXED]]-Table6[[#This Row],[NN-RF-LEARN-10]])/Table6[[#This Row],[NN-RF-FIXED]]</f>
        <v>14.83126110124334</v>
      </c>
      <c r="X89">
        <f>100*(Table6[[#This Row],[NN-ARF-FIXED]]-Table6[[#This Row],[NN-ARF-LEARN-10]])/Table6[[#This Row],[NN-ARF-FIXED]]</f>
        <v>2.6096033402922756</v>
      </c>
      <c r="AA89" s="9">
        <v>4</v>
      </c>
      <c r="AB89" s="9">
        <v>0.05</v>
      </c>
      <c r="AC89" s="9">
        <v>0.1</v>
      </c>
      <c r="AD89" s="9">
        <v>4</v>
      </c>
      <c r="AE89">
        <f t="shared" si="2"/>
        <v>5.0500000000000007</v>
      </c>
      <c r="AF89">
        <f t="shared" si="3"/>
        <v>2.6100000000000003</v>
      </c>
    </row>
    <row r="90" spans="1:32" hidden="1" x14ac:dyDescent="0.25">
      <c r="A90">
        <v>4</v>
      </c>
      <c r="B90">
        <v>0.05</v>
      </c>
      <c r="C90">
        <v>0.1</v>
      </c>
      <c r="D90">
        <v>8</v>
      </c>
      <c r="E90">
        <v>11.43</v>
      </c>
      <c r="F90">
        <v>13.85</v>
      </c>
      <c r="G90">
        <v>11.44</v>
      </c>
      <c r="H90">
        <v>10.57</v>
      </c>
      <c r="I90">
        <v>9.23</v>
      </c>
      <c r="J90">
        <v>11.34</v>
      </c>
      <c r="K90">
        <v>12.73</v>
      </c>
      <c r="L90">
        <v>10.76</v>
      </c>
      <c r="M90">
        <v>10.07</v>
      </c>
      <c r="N90">
        <v>9.69</v>
      </c>
      <c r="Q90">
        <v>4</v>
      </c>
      <c r="R90">
        <v>0.05</v>
      </c>
      <c r="S90">
        <v>0.1</v>
      </c>
      <c r="T90">
        <v>8</v>
      </c>
      <c r="U90">
        <f>100*(Table6[[#This Row],[LR-RF-FIXED]]-Table6[[#This Row],[LR-RF-LEARN-10]])/Table6[[#This Row],[LR-RF-FIXED]]</f>
        <v>23.682310469314075</v>
      </c>
      <c r="V90">
        <f>100*(Table6[[#This Row],[LR-ARF-FIXED]]-Table6[[#This Row],[LR-ARF-LEARN-10]])/Table6[[#This Row],[LR-ARF-FIXED]]</f>
        <v>19.318181818181813</v>
      </c>
      <c r="W90">
        <f>100*(Table6[[#This Row],[NN-RF-FIXED]]-Table6[[#This Row],[NN-RF-LEARN-10]])/Table6[[#This Row],[NN-RF-FIXED]]</f>
        <v>20.8955223880597</v>
      </c>
      <c r="X90">
        <f>100*(Table6[[#This Row],[NN-ARF-FIXED]]-Table6[[#This Row],[NN-ARF-LEARN-10]])/Table6[[#This Row],[NN-ARF-FIXED]]</f>
        <v>9.9442379182156166</v>
      </c>
      <c r="AA90" s="11">
        <v>4</v>
      </c>
      <c r="AB90" s="9">
        <v>0.05</v>
      </c>
      <c r="AC90" s="9">
        <v>0.1</v>
      </c>
      <c r="AD90" s="9">
        <v>8</v>
      </c>
      <c r="AE90">
        <f t="shared" si="2"/>
        <v>3.16</v>
      </c>
      <c r="AF90">
        <f t="shared" si="3"/>
        <v>1.2000000000000011</v>
      </c>
    </row>
    <row r="91" spans="1:32" hidden="1" x14ac:dyDescent="0.25">
      <c r="A91">
        <v>4</v>
      </c>
      <c r="B91">
        <v>0.05</v>
      </c>
      <c r="C91">
        <v>0.2</v>
      </c>
      <c r="D91">
        <v>4</v>
      </c>
      <c r="E91">
        <v>8.6</v>
      </c>
      <c r="F91">
        <v>12.63</v>
      </c>
      <c r="G91">
        <v>11.09</v>
      </c>
      <c r="H91">
        <v>9.6199999999999992</v>
      </c>
      <c r="I91">
        <v>8.4700000000000006</v>
      </c>
      <c r="J91">
        <v>8.75</v>
      </c>
      <c r="K91">
        <v>10.51</v>
      </c>
      <c r="L91">
        <v>9.2200000000000006</v>
      </c>
      <c r="M91">
        <v>9.3000000000000007</v>
      </c>
      <c r="N91">
        <v>9.09</v>
      </c>
      <c r="Q91">
        <v>4</v>
      </c>
      <c r="R91">
        <v>0.05</v>
      </c>
      <c r="S91">
        <v>0.2</v>
      </c>
      <c r="T91">
        <v>4</v>
      </c>
      <c r="U91">
        <f>100*(Table6[[#This Row],[LR-RF-FIXED]]-Table6[[#This Row],[LR-RF-LEARN-10]])/Table6[[#This Row],[LR-RF-FIXED]]</f>
        <v>23.83214568487729</v>
      </c>
      <c r="V91">
        <f>100*(Table6[[#This Row],[LR-ARF-FIXED]]-Table6[[#This Row],[LR-ARF-LEARN-10]])/Table6[[#This Row],[LR-ARF-FIXED]]</f>
        <v>23.624887285843098</v>
      </c>
      <c r="W91">
        <f>100*(Table6[[#This Row],[NN-RF-FIXED]]-Table6[[#This Row],[NN-RF-LEARN-10]])/Table6[[#This Row],[NN-RF-FIXED]]</f>
        <v>11.512844909609887</v>
      </c>
      <c r="X91">
        <f>100*(Table6[[#This Row],[NN-ARF-FIXED]]-Table6[[#This Row],[NN-ARF-LEARN-10]])/Table6[[#This Row],[NN-ARF-FIXED]]</f>
        <v>1.4099783080260389</v>
      </c>
      <c r="AA91" s="9">
        <v>4</v>
      </c>
      <c r="AB91" s="9">
        <v>0.05</v>
      </c>
      <c r="AC91" s="9">
        <v>0.2</v>
      </c>
      <c r="AD91" s="9">
        <v>4</v>
      </c>
      <c r="AE91">
        <f t="shared" si="2"/>
        <v>4.2799999999999994</v>
      </c>
      <c r="AF91">
        <f t="shared" si="3"/>
        <v>2.0099999999999998</v>
      </c>
    </row>
    <row r="92" spans="1:32" hidden="1" x14ac:dyDescent="0.25">
      <c r="A92">
        <v>4</v>
      </c>
      <c r="B92">
        <v>0.05</v>
      </c>
      <c r="C92">
        <v>0.2</v>
      </c>
      <c r="D92">
        <v>8</v>
      </c>
      <c r="E92">
        <v>9.15</v>
      </c>
      <c r="F92">
        <v>13.13</v>
      </c>
      <c r="G92">
        <v>11.25</v>
      </c>
      <c r="H92">
        <v>10.15</v>
      </c>
      <c r="I92">
        <v>8.7799999999999994</v>
      </c>
      <c r="J92">
        <v>9.16</v>
      </c>
      <c r="K92">
        <v>11.39</v>
      </c>
      <c r="L92">
        <v>9.93</v>
      </c>
      <c r="M92">
        <v>9.69</v>
      </c>
      <c r="N92">
        <v>9.4</v>
      </c>
      <c r="Q92">
        <v>4</v>
      </c>
      <c r="R92">
        <v>0.05</v>
      </c>
      <c r="S92">
        <v>0.2</v>
      </c>
      <c r="T92">
        <v>8</v>
      </c>
      <c r="U92">
        <f>100*(Table6[[#This Row],[LR-RF-FIXED]]-Table6[[#This Row],[LR-RF-LEARN-10]])/Table6[[#This Row],[LR-RF-FIXED]]</f>
        <v>22.6961157654227</v>
      </c>
      <c r="V92">
        <f>100*(Table6[[#This Row],[LR-ARF-FIXED]]-Table6[[#This Row],[LR-ARF-LEARN-10]])/Table6[[#This Row],[LR-ARF-FIXED]]</f>
        <v>21.955555555555559</v>
      </c>
      <c r="W92">
        <f>100*(Table6[[#This Row],[NN-RF-FIXED]]-Table6[[#This Row],[NN-RF-LEARN-10]])/Table6[[#This Row],[NN-RF-FIXED]]</f>
        <v>14.925373134328368</v>
      </c>
      <c r="X92">
        <f>100*(Table6[[#This Row],[NN-ARF-FIXED]]-Table6[[#This Row],[NN-ARF-LEARN-10]])/Table6[[#This Row],[NN-ARF-FIXED]]</f>
        <v>5.3373615307149986</v>
      </c>
      <c r="AA92" s="8">
        <v>4</v>
      </c>
      <c r="AB92" s="6">
        <v>0.05</v>
      </c>
      <c r="AC92" s="6">
        <v>0.2</v>
      </c>
      <c r="AD92" s="6">
        <v>8</v>
      </c>
      <c r="AE92">
        <f t="shared" si="2"/>
        <v>2.3200000000000003</v>
      </c>
      <c r="AF92">
        <f t="shared" si="3"/>
        <v>0.80999999999999872</v>
      </c>
    </row>
    <row r="93" spans="1:32" hidden="1" x14ac:dyDescent="0.25">
      <c r="A93">
        <v>4</v>
      </c>
      <c r="B93">
        <v>0.05</v>
      </c>
      <c r="C93">
        <v>0.3</v>
      </c>
      <c r="D93">
        <v>4</v>
      </c>
      <c r="E93">
        <v>8.23</v>
      </c>
      <c r="F93">
        <v>11.76</v>
      </c>
      <c r="G93">
        <v>10.77</v>
      </c>
      <c r="H93">
        <v>9.35</v>
      </c>
      <c r="I93">
        <v>8.3000000000000007</v>
      </c>
      <c r="J93">
        <v>8.4600000000000009</v>
      </c>
      <c r="K93">
        <v>9.9700000000000006</v>
      </c>
      <c r="L93">
        <v>8.81</v>
      </c>
      <c r="M93">
        <v>9.1300000000000008</v>
      </c>
      <c r="N93">
        <v>8.9499999999999993</v>
      </c>
      <c r="Q93">
        <v>4</v>
      </c>
      <c r="R93">
        <v>0.05</v>
      </c>
      <c r="S93">
        <v>0.3</v>
      </c>
      <c r="T93">
        <v>4</v>
      </c>
      <c r="U93">
        <f>100*(Table6[[#This Row],[LR-RF-FIXED]]-Table6[[#This Row],[LR-RF-LEARN-10]])/Table6[[#This Row],[LR-RF-FIXED]]</f>
        <v>20.493197278911566</v>
      </c>
      <c r="V93">
        <f>100*(Table6[[#This Row],[LR-ARF-FIXED]]-Table6[[#This Row],[LR-ARF-LEARN-10]])/Table6[[#This Row],[LR-ARF-FIXED]]</f>
        <v>22.934076137418746</v>
      </c>
      <c r="W93">
        <f>100*(Table6[[#This Row],[NN-RF-FIXED]]-Table6[[#This Row],[NN-RF-LEARN-10]])/Table6[[#This Row],[NN-RF-FIXED]]</f>
        <v>8.4252758274824462</v>
      </c>
      <c r="X93">
        <f>100*(Table6[[#This Row],[NN-ARF-FIXED]]-Table6[[#This Row],[NN-ARF-LEARN-10]])/Table6[[#This Row],[NN-ARF-FIXED]]</f>
        <v>-1.5891032917139476</v>
      </c>
      <c r="AA93" s="9">
        <v>4</v>
      </c>
      <c r="AB93" s="9">
        <v>0.05</v>
      </c>
      <c r="AC93" s="9">
        <v>0.3</v>
      </c>
      <c r="AD93" s="9">
        <v>4</v>
      </c>
      <c r="AE93">
        <f t="shared" si="2"/>
        <v>3.42</v>
      </c>
      <c r="AF93">
        <f t="shared" si="3"/>
        <v>1.2099999999999991</v>
      </c>
    </row>
    <row r="94" spans="1:32" hidden="1" x14ac:dyDescent="0.25">
      <c r="A94">
        <v>4</v>
      </c>
      <c r="B94">
        <v>0.05</v>
      </c>
      <c r="C94">
        <v>0.3</v>
      </c>
      <c r="D94">
        <v>8</v>
      </c>
      <c r="E94">
        <v>8.6199999999999992</v>
      </c>
      <c r="F94">
        <v>12.81</v>
      </c>
      <c r="G94">
        <v>11.46</v>
      </c>
      <c r="H94">
        <v>9.94</v>
      </c>
      <c r="I94">
        <v>8.64</v>
      </c>
      <c r="J94">
        <v>8.74</v>
      </c>
      <c r="K94">
        <v>10.88</v>
      </c>
      <c r="L94">
        <v>9.56</v>
      </c>
      <c r="M94">
        <v>9.5500000000000007</v>
      </c>
      <c r="N94">
        <v>9.2899999999999991</v>
      </c>
      <c r="Q94">
        <v>4</v>
      </c>
      <c r="R94">
        <v>0.05</v>
      </c>
      <c r="S94">
        <v>0.3</v>
      </c>
      <c r="T94">
        <v>8</v>
      </c>
      <c r="U94">
        <f>100*(Table6[[#This Row],[LR-RF-FIXED]]-Table6[[#This Row],[LR-RF-LEARN-10]])/Table6[[#This Row],[LR-RF-FIXED]]</f>
        <v>22.404371584699462</v>
      </c>
      <c r="V94">
        <f>100*(Table6[[#This Row],[LR-ARF-FIXED]]-Table6[[#This Row],[LR-ARF-LEARN-10]])/Table6[[#This Row],[LR-ARF-FIXED]]</f>
        <v>24.607329842931936</v>
      </c>
      <c r="W94">
        <f>100*(Table6[[#This Row],[NN-RF-FIXED]]-Table6[[#This Row],[NN-RF-LEARN-10]])/Table6[[#This Row],[NN-RF-FIXED]]</f>
        <v>12.224264705882351</v>
      </c>
      <c r="X94">
        <f>100*(Table6[[#This Row],[NN-ARF-FIXED]]-Table6[[#This Row],[NN-ARF-LEARN-10]])/Table6[[#This Row],[NN-ARF-FIXED]]</f>
        <v>2.8242677824267921</v>
      </c>
      <c r="AA94" s="9">
        <v>4</v>
      </c>
      <c r="AB94" s="9">
        <v>0.05</v>
      </c>
      <c r="AC94" s="9">
        <v>0.3</v>
      </c>
      <c r="AD94" s="9">
        <v>8</v>
      </c>
      <c r="AE94">
        <f t="shared" si="2"/>
        <v>1.5400000000000009</v>
      </c>
      <c r="AF94">
        <f t="shared" si="3"/>
        <v>0.47000000000000064</v>
      </c>
    </row>
    <row r="95" spans="1:32" hidden="1" x14ac:dyDescent="0.25">
      <c r="A95">
        <v>4</v>
      </c>
      <c r="B95">
        <v>0.05</v>
      </c>
      <c r="C95">
        <v>0.4</v>
      </c>
      <c r="D95">
        <v>8</v>
      </c>
      <c r="E95">
        <v>8.32</v>
      </c>
      <c r="F95">
        <v>12.56</v>
      </c>
      <c r="G95">
        <v>11.65</v>
      </c>
      <c r="H95">
        <v>9.7799999999999994</v>
      </c>
      <c r="I95">
        <v>8.5299999999999994</v>
      </c>
      <c r="J95">
        <v>8.49</v>
      </c>
      <c r="K95">
        <v>10.5</v>
      </c>
      <c r="L95">
        <v>9.2799999999999994</v>
      </c>
      <c r="M95">
        <v>9.4499999999999993</v>
      </c>
      <c r="N95">
        <v>9.1999999999999993</v>
      </c>
      <c r="Q95">
        <v>4</v>
      </c>
      <c r="R95">
        <v>0.05</v>
      </c>
      <c r="S95">
        <v>0.4</v>
      </c>
      <c r="T95">
        <v>8</v>
      </c>
      <c r="U95">
        <f>100*(Table6[[#This Row],[LR-RF-FIXED]]-Table6[[#This Row],[LR-RF-LEARN-10]])/Table6[[#This Row],[LR-RF-FIXED]]</f>
        <v>22.133757961783449</v>
      </c>
      <c r="V95">
        <f>100*(Table6[[#This Row],[LR-ARF-FIXED]]-Table6[[#This Row],[LR-ARF-LEARN-10]])/Table6[[#This Row],[LR-ARF-FIXED]]</f>
        <v>26.781115879828334</v>
      </c>
      <c r="W95">
        <f>100*(Table6[[#This Row],[NN-RF-FIXED]]-Table6[[#This Row],[NN-RF-LEARN-10]])/Table6[[#This Row],[NN-RF-FIXED]]</f>
        <v>10.000000000000007</v>
      </c>
      <c r="X95">
        <f>100*(Table6[[#This Row],[NN-ARF-FIXED]]-Table6[[#This Row],[NN-ARF-LEARN-10]])/Table6[[#This Row],[NN-ARF-FIXED]]</f>
        <v>0.86206896551724221</v>
      </c>
      <c r="AA95" s="9">
        <v>4</v>
      </c>
      <c r="AB95" s="9">
        <v>0.05</v>
      </c>
      <c r="AC95" s="9">
        <v>0.4</v>
      </c>
      <c r="AD95" s="9">
        <v>8</v>
      </c>
      <c r="AE95">
        <f t="shared" si="2"/>
        <v>2.6400000000000006</v>
      </c>
      <c r="AF95">
        <f t="shared" si="3"/>
        <v>1.0199999999999996</v>
      </c>
    </row>
    <row r="96" spans="1:32" hidden="1" x14ac:dyDescent="0.25">
      <c r="A96">
        <v>4</v>
      </c>
      <c r="B96">
        <v>0.05</v>
      </c>
      <c r="C96">
        <v>0.5</v>
      </c>
      <c r="D96">
        <v>8</v>
      </c>
      <c r="E96">
        <v>8.2200000000000006</v>
      </c>
      <c r="F96">
        <v>12.44</v>
      </c>
      <c r="G96">
        <v>11.83</v>
      </c>
      <c r="H96">
        <v>9.67</v>
      </c>
      <c r="I96">
        <v>8.49</v>
      </c>
      <c r="J96">
        <v>8.43</v>
      </c>
      <c r="K96">
        <v>10.29</v>
      </c>
      <c r="L96">
        <v>9.1</v>
      </c>
      <c r="M96">
        <v>9.4</v>
      </c>
      <c r="N96">
        <v>9.16</v>
      </c>
      <c r="Q96">
        <v>4</v>
      </c>
      <c r="R96">
        <v>0.05</v>
      </c>
      <c r="S96">
        <v>0.5</v>
      </c>
      <c r="T96">
        <v>8</v>
      </c>
      <c r="U96">
        <f>100*(Table6[[#This Row],[LR-RF-FIXED]]-Table6[[#This Row],[LR-RF-LEARN-10]])/Table6[[#This Row],[LR-RF-FIXED]]</f>
        <v>22.266881028938904</v>
      </c>
      <c r="V96">
        <f>100*(Table6[[#This Row],[LR-ARF-FIXED]]-Table6[[#This Row],[LR-ARF-LEARN-10]])/Table6[[#This Row],[LR-ARF-FIXED]]</f>
        <v>28.23330515638208</v>
      </c>
      <c r="W96">
        <f>100*(Table6[[#This Row],[NN-RF-FIXED]]-Table6[[#This Row],[NN-RF-LEARN-10]])/Table6[[#This Row],[NN-RF-FIXED]]</f>
        <v>8.6491739552963942</v>
      </c>
      <c r="X96">
        <f>100*(Table6[[#This Row],[NN-ARF-FIXED]]-Table6[[#This Row],[NN-ARF-LEARN-10]])/Table6[[#This Row],[NN-ARF-FIXED]]</f>
        <v>-0.65934065934066488</v>
      </c>
      <c r="AA96" s="9">
        <v>4</v>
      </c>
      <c r="AB96" s="9">
        <v>0.05</v>
      </c>
      <c r="AC96" s="9">
        <v>0.5</v>
      </c>
      <c r="AD96" s="9">
        <v>8</v>
      </c>
      <c r="AE96">
        <f t="shared" si="2"/>
        <v>1.4600000000000009</v>
      </c>
      <c r="AF96">
        <f t="shared" si="3"/>
        <v>0.41000000000000014</v>
      </c>
    </row>
    <row r="97" spans="1:32" hidden="1" x14ac:dyDescent="0.25">
      <c r="A97">
        <v>4</v>
      </c>
      <c r="B97">
        <v>0.05</v>
      </c>
      <c r="C97">
        <v>0.6</v>
      </c>
      <c r="D97">
        <v>8</v>
      </c>
      <c r="E97">
        <v>8.18</v>
      </c>
      <c r="F97">
        <v>12.45</v>
      </c>
      <c r="G97">
        <v>12.07</v>
      </c>
      <c r="H97">
        <v>9.61</v>
      </c>
      <c r="I97">
        <v>8.4600000000000009</v>
      </c>
      <c r="J97">
        <v>8.4</v>
      </c>
      <c r="K97">
        <v>10.14</v>
      </c>
      <c r="L97">
        <v>8.9600000000000009</v>
      </c>
      <c r="M97">
        <v>9.3699999999999992</v>
      </c>
      <c r="N97">
        <v>9.1300000000000008</v>
      </c>
      <c r="Q97">
        <v>4</v>
      </c>
      <c r="R97">
        <v>0.05</v>
      </c>
      <c r="S97">
        <v>0.6</v>
      </c>
      <c r="T97">
        <v>8</v>
      </c>
      <c r="U97">
        <f>100*(Table6[[#This Row],[LR-RF-FIXED]]-Table6[[#This Row],[LR-RF-LEARN-10]])/Table6[[#This Row],[LR-RF-FIXED]]</f>
        <v>22.811244979919682</v>
      </c>
      <c r="V97">
        <f>100*(Table6[[#This Row],[LR-ARF-FIXED]]-Table6[[#This Row],[LR-ARF-LEARN-10]])/Table6[[#This Row],[LR-ARF-FIXED]]</f>
        <v>29.90886495443247</v>
      </c>
      <c r="W97">
        <f>100*(Table6[[#This Row],[NN-RF-FIXED]]-Table6[[#This Row],[NN-RF-LEARN-10]])/Table6[[#This Row],[NN-RF-FIXED]]</f>
        <v>7.5936883629191456</v>
      </c>
      <c r="X97">
        <f>100*(Table6[[#This Row],[NN-ARF-FIXED]]-Table6[[#This Row],[NN-ARF-LEARN-10]])/Table6[[#This Row],[NN-ARF-FIXED]]</f>
        <v>-1.8973214285714275</v>
      </c>
      <c r="AA97" s="9">
        <v>4</v>
      </c>
      <c r="AB97" s="9">
        <v>0.05</v>
      </c>
      <c r="AC97" s="9">
        <v>0.6</v>
      </c>
      <c r="AD97" s="9">
        <v>8</v>
      </c>
      <c r="AE97">
        <f t="shared" si="2"/>
        <v>2.34</v>
      </c>
      <c r="AF97">
        <f t="shared" si="3"/>
        <v>0.78000000000000114</v>
      </c>
    </row>
    <row r="98" spans="1:32" hidden="1" x14ac:dyDescent="0.25">
      <c r="A98">
        <v>4</v>
      </c>
      <c r="B98">
        <v>0.05</v>
      </c>
      <c r="C98">
        <v>0.7</v>
      </c>
      <c r="D98">
        <v>8</v>
      </c>
      <c r="E98">
        <v>8.1300000000000008</v>
      </c>
      <c r="F98">
        <v>12.38</v>
      </c>
      <c r="G98">
        <v>12.19</v>
      </c>
      <c r="H98">
        <v>9.5500000000000007</v>
      </c>
      <c r="I98">
        <v>8.43</v>
      </c>
      <c r="J98">
        <v>8.3800000000000008</v>
      </c>
      <c r="K98">
        <v>10</v>
      </c>
      <c r="L98">
        <v>8.8699999999999992</v>
      </c>
      <c r="M98">
        <v>9.34</v>
      </c>
      <c r="N98">
        <v>9.1</v>
      </c>
      <c r="Q98">
        <v>4</v>
      </c>
      <c r="R98">
        <v>0.05</v>
      </c>
      <c r="S98">
        <v>0.7</v>
      </c>
      <c r="T98">
        <v>8</v>
      </c>
      <c r="U98">
        <f>100*(Table6[[#This Row],[LR-RF-FIXED]]-Table6[[#This Row],[LR-RF-LEARN-10]])/Table6[[#This Row],[LR-RF-FIXED]]</f>
        <v>22.859450726978999</v>
      </c>
      <c r="V98">
        <f>100*(Table6[[#This Row],[LR-ARF-FIXED]]-Table6[[#This Row],[LR-ARF-LEARN-10]])/Table6[[#This Row],[LR-ARF-FIXED]]</f>
        <v>30.844954881050043</v>
      </c>
      <c r="W98">
        <f>100*(Table6[[#This Row],[NN-RF-FIXED]]-Table6[[#This Row],[NN-RF-LEARN-10]])/Table6[[#This Row],[NN-RF-FIXED]]</f>
        <v>6.6000000000000014</v>
      </c>
      <c r="X98">
        <f>100*(Table6[[#This Row],[NN-ARF-FIXED]]-Table6[[#This Row],[NN-ARF-LEARN-10]])/Table6[[#This Row],[NN-ARF-FIXED]]</f>
        <v>-2.5930101465614479</v>
      </c>
      <c r="AA98" s="9">
        <v>4</v>
      </c>
      <c r="AB98" s="9">
        <v>0.05</v>
      </c>
      <c r="AC98" s="9">
        <v>0.7</v>
      </c>
      <c r="AD98" s="9">
        <v>8</v>
      </c>
      <c r="AE98">
        <f t="shared" si="2"/>
        <v>2.1999999999999993</v>
      </c>
      <c r="AF98">
        <f t="shared" si="3"/>
        <v>0.63000000000000078</v>
      </c>
    </row>
    <row r="99" spans="1:32" hidden="1" x14ac:dyDescent="0.25">
      <c r="A99">
        <v>4</v>
      </c>
      <c r="B99">
        <v>0.05</v>
      </c>
      <c r="C99">
        <v>0.8</v>
      </c>
      <c r="D99">
        <v>8</v>
      </c>
      <c r="E99">
        <v>8.1</v>
      </c>
      <c r="F99">
        <v>12.33</v>
      </c>
      <c r="G99">
        <v>12.28</v>
      </c>
      <c r="H99">
        <v>9.4700000000000006</v>
      </c>
      <c r="I99">
        <v>8.4</v>
      </c>
      <c r="J99">
        <v>8.36</v>
      </c>
      <c r="K99">
        <v>9.89</v>
      </c>
      <c r="L99">
        <v>8.76</v>
      </c>
      <c r="M99">
        <v>9.2899999999999991</v>
      </c>
      <c r="N99">
        <v>9.0500000000000007</v>
      </c>
      <c r="Q99">
        <v>4</v>
      </c>
      <c r="R99">
        <v>0.05</v>
      </c>
      <c r="S99">
        <v>0.8</v>
      </c>
      <c r="T99">
        <v>8</v>
      </c>
      <c r="U99">
        <f>100*(Table6[[#This Row],[LR-RF-FIXED]]-Table6[[#This Row],[LR-RF-LEARN-10]])/Table6[[#This Row],[LR-RF-FIXED]]</f>
        <v>23.195458231954579</v>
      </c>
      <c r="V99">
        <f>100*(Table6[[#This Row],[LR-ARF-FIXED]]-Table6[[#This Row],[LR-ARF-LEARN-10]])/Table6[[#This Row],[LR-ARF-FIXED]]</f>
        <v>31.596091205211717</v>
      </c>
      <c r="W99">
        <f>100*(Table6[[#This Row],[NN-RF-FIXED]]-Table6[[#This Row],[NN-RF-LEARN-10]])/Table6[[#This Row],[NN-RF-FIXED]]</f>
        <v>6.066734074823068</v>
      </c>
      <c r="X99">
        <f>100*(Table6[[#This Row],[NN-ARF-FIXED]]-Table6[[#This Row],[NN-ARF-LEARN-10]])/Table6[[#This Row],[NN-ARF-FIXED]]</f>
        <v>-3.3105022831050332</v>
      </c>
      <c r="AA99" s="9">
        <v>4</v>
      </c>
      <c r="AB99" s="9">
        <v>0.05</v>
      </c>
      <c r="AC99" s="9">
        <v>0.8</v>
      </c>
      <c r="AD99" s="9">
        <v>8</v>
      </c>
      <c r="AE99">
        <f t="shared" si="2"/>
        <v>2.120000000000001</v>
      </c>
      <c r="AF99">
        <f t="shared" si="3"/>
        <v>0.58999999999999986</v>
      </c>
    </row>
    <row r="100" spans="1:32" hidden="1" x14ac:dyDescent="0.25">
      <c r="A100">
        <v>4</v>
      </c>
      <c r="B100">
        <v>0.05</v>
      </c>
      <c r="C100">
        <v>0.9</v>
      </c>
      <c r="D100">
        <v>4</v>
      </c>
      <c r="E100">
        <v>8.02</v>
      </c>
      <c r="F100">
        <v>11.26</v>
      </c>
      <c r="G100">
        <v>11.38</v>
      </c>
      <c r="H100">
        <v>8.91</v>
      </c>
      <c r="I100">
        <v>8.2200000000000006</v>
      </c>
      <c r="J100">
        <v>8.31</v>
      </c>
      <c r="K100">
        <v>9.18</v>
      </c>
      <c r="L100">
        <v>8.44</v>
      </c>
      <c r="M100">
        <v>8.8699999999999992</v>
      </c>
      <c r="N100">
        <v>8.76</v>
      </c>
      <c r="Q100">
        <v>4</v>
      </c>
      <c r="R100">
        <v>0.05</v>
      </c>
      <c r="S100">
        <v>0.9</v>
      </c>
      <c r="T100">
        <v>4</v>
      </c>
      <c r="U100">
        <f>100*(Table6[[#This Row],[LR-RF-FIXED]]-Table6[[#This Row],[LR-RF-LEARN-10]])/Table6[[#This Row],[LR-RF-FIXED]]</f>
        <v>20.870337477797513</v>
      </c>
      <c r="V100">
        <f>100*(Table6[[#This Row],[LR-ARF-FIXED]]-Table6[[#This Row],[LR-ARF-LEARN-10]])/Table6[[#This Row],[LR-ARF-FIXED]]</f>
        <v>27.768014059753952</v>
      </c>
      <c r="W100">
        <f>100*(Table6[[#This Row],[NN-RF-FIXED]]-Table6[[#This Row],[NN-RF-LEARN-10]])/Table6[[#This Row],[NN-RF-FIXED]]</f>
        <v>3.3769063180827943</v>
      </c>
      <c r="X100">
        <f>100*(Table6[[#This Row],[NN-ARF-FIXED]]-Table6[[#This Row],[NN-ARF-LEARN-10]])/Table6[[#This Row],[NN-ARF-FIXED]]</f>
        <v>-3.7914691943127998</v>
      </c>
      <c r="AA100" s="9">
        <v>4</v>
      </c>
      <c r="AB100" s="9">
        <v>0.05</v>
      </c>
      <c r="AC100" s="9">
        <v>0.9</v>
      </c>
      <c r="AD100" s="9">
        <v>4</v>
      </c>
      <c r="AE100">
        <f t="shared" si="2"/>
        <v>2.0600000000000005</v>
      </c>
      <c r="AF100">
        <f t="shared" si="3"/>
        <v>0.52999999999999936</v>
      </c>
    </row>
    <row r="101" spans="1:32" hidden="1" x14ac:dyDescent="0.25">
      <c r="A101">
        <v>4</v>
      </c>
      <c r="B101">
        <v>0.05</v>
      </c>
      <c r="C101">
        <v>0.9</v>
      </c>
      <c r="D101">
        <v>8</v>
      </c>
      <c r="E101">
        <v>8.08</v>
      </c>
      <c r="F101">
        <v>12.35</v>
      </c>
      <c r="G101">
        <v>12.38</v>
      </c>
      <c r="H101">
        <v>9.4600000000000009</v>
      </c>
      <c r="I101">
        <v>8.39</v>
      </c>
      <c r="J101">
        <v>8.35</v>
      </c>
      <c r="K101">
        <v>9.8000000000000007</v>
      </c>
      <c r="L101">
        <v>8.6999999999999993</v>
      </c>
      <c r="M101">
        <v>9.2799999999999994</v>
      </c>
      <c r="N101">
        <v>9.0500000000000007</v>
      </c>
      <c r="Q101">
        <v>4</v>
      </c>
      <c r="R101">
        <v>0.05</v>
      </c>
      <c r="S101">
        <v>0.9</v>
      </c>
      <c r="T101">
        <v>8</v>
      </c>
      <c r="U101">
        <f>100*(Table6[[#This Row],[LR-RF-FIXED]]-Table6[[#This Row],[LR-RF-LEARN-10]])/Table6[[#This Row],[LR-RF-FIXED]]</f>
        <v>23.400809716599181</v>
      </c>
      <c r="V101">
        <f>100*(Table6[[#This Row],[LR-ARF-FIXED]]-Table6[[#This Row],[LR-ARF-LEARN-10]])/Table6[[#This Row],[LR-ARF-FIXED]]</f>
        <v>32.229402261712437</v>
      </c>
      <c r="W101">
        <f>100*(Table6[[#This Row],[NN-RF-FIXED]]-Table6[[#This Row],[NN-RF-LEARN-10]])/Table6[[#This Row],[NN-RF-FIXED]]</f>
        <v>5.3061224489796048</v>
      </c>
      <c r="X101">
        <f>100*(Table6[[#This Row],[NN-ARF-FIXED]]-Table6[[#This Row],[NN-ARF-LEARN-10]])/Table6[[#This Row],[NN-ARF-FIXED]]</f>
        <v>-4.0229885057471435</v>
      </c>
      <c r="AA101" s="9">
        <v>4</v>
      </c>
      <c r="AB101" s="9">
        <v>0.05</v>
      </c>
      <c r="AC101" s="9">
        <v>0.9</v>
      </c>
      <c r="AD101" s="9">
        <v>8</v>
      </c>
      <c r="AE101">
        <f t="shared" si="2"/>
        <v>2.1199999999999992</v>
      </c>
      <c r="AF101">
        <f t="shared" si="3"/>
        <v>0.48999999999999844</v>
      </c>
    </row>
    <row r="102" spans="1:32" hidden="1" x14ac:dyDescent="0.25">
      <c r="A102">
        <v>4</v>
      </c>
      <c r="B102">
        <v>0.05</v>
      </c>
      <c r="C102">
        <v>1</v>
      </c>
      <c r="D102">
        <v>4</v>
      </c>
      <c r="E102">
        <v>8.0299999999999994</v>
      </c>
      <c r="F102">
        <v>11.81</v>
      </c>
      <c r="G102">
        <v>12.14</v>
      </c>
      <c r="H102">
        <v>8.9</v>
      </c>
      <c r="I102">
        <v>8.25</v>
      </c>
      <c r="J102">
        <v>8.31</v>
      </c>
      <c r="K102">
        <v>9.2200000000000006</v>
      </c>
      <c r="L102">
        <v>8.44</v>
      </c>
      <c r="M102">
        <v>8.85</v>
      </c>
      <c r="N102">
        <v>8.74</v>
      </c>
      <c r="Q102">
        <v>4</v>
      </c>
      <c r="R102">
        <v>0.05</v>
      </c>
      <c r="S102">
        <v>1</v>
      </c>
      <c r="T102">
        <v>4</v>
      </c>
      <c r="U102">
        <f>100*(Table6[[#This Row],[LR-RF-FIXED]]-Table6[[#This Row],[LR-RF-LEARN-10]])/Table6[[#This Row],[LR-RF-FIXED]]</f>
        <v>24.640135478408126</v>
      </c>
      <c r="V102">
        <f>100*(Table6[[#This Row],[LR-ARF-FIXED]]-Table6[[#This Row],[LR-ARF-LEARN-10]])/Table6[[#This Row],[LR-ARF-FIXED]]</f>
        <v>32.042833607907745</v>
      </c>
      <c r="W102">
        <f>100*(Table6[[#This Row],[NN-RF-FIXED]]-Table6[[#This Row],[NN-RF-LEARN-10]])/Table6[[#This Row],[NN-RF-FIXED]]</f>
        <v>4.0130151843817892</v>
      </c>
      <c r="X102">
        <f>100*(Table6[[#This Row],[NN-ARF-FIXED]]-Table6[[#This Row],[NN-ARF-LEARN-10]])/Table6[[#This Row],[NN-ARF-FIXED]]</f>
        <v>-3.5545023696682549</v>
      </c>
      <c r="AA102" s="9">
        <v>4</v>
      </c>
      <c r="AB102" s="9">
        <v>0.05</v>
      </c>
      <c r="AC102" s="9">
        <v>1</v>
      </c>
      <c r="AD102" s="9">
        <v>4</v>
      </c>
      <c r="AE102">
        <f t="shared" si="2"/>
        <v>2.09</v>
      </c>
      <c r="AF102">
        <f t="shared" si="3"/>
        <v>0.4399999999999995</v>
      </c>
    </row>
    <row r="103" spans="1:32" hidden="1" x14ac:dyDescent="0.25">
      <c r="A103">
        <v>4</v>
      </c>
      <c r="B103">
        <v>0.05</v>
      </c>
      <c r="C103">
        <v>1</v>
      </c>
      <c r="D103">
        <v>8</v>
      </c>
      <c r="E103">
        <v>8.06</v>
      </c>
      <c r="F103">
        <v>12.36</v>
      </c>
      <c r="G103">
        <v>12.48</v>
      </c>
      <c r="H103">
        <v>9.3800000000000008</v>
      </c>
      <c r="I103">
        <v>8.3699999999999992</v>
      </c>
      <c r="J103">
        <v>8.33</v>
      </c>
      <c r="K103">
        <v>9.6999999999999993</v>
      </c>
      <c r="L103">
        <v>8.64</v>
      </c>
      <c r="M103">
        <v>9.23</v>
      </c>
      <c r="N103">
        <v>9</v>
      </c>
      <c r="Q103">
        <v>4</v>
      </c>
      <c r="R103">
        <v>0.05</v>
      </c>
      <c r="S103">
        <v>1</v>
      </c>
      <c r="T103">
        <v>8</v>
      </c>
      <c r="U103">
        <f>100*(Table6[[#This Row],[LR-RF-FIXED]]-Table6[[#This Row],[LR-RF-LEARN-10]])/Table6[[#This Row],[LR-RF-FIXED]]</f>
        <v>24.110032362459538</v>
      </c>
      <c r="V103">
        <f>100*(Table6[[#This Row],[LR-ARF-FIXED]]-Table6[[#This Row],[LR-ARF-LEARN-10]])/Table6[[#This Row],[LR-ARF-FIXED]]</f>
        <v>32.932692307692314</v>
      </c>
      <c r="W103">
        <f>100*(Table6[[#This Row],[NN-RF-FIXED]]-Table6[[#This Row],[NN-RF-LEARN-10]])/Table6[[#This Row],[NN-RF-FIXED]]</f>
        <v>4.845360824742257</v>
      </c>
      <c r="X103">
        <f>100*(Table6[[#This Row],[NN-ARF-FIXED]]-Table6[[#This Row],[NN-ARF-LEARN-10]])/Table6[[#This Row],[NN-ARF-FIXED]]</f>
        <v>-4.1666666666666599</v>
      </c>
      <c r="AA103" s="11">
        <v>4</v>
      </c>
      <c r="AB103" s="9">
        <v>0.05</v>
      </c>
      <c r="AC103" s="9">
        <v>1</v>
      </c>
      <c r="AD103" s="9">
        <v>8</v>
      </c>
      <c r="AE103">
        <f t="shared" si="2"/>
        <v>1.4700000000000006</v>
      </c>
      <c r="AF103">
        <f t="shared" si="3"/>
        <v>0.26999999999999957</v>
      </c>
    </row>
    <row r="104" spans="1:32" hidden="1" x14ac:dyDescent="0.25">
      <c r="A104">
        <v>4</v>
      </c>
      <c r="B104">
        <v>0.1</v>
      </c>
      <c r="C104">
        <v>0.05</v>
      </c>
      <c r="D104">
        <v>4</v>
      </c>
      <c r="E104">
        <v>12.64</v>
      </c>
      <c r="F104">
        <v>13.59</v>
      </c>
      <c r="G104">
        <v>11.38</v>
      </c>
      <c r="H104">
        <v>10.35</v>
      </c>
      <c r="I104">
        <v>9.02</v>
      </c>
      <c r="J104">
        <v>12.76</v>
      </c>
      <c r="K104">
        <v>13.08</v>
      </c>
      <c r="L104">
        <v>10.75</v>
      </c>
      <c r="M104">
        <v>10.02</v>
      </c>
      <c r="N104">
        <v>9.64</v>
      </c>
      <c r="Q104">
        <v>4</v>
      </c>
      <c r="R104">
        <v>0.1</v>
      </c>
      <c r="S104">
        <v>0.05</v>
      </c>
      <c r="T104">
        <v>4</v>
      </c>
      <c r="U104">
        <f>100*(Table6[[#This Row],[LR-RF-FIXED]]-Table6[[#This Row],[LR-RF-LEARN-10]])/Table6[[#This Row],[LR-RF-FIXED]]</f>
        <v>23.841059602649008</v>
      </c>
      <c r="V104">
        <f>100*(Table6[[#This Row],[LR-ARF-FIXED]]-Table6[[#This Row],[LR-ARF-LEARN-10]])/Table6[[#This Row],[LR-ARF-FIXED]]</f>
        <v>20.738137082601064</v>
      </c>
      <c r="W104">
        <f>100*(Table6[[#This Row],[NN-RF-FIXED]]-Table6[[#This Row],[NN-RF-LEARN-10]])/Table6[[#This Row],[NN-RF-FIXED]]</f>
        <v>23.394495412844041</v>
      </c>
      <c r="X104">
        <f>100*(Table6[[#This Row],[NN-ARF-FIXED]]-Table6[[#This Row],[NN-ARF-LEARN-10]])/Table6[[#This Row],[NN-ARF-FIXED]]</f>
        <v>10.325581395348832</v>
      </c>
      <c r="AA104" s="9">
        <v>4</v>
      </c>
      <c r="AB104" s="9">
        <v>0.1</v>
      </c>
      <c r="AC104" s="9">
        <v>0.05</v>
      </c>
      <c r="AD104" s="9">
        <v>4</v>
      </c>
      <c r="AE104">
        <f t="shared" si="2"/>
        <v>2.1999999999999993</v>
      </c>
      <c r="AF104">
        <f t="shared" si="3"/>
        <v>0.43000000000000149</v>
      </c>
    </row>
    <row r="105" spans="1:32" hidden="1" x14ac:dyDescent="0.25">
      <c r="A105">
        <v>4</v>
      </c>
      <c r="B105">
        <v>0.1</v>
      </c>
      <c r="C105">
        <v>0.05</v>
      </c>
      <c r="D105">
        <v>8</v>
      </c>
      <c r="E105">
        <v>18.32</v>
      </c>
      <c r="F105">
        <v>15.14</v>
      </c>
      <c r="G105">
        <v>13.51</v>
      </c>
      <c r="H105">
        <v>13.22</v>
      </c>
      <c r="I105">
        <v>11.74</v>
      </c>
      <c r="J105">
        <v>17.91</v>
      </c>
      <c r="K105">
        <v>15.05</v>
      </c>
      <c r="L105">
        <v>12.7</v>
      </c>
      <c r="M105">
        <v>12.45</v>
      </c>
      <c r="N105">
        <v>11.52</v>
      </c>
      <c r="Q105">
        <v>4</v>
      </c>
      <c r="R105">
        <v>0.1</v>
      </c>
      <c r="S105">
        <v>0.05</v>
      </c>
      <c r="T105">
        <v>8</v>
      </c>
      <c r="U105">
        <f>100*(Table6[[#This Row],[LR-RF-FIXED]]-Table6[[#This Row],[LR-RF-LEARN-10]])/Table6[[#This Row],[LR-RF-FIXED]]</f>
        <v>12.681638044914134</v>
      </c>
      <c r="V105">
        <f>100*(Table6[[#This Row],[LR-ARF-FIXED]]-Table6[[#This Row],[LR-ARF-LEARN-10]])/Table6[[#This Row],[LR-ARF-FIXED]]</f>
        <v>13.101406365655066</v>
      </c>
      <c r="W105">
        <f>100*(Table6[[#This Row],[NN-RF-FIXED]]-Table6[[#This Row],[NN-RF-LEARN-10]])/Table6[[#This Row],[NN-RF-FIXED]]</f>
        <v>17.275747508305656</v>
      </c>
      <c r="X105">
        <f>100*(Table6[[#This Row],[NN-ARF-FIXED]]-Table6[[#This Row],[NN-ARF-LEARN-10]])/Table6[[#This Row],[NN-ARF-FIXED]]</f>
        <v>9.2913385826771631</v>
      </c>
      <c r="AA105" s="9">
        <v>4</v>
      </c>
      <c r="AB105" s="9">
        <v>0.1</v>
      </c>
      <c r="AC105" s="9">
        <v>0.05</v>
      </c>
      <c r="AD105" s="9">
        <v>8</v>
      </c>
      <c r="AE105">
        <f t="shared" si="2"/>
        <v>1.1999999999999993</v>
      </c>
      <c r="AF105">
        <f t="shared" si="3"/>
        <v>0.25</v>
      </c>
    </row>
    <row r="106" spans="1:32" hidden="1" x14ac:dyDescent="0.25">
      <c r="A106">
        <v>4</v>
      </c>
      <c r="B106">
        <v>0.1</v>
      </c>
      <c r="C106">
        <v>0.1</v>
      </c>
      <c r="D106">
        <v>4</v>
      </c>
      <c r="E106">
        <v>10.66</v>
      </c>
      <c r="F106">
        <v>13.53</v>
      </c>
      <c r="G106">
        <v>10.74</v>
      </c>
      <c r="H106">
        <v>10.02</v>
      </c>
      <c r="I106">
        <v>8.81</v>
      </c>
      <c r="J106">
        <v>10.7</v>
      </c>
      <c r="K106">
        <v>11.7</v>
      </c>
      <c r="L106">
        <v>10.050000000000001</v>
      </c>
      <c r="M106">
        <v>9.75</v>
      </c>
      <c r="N106">
        <v>9.4600000000000009</v>
      </c>
      <c r="Q106">
        <v>4</v>
      </c>
      <c r="R106">
        <v>0.1</v>
      </c>
      <c r="S106">
        <v>0.1</v>
      </c>
      <c r="T106">
        <v>4</v>
      </c>
      <c r="U106">
        <f>100*(Table6[[#This Row],[LR-RF-FIXED]]-Table6[[#This Row],[LR-RF-LEARN-10]])/Table6[[#This Row],[LR-RF-FIXED]]</f>
        <v>25.942350332594238</v>
      </c>
      <c r="V106">
        <f>100*(Table6[[#This Row],[LR-ARF-FIXED]]-Table6[[#This Row],[LR-ARF-LEARN-10]])/Table6[[#This Row],[LR-ARF-FIXED]]</f>
        <v>17.970204841713219</v>
      </c>
      <c r="W106">
        <f>100*(Table6[[#This Row],[NN-RF-FIXED]]-Table6[[#This Row],[NN-RF-LEARN-10]])/Table6[[#This Row],[NN-RF-FIXED]]</f>
        <v>16.666666666666664</v>
      </c>
      <c r="X106">
        <f>100*(Table6[[#This Row],[NN-ARF-FIXED]]-Table6[[#This Row],[NN-ARF-LEARN-10]])/Table6[[#This Row],[NN-ARF-FIXED]]</f>
        <v>5.8706467661691528</v>
      </c>
      <c r="AA106" s="9">
        <v>4</v>
      </c>
      <c r="AB106" s="9">
        <v>0.1</v>
      </c>
      <c r="AC106" s="9">
        <v>0.1</v>
      </c>
      <c r="AD106" s="9">
        <v>4</v>
      </c>
      <c r="AE106">
        <f t="shared" si="2"/>
        <v>2.2200000000000006</v>
      </c>
      <c r="AF106">
        <f t="shared" si="3"/>
        <v>0.42999999999999972</v>
      </c>
    </row>
    <row r="107" spans="1:32" hidden="1" x14ac:dyDescent="0.25">
      <c r="A107">
        <v>4</v>
      </c>
      <c r="B107">
        <v>0.1</v>
      </c>
      <c r="C107">
        <v>0.1</v>
      </c>
      <c r="D107">
        <v>8</v>
      </c>
      <c r="E107">
        <v>13.11</v>
      </c>
      <c r="F107">
        <v>14.29</v>
      </c>
      <c r="G107">
        <v>12.23</v>
      </c>
      <c r="H107">
        <v>11.48</v>
      </c>
      <c r="I107">
        <v>10.06</v>
      </c>
      <c r="J107">
        <v>12.81</v>
      </c>
      <c r="K107">
        <v>13.72</v>
      </c>
      <c r="L107">
        <v>11.53</v>
      </c>
      <c r="M107">
        <v>10.83</v>
      </c>
      <c r="N107">
        <v>10.24</v>
      </c>
      <c r="Q107">
        <v>4</v>
      </c>
      <c r="R107">
        <v>0.1</v>
      </c>
      <c r="S107">
        <v>0.1</v>
      </c>
      <c r="T107">
        <v>8</v>
      </c>
      <c r="U107">
        <f>100*(Table6[[#This Row],[LR-RF-FIXED]]-Table6[[#This Row],[LR-RF-LEARN-10]])/Table6[[#This Row],[LR-RF-FIXED]]</f>
        <v>19.664100769769064</v>
      </c>
      <c r="V107">
        <f>100*(Table6[[#This Row],[LR-ARF-FIXED]]-Table6[[#This Row],[LR-ARF-LEARN-10]])/Table6[[#This Row],[LR-ARF-FIXED]]</f>
        <v>17.743254292722813</v>
      </c>
      <c r="W107">
        <f>100*(Table6[[#This Row],[NN-RF-FIXED]]-Table6[[#This Row],[NN-RF-LEARN-10]])/Table6[[#This Row],[NN-RF-FIXED]]</f>
        <v>21.064139941690964</v>
      </c>
      <c r="X107">
        <f>100*(Table6[[#This Row],[NN-ARF-FIXED]]-Table6[[#This Row],[NN-ARF-LEARN-10]])/Table6[[#This Row],[NN-ARF-FIXED]]</f>
        <v>11.188204683434511</v>
      </c>
      <c r="AA107" s="8">
        <v>4</v>
      </c>
      <c r="AB107" s="6">
        <v>0.1</v>
      </c>
      <c r="AC107" s="6">
        <v>0.1</v>
      </c>
      <c r="AD107" s="6">
        <v>8</v>
      </c>
      <c r="AE107">
        <f t="shared" si="2"/>
        <v>4.41</v>
      </c>
      <c r="AF107">
        <f t="shared" si="3"/>
        <v>2.5999999999999996</v>
      </c>
    </row>
    <row r="108" spans="1:32" hidden="1" x14ac:dyDescent="0.25">
      <c r="A108">
        <v>4</v>
      </c>
      <c r="B108">
        <v>0.1</v>
      </c>
      <c r="C108">
        <v>0.2</v>
      </c>
      <c r="D108">
        <v>4</v>
      </c>
      <c r="E108">
        <v>9.0500000000000007</v>
      </c>
      <c r="F108">
        <v>13.27</v>
      </c>
      <c r="G108">
        <v>11.38</v>
      </c>
      <c r="H108">
        <v>10.15</v>
      </c>
      <c r="I108">
        <v>8.7100000000000009</v>
      </c>
      <c r="J108">
        <v>9.06</v>
      </c>
      <c r="K108">
        <v>11.28</v>
      </c>
      <c r="L108">
        <v>9.91</v>
      </c>
      <c r="M108">
        <v>9.6300000000000008</v>
      </c>
      <c r="N108">
        <v>9.36</v>
      </c>
      <c r="Q108">
        <v>4</v>
      </c>
      <c r="R108">
        <v>0.1</v>
      </c>
      <c r="S108">
        <v>0.2</v>
      </c>
      <c r="T108">
        <v>4</v>
      </c>
      <c r="U108">
        <f>100*(Table6[[#This Row],[LR-RF-FIXED]]-Table6[[#This Row],[LR-RF-LEARN-10]])/Table6[[#This Row],[LR-RF-FIXED]]</f>
        <v>23.511680482290878</v>
      </c>
      <c r="V108">
        <f>100*(Table6[[#This Row],[LR-ARF-FIXED]]-Table6[[#This Row],[LR-ARF-LEARN-10]])/Table6[[#This Row],[LR-ARF-FIXED]]</f>
        <v>23.462214411247803</v>
      </c>
      <c r="W108">
        <f>100*(Table6[[#This Row],[NN-RF-FIXED]]-Table6[[#This Row],[NN-RF-LEARN-10]])/Table6[[#This Row],[NN-RF-FIXED]]</f>
        <v>14.627659574468073</v>
      </c>
      <c r="X108">
        <f>100*(Table6[[#This Row],[NN-ARF-FIXED]]-Table6[[#This Row],[NN-ARF-LEARN-10]])/Table6[[#This Row],[NN-ARF-FIXED]]</f>
        <v>5.5499495459132264</v>
      </c>
      <c r="AA108" s="9">
        <v>4</v>
      </c>
      <c r="AB108" s="9">
        <v>0.1</v>
      </c>
      <c r="AC108" s="9">
        <v>0.2</v>
      </c>
      <c r="AD108" s="9">
        <v>4</v>
      </c>
      <c r="AE108">
        <f t="shared" si="2"/>
        <v>5.6100000000000012</v>
      </c>
      <c r="AF108">
        <f t="shared" si="3"/>
        <v>5.1499999999999986</v>
      </c>
    </row>
    <row r="109" spans="1:32" hidden="1" x14ac:dyDescent="0.25">
      <c r="A109">
        <v>4</v>
      </c>
      <c r="B109">
        <v>0.1</v>
      </c>
      <c r="C109">
        <v>0.2</v>
      </c>
      <c r="D109">
        <v>8</v>
      </c>
      <c r="E109">
        <v>10</v>
      </c>
      <c r="F109">
        <v>13.7</v>
      </c>
      <c r="G109">
        <v>11.55</v>
      </c>
      <c r="H109">
        <v>10.63</v>
      </c>
      <c r="I109">
        <v>9.26</v>
      </c>
      <c r="J109">
        <v>9.86</v>
      </c>
      <c r="K109">
        <v>12.44</v>
      </c>
      <c r="L109">
        <v>10.78</v>
      </c>
      <c r="M109">
        <v>10.050000000000001</v>
      </c>
      <c r="N109">
        <v>9.68</v>
      </c>
      <c r="Q109">
        <v>4</v>
      </c>
      <c r="R109">
        <v>0.1</v>
      </c>
      <c r="S109">
        <v>0.2</v>
      </c>
      <c r="T109">
        <v>8</v>
      </c>
      <c r="U109">
        <f>100*(Table6[[#This Row],[LR-RF-FIXED]]-Table6[[#This Row],[LR-RF-LEARN-10]])/Table6[[#This Row],[LR-RF-FIXED]]</f>
        <v>22.408759124087581</v>
      </c>
      <c r="V109">
        <f>100*(Table6[[#This Row],[LR-ARF-FIXED]]-Table6[[#This Row],[LR-ARF-LEARN-10]])/Table6[[#This Row],[LR-ARF-FIXED]]</f>
        <v>19.826839826839834</v>
      </c>
      <c r="W109">
        <f>100*(Table6[[#This Row],[NN-RF-FIXED]]-Table6[[#This Row],[NN-RF-LEARN-10]])/Table6[[#This Row],[NN-RF-FIXED]]</f>
        <v>19.212218649517677</v>
      </c>
      <c r="X109">
        <f>100*(Table6[[#This Row],[NN-ARF-FIXED]]-Table6[[#This Row],[NN-ARF-LEARN-10]])/Table6[[#This Row],[NN-ARF-FIXED]]</f>
        <v>10.204081632653059</v>
      </c>
      <c r="AA109" s="11">
        <v>4</v>
      </c>
      <c r="AB109" s="9">
        <v>0.1</v>
      </c>
      <c r="AC109" s="9">
        <v>0.2</v>
      </c>
      <c r="AD109" s="9">
        <v>8</v>
      </c>
      <c r="AE109">
        <f t="shared" si="2"/>
        <v>4.3699999999999992</v>
      </c>
      <c r="AF109">
        <f t="shared" si="3"/>
        <v>1.9299999999999997</v>
      </c>
    </row>
    <row r="110" spans="1:32" hidden="1" x14ac:dyDescent="0.25">
      <c r="A110">
        <v>4</v>
      </c>
      <c r="B110">
        <v>0.1</v>
      </c>
      <c r="C110">
        <v>0.3</v>
      </c>
      <c r="D110">
        <v>4</v>
      </c>
      <c r="E110">
        <v>8.5500000000000007</v>
      </c>
      <c r="F110">
        <v>12.94</v>
      </c>
      <c r="G110">
        <v>11.78</v>
      </c>
      <c r="H110">
        <v>9.91</v>
      </c>
      <c r="I110">
        <v>8.6</v>
      </c>
      <c r="J110">
        <v>8.66</v>
      </c>
      <c r="K110">
        <v>10.86</v>
      </c>
      <c r="L110">
        <v>9.4700000000000006</v>
      </c>
      <c r="M110">
        <v>9.5299999999999994</v>
      </c>
      <c r="N110">
        <v>9.2799999999999994</v>
      </c>
      <c r="Q110">
        <v>4</v>
      </c>
      <c r="R110">
        <v>0.1</v>
      </c>
      <c r="S110">
        <v>0.3</v>
      </c>
      <c r="T110">
        <v>4</v>
      </c>
      <c r="U110">
        <f>100*(Table6[[#This Row],[LR-RF-FIXED]]-Table6[[#This Row],[LR-RF-LEARN-10]])/Table6[[#This Row],[LR-RF-FIXED]]</f>
        <v>23.415765069551775</v>
      </c>
      <c r="V110">
        <f>100*(Table6[[#This Row],[LR-ARF-FIXED]]-Table6[[#This Row],[LR-ARF-LEARN-10]])/Table6[[#This Row],[LR-ARF-FIXED]]</f>
        <v>26.994906621392193</v>
      </c>
      <c r="W110">
        <f>100*(Table6[[#This Row],[NN-RF-FIXED]]-Table6[[#This Row],[NN-RF-LEARN-10]])/Table6[[#This Row],[NN-RF-FIXED]]</f>
        <v>12.246777163904236</v>
      </c>
      <c r="X110">
        <f>100*(Table6[[#This Row],[NN-ARF-FIXED]]-Table6[[#This Row],[NN-ARF-LEARN-10]])/Table6[[#This Row],[NN-ARF-FIXED]]</f>
        <v>2.0063357972545011</v>
      </c>
      <c r="AA110" s="9">
        <v>4</v>
      </c>
      <c r="AB110" s="9">
        <v>0.1</v>
      </c>
      <c r="AC110" s="9">
        <v>0.3</v>
      </c>
      <c r="AD110" s="9">
        <v>4</v>
      </c>
      <c r="AE110">
        <f t="shared" si="2"/>
        <v>4.6199999999999992</v>
      </c>
      <c r="AF110">
        <f t="shared" si="3"/>
        <v>3.0400000000000009</v>
      </c>
    </row>
    <row r="111" spans="1:32" hidden="1" x14ac:dyDescent="0.25">
      <c r="A111">
        <v>4</v>
      </c>
      <c r="B111">
        <v>0.1</v>
      </c>
      <c r="C111">
        <v>0.3</v>
      </c>
      <c r="D111">
        <v>8</v>
      </c>
      <c r="E111">
        <v>9.0500000000000007</v>
      </c>
      <c r="F111">
        <v>13.3</v>
      </c>
      <c r="G111">
        <v>11.51</v>
      </c>
      <c r="H111">
        <v>10.35</v>
      </c>
      <c r="I111">
        <v>9.02</v>
      </c>
      <c r="J111">
        <v>9.0399999999999991</v>
      </c>
      <c r="K111">
        <v>11.74</v>
      </c>
      <c r="L111">
        <v>10.34</v>
      </c>
      <c r="M111">
        <v>9.86</v>
      </c>
      <c r="N111">
        <v>9.5399999999999991</v>
      </c>
      <c r="Q111">
        <v>4</v>
      </c>
      <c r="R111">
        <v>0.1</v>
      </c>
      <c r="S111">
        <v>0.3</v>
      </c>
      <c r="T111">
        <v>8</v>
      </c>
      <c r="U111">
        <f>100*(Table6[[#This Row],[LR-RF-FIXED]]-Table6[[#This Row],[LR-RF-LEARN-10]])/Table6[[#This Row],[LR-RF-FIXED]]</f>
        <v>22.180451127819556</v>
      </c>
      <c r="V111">
        <f>100*(Table6[[#This Row],[LR-ARF-FIXED]]-Table6[[#This Row],[LR-ARF-LEARN-10]])/Table6[[#This Row],[LR-ARF-FIXED]]</f>
        <v>21.63336229365769</v>
      </c>
      <c r="W111">
        <f>100*(Table6[[#This Row],[NN-RF-FIXED]]-Table6[[#This Row],[NN-RF-LEARN-10]])/Table6[[#This Row],[NN-RF-FIXED]]</f>
        <v>16.013628620102221</v>
      </c>
      <c r="X111">
        <f>100*(Table6[[#This Row],[NN-ARF-FIXED]]-Table6[[#This Row],[NN-ARF-LEARN-10]])/Table6[[#This Row],[NN-ARF-FIXED]]</f>
        <v>7.7369439071566797</v>
      </c>
      <c r="AA111" s="9">
        <v>4</v>
      </c>
      <c r="AB111" s="9">
        <v>0.1</v>
      </c>
      <c r="AC111" s="9">
        <v>0.3</v>
      </c>
      <c r="AD111" s="9">
        <v>8</v>
      </c>
      <c r="AE111">
        <f t="shared" si="2"/>
        <v>4.16</v>
      </c>
      <c r="AF111">
        <f t="shared" si="3"/>
        <v>1.7599999999999998</v>
      </c>
    </row>
    <row r="112" spans="1:32" hidden="1" x14ac:dyDescent="0.25">
      <c r="A112">
        <v>4</v>
      </c>
      <c r="B112">
        <v>0.1</v>
      </c>
      <c r="C112">
        <v>0.4</v>
      </c>
      <c r="D112">
        <v>8</v>
      </c>
      <c r="E112">
        <v>8.65</v>
      </c>
      <c r="F112">
        <v>12.93</v>
      </c>
      <c r="G112">
        <v>11.53</v>
      </c>
      <c r="H112">
        <v>10.23</v>
      </c>
      <c r="I112">
        <v>8.86</v>
      </c>
      <c r="J112">
        <v>8.73</v>
      </c>
      <c r="K112">
        <v>11.24</v>
      </c>
      <c r="L112">
        <v>9.9700000000000006</v>
      </c>
      <c r="M112">
        <v>9.73</v>
      </c>
      <c r="N112">
        <v>9.43</v>
      </c>
      <c r="Q112">
        <v>4</v>
      </c>
      <c r="R112">
        <v>0.1</v>
      </c>
      <c r="S112">
        <v>0.4</v>
      </c>
      <c r="T112">
        <v>8</v>
      </c>
      <c r="U112">
        <f>100*(Table6[[#This Row],[LR-RF-FIXED]]-Table6[[#This Row],[LR-RF-LEARN-10]])/Table6[[#This Row],[LR-RF-FIXED]]</f>
        <v>20.881670533642687</v>
      </c>
      <c r="V112">
        <f>100*(Table6[[#This Row],[LR-ARF-FIXED]]-Table6[[#This Row],[LR-ARF-LEARN-10]])/Table6[[#This Row],[LR-ARF-FIXED]]</f>
        <v>23.156981786643541</v>
      </c>
      <c r="W112">
        <f>100*(Table6[[#This Row],[NN-RF-FIXED]]-Table6[[#This Row],[NN-RF-LEARN-10]])/Table6[[#This Row],[NN-RF-FIXED]]</f>
        <v>13.434163701067613</v>
      </c>
      <c r="X112">
        <f>100*(Table6[[#This Row],[NN-ARF-FIXED]]-Table6[[#This Row],[NN-ARF-LEARN-10]])/Table6[[#This Row],[NN-ARF-FIXED]]</f>
        <v>5.4162487462387254</v>
      </c>
      <c r="AA112" s="9">
        <v>4</v>
      </c>
      <c r="AB112" s="9">
        <v>0.1</v>
      </c>
      <c r="AC112" s="9">
        <v>0.4</v>
      </c>
      <c r="AD112" s="9">
        <v>8</v>
      </c>
      <c r="AE112">
        <f t="shared" si="2"/>
        <v>4.3500000000000014</v>
      </c>
      <c r="AF112">
        <f t="shared" si="3"/>
        <v>2.2300000000000004</v>
      </c>
    </row>
    <row r="113" spans="1:32" hidden="1" x14ac:dyDescent="0.25">
      <c r="A113">
        <v>4</v>
      </c>
      <c r="B113">
        <v>0.1</v>
      </c>
      <c r="C113">
        <v>0.5</v>
      </c>
      <c r="D113">
        <v>8</v>
      </c>
      <c r="E113">
        <v>8.44</v>
      </c>
      <c r="F113">
        <v>12.73</v>
      </c>
      <c r="G113">
        <v>11.66</v>
      </c>
      <c r="H113">
        <v>10.119999999999999</v>
      </c>
      <c r="I113">
        <v>8.7899999999999991</v>
      </c>
      <c r="J113">
        <v>8.57</v>
      </c>
      <c r="K113">
        <v>10.99</v>
      </c>
      <c r="L113">
        <v>9.75</v>
      </c>
      <c r="M113">
        <v>9.68</v>
      </c>
      <c r="N113">
        <v>9.39</v>
      </c>
      <c r="Q113">
        <v>4</v>
      </c>
      <c r="R113">
        <v>0.1</v>
      </c>
      <c r="S113">
        <v>0.5</v>
      </c>
      <c r="T113">
        <v>8</v>
      </c>
      <c r="U113">
        <f>100*(Table6[[#This Row],[LR-RF-FIXED]]-Table6[[#This Row],[LR-RF-LEARN-10]])/Table6[[#This Row],[LR-RF-FIXED]]</f>
        <v>20.502749410840543</v>
      </c>
      <c r="V113">
        <f>100*(Table6[[#This Row],[LR-ARF-FIXED]]-Table6[[#This Row],[LR-ARF-LEARN-10]])/Table6[[#This Row],[LR-ARF-FIXED]]</f>
        <v>24.614065180102926</v>
      </c>
      <c r="W113">
        <f>100*(Table6[[#This Row],[NN-RF-FIXED]]-Table6[[#This Row],[NN-RF-LEARN-10]])/Table6[[#This Row],[NN-RF-FIXED]]</f>
        <v>11.919927206551415</v>
      </c>
      <c r="X113">
        <f>100*(Table6[[#This Row],[NN-ARF-FIXED]]-Table6[[#This Row],[NN-ARF-LEARN-10]])/Table6[[#This Row],[NN-ARF-FIXED]]</f>
        <v>3.6923076923076863</v>
      </c>
      <c r="AA113" s="9">
        <v>4</v>
      </c>
      <c r="AB113" s="9">
        <v>0.1</v>
      </c>
      <c r="AC113" s="9">
        <v>0.5</v>
      </c>
      <c r="AD113" s="9">
        <v>8</v>
      </c>
      <c r="AE113">
        <f t="shared" si="2"/>
        <v>3.5299999999999994</v>
      </c>
      <c r="AF113">
        <f t="shared" si="3"/>
        <v>1.5099999999999998</v>
      </c>
    </row>
    <row r="114" spans="1:32" hidden="1" x14ac:dyDescent="0.25">
      <c r="A114">
        <v>4</v>
      </c>
      <c r="B114">
        <v>0.1</v>
      </c>
      <c r="C114">
        <v>0.6</v>
      </c>
      <c r="D114">
        <v>8</v>
      </c>
      <c r="E114">
        <v>8.36</v>
      </c>
      <c r="F114">
        <v>12.61</v>
      </c>
      <c r="G114">
        <v>11.85</v>
      </c>
      <c r="H114">
        <v>10.08</v>
      </c>
      <c r="I114">
        <v>8.77</v>
      </c>
      <c r="J114">
        <v>8.51</v>
      </c>
      <c r="K114">
        <v>10.79</v>
      </c>
      <c r="L114">
        <v>9.58</v>
      </c>
      <c r="M114">
        <v>9.67</v>
      </c>
      <c r="N114">
        <v>9.3699999999999992</v>
      </c>
      <c r="Q114">
        <v>4</v>
      </c>
      <c r="R114">
        <v>0.1</v>
      </c>
      <c r="S114">
        <v>0.6</v>
      </c>
      <c r="T114">
        <v>8</v>
      </c>
      <c r="U114">
        <f>100*(Table6[[#This Row],[LR-RF-FIXED]]-Table6[[#This Row],[LR-RF-LEARN-10]])/Table6[[#This Row],[LR-RF-FIXED]]</f>
        <v>20.063441712926245</v>
      </c>
      <c r="V114">
        <f>100*(Table6[[#This Row],[LR-ARF-FIXED]]-Table6[[#This Row],[LR-ARF-LEARN-10]])/Table6[[#This Row],[LR-ARF-FIXED]]</f>
        <v>25.991561181434601</v>
      </c>
      <c r="W114">
        <f>100*(Table6[[#This Row],[NN-RF-FIXED]]-Table6[[#This Row],[NN-RF-LEARN-10]])/Table6[[#This Row],[NN-RF-FIXED]]</f>
        <v>10.379981464318806</v>
      </c>
      <c r="X114">
        <f>100*(Table6[[#This Row],[NN-ARF-FIXED]]-Table6[[#This Row],[NN-ARF-LEARN-10]])/Table6[[#This Row],[NN-ARF-FIXED]]</f>
        <v>2.1920668058455202</v>
      </c>
      <c r="AA114" s="9">
        <v>4</v>
      </c>
      <c r="AB114" s="9">
        <v>0.1</v>
      </c>
      <c r="AC114" s="9">
        <v>0.6</v>
      </c>
      <c r="AD114" s="9">
        <v>8</v>
      </c>
      <c r="AE114">
        <f t="shared" si="2"/>
        <v>4.1900000000000013</v>
      </c>
      <c r="AF114">
        <f t="shared" si="3"/>
        <v>2.1400000000000006</v>
      </c>
    </row>
    <row r="115" spans="1:32" hidden="1" x14ac:dyDescent="0.25">
      <c r="A115">
        <v>4</v>
      </c>
      <c r="B115">
        <v>0.1</v>
      </c>
      <c r="C115">
        <v>0.7</v>
      </c>
      <c r="D115">
        <v>8</v>
      </c>
      <c r="E115">
        <v>8.2899999999999991</v>
      </c>
      <c r="F115">
        <v>12.47</v>
      </c>
      <c r="G115">
        <v>11.93</v>
      </c>
      <c r="H115">
        <v>10.01</v>
      </c>
      <c r="I115">
        <v>8.73</v>
      </c>
      <c r="J115">
        <v>8.4600000000000009</v>
      </c>
      <c r="K115">
        <v>10.61</v>
      </c>
      <c r="L115">
        <v>9.39</v>
      </c>
      <c r="M115">
        <v>9.64</v>
      </c>
      <c r="N115">
        <v>9.33</v>
      </c>
      <c r="Q115">
        <v>4</v>
      </c>
      <c r="R115">
        <v>0.1</v>
      </c>
      <c r="S115">
        <v>0.7</v>
      </c>
      <c r="T115">
        <v>8</v>
      </c>
      <c r="U115">
        <f>100*(Table6[[#This Row],[LR-RF-FIXED]]-Table6[[#This Row],[LR-RF-LEARN-10]])/Table6[[#This Row],[LR-RF-FIXED]]</f>
        <v>19.727345629510832</v>
      </c>
      <c r="V115">
        <f>100*(Table6[[#This Row],[LR-ARF-FIXED]]-Table6[[#This Row],[LR-ARF-LEARN-10]])/Table6[[#This Row],[LR-ARF-FIXED]]</f>
        <v>26.823134953897732</v>
      </c>
      <c r="W115">
        <f>100*(Table6[[#This Row],[NN-RF-FIXED]]-Table6[[#This Row],[NN-RF-LEARN-10]])/Table6[[#This Row],[NN-RF-FIXED]]</f>
        <v>9.1423185673892444</v>
      </c>
      <c r="X115">
        <f>100*(Table6[[#This Row],[NN-ARF-FIXED]]-Table6[[#This Row],[NN-ARF-LEARN-10]])/Table6[[#This Row],[NN-ARF-FIXED]]</f>
        <v>0.63897763578275291</v>
      </c>
      <c r="AA115" s="9">
        <v>4</v>
      </c>
      <c r="AB115" s="9">
        <v>0.1</v>
      </c>
      <c r="AC115" s="9">
        <v>0.7</v>
      </c>
      <c r="AD115" s="9">
        <v>8</v>
      </c>
      <c r="AE115">
        <f t="shared" si="2"/>
        <v>4.24</v>
      </c>
      <c r="AF115">
        <f t="shared" si="3"/>
        <v>2.0099999999999998</v>
      </c>
    </row>
    <row r="116" spans="1:32" hidden="1" x14ac:dyDescent="0.25">
      <c r="A116">
        <v>4</v>
      </c>
      <c r="B116">
        <v>0.1</v>
      </c>
      <c r="C116">
        <v>0.8</v>
      </c>
      <c r="D116">
        <v>8</v>
      </c>
      <c r="E116">
        <v>8.23</v>
      </c>
      <c r="F116">
        <v>12.41</v>
      </c>
      <c r="G116">
        <v>12.12</v>
      </c>
      <c r="H116">
        <v>9.9600000000000009</v>
      </c>
      <c r="I116">
        <v>8.69</v>
      </c>
      <c r="J116">
        <v>8.42</v>
      </c>
      <c r="K116">
        <v>10.46</v>
      </c>
      <c r="L116">
        <v>9.2799999999999994</v>
      </c>
      <c r="M116">
        <v>9.6300000000000008</v>
      </c>
      <c r="N116">
        <v>9.33</v>
      </c>
      <c r="Q116">
        <v>4</v>
      </c>
      <c r="R116">
        <v>0.1</v>
      </c>
      <c r="S116">
        <v>0.8</v>
      </c>
      <c r="T116">
        <v>8</v>
      </c>
      <c r="U116">
        <f>100*(Table6[[#This Row],[LR-RF-FIXED]]-Table6[[#This Row],[LR-RF-LEARN-10]])/Table6[[#This Row],[LR-RF-FIXED]]</f>
        <v>19.742143432715547</v>
      </c>
      <c r="V116">
        <f>100*(Table6[[#This Row],[LR-ARF-FIXED]]-Table6[[#This Row],[LR-ARF-LEARN-10]])/Table6[[#This Row],[LR-ARF-FIXED]]</f>
        <v>28.300330033003302</v>
      </c>
      <c r="W116">
        <f>100*(Table6[[#This Row],[NN-RF-FIXED]]-Table6[[#This Row],[NN-RF-LEARN-10]])/Table6[[#This Row],[NN-RF-FIXED]]</f>
        <v>7.9349904397705542</v>
      </c>
      <c r="X116">
        <f>100*(Table6[[#This Row],[NN-ARF-FIXED]]-Table6[[#This Row],[NN-ARF-LEARN-10]])/Table6[[#This Row],[NN-ARF-FIXED]]</f>
        <v>-0.53879310344828357</v>
      </c>
      <c r="AA116" s="9">
        <v>4</v>
      </c>
      <c r="AB116" s="9">
        <v>0.1</v>
      </c>
      <c r="AC116" s="9">
        <v>0.8</v>
      </c>
      <c r="AD116" s="9">
        <v>8</v>
      </c>
      <c r="AE116">
        <f t="shared" si="2"/>
        <v>4.2199999999999989</v>
      </c>
      <c r="AF116">
        <f t="shared" si="3"/>
        <v>1.8599999999999994</v>
      </c>
    </row>
    <row r="117" spans="1:32" hidden="1" x14ac:dyDescent="0.25">
      <c r="A117">
        <v>4</v>
      </c>
      <c r="B117">
        <v>0.1</v>
      </c>
      <c r="C117">
        <v>0.9</v>
      </c>
      <c r="D117">
        <v>4</v>
      </c>
      <c r="E117">
        <v>8.09</v>
      </c>
      <c r="F117">
        <v>12.53</v>
      </c>
      <c r="G117">
        <v>12.52</v>
      </c>
      <c r="H117">
        <v>9.48</v>
      </c>
      <c r="I117">
        <v>8.3699999999999992</v>
      </c>
      <c r="J117">
        <v>8.34</v>
      </c>
      <c r="K117">
        <v>9.83</v>
      </c>
      <c r="L117">
        <v>8.7100000000000009</v>
      </c>
      <c r="M117">
        <v>9.2799999999999994</v>
      </c>
      <c r="N117">
        <v>9.0500000000000007</v>
      </c>
      <c r="Q117">
        <v>4</v>
      </c>
      <c r="R117">
        <v>0.1</v>
      </c>
      <c r="S117">
        <v>0.9</v>
      </c>
      <c r="T117">
        <v>4</v>
      </c>
      <c r="U117">
        <f>100*(Table6[[#This Row],[LR-RF-FIXED]]-Table6[[#This Row],[LR-RF-LEARN-10]])/Table6[[#This Row],[LR-RF-FIXED]]</f>
        <v>24.341580207501988</v>
      </c>
      <c r="V117">
        <f>100*(Table6[[#This Row],[LR-ARF-FIXED]]-Table6[[#This Row],[LR-ARF-LEARN-10]])/Table6[[#This Row],[LR-ARF-FIXED]]</f>
        <v>33.146964856230035</v>
      </c>
      <c r="W117">
        <f>100*(Table6[[#This Row],[NN-RF-FIXED]]-Table6[[#This Row],[NN-RF-LEARN-10]])/Table6[[#This Row],[NN-RF-FIXED]]</f>
        <v>5.5951169888097736</v>
      </c>
      <c r="X117">
        <f>100*(Table6[[#This Row],[NN-ARF-FIXED]]-Table6[[#This Row],[NN-ARF-LEARN-10]])/Table6[[#This Row],[NN-ARF-FIXED]]</f>
        <v>-3.9035591274397223</v>
      </c>
      <c r="AA117" s="9">
        <v>4</v>
      </c>
      <c r="AB117" s="9">
        <v>0.1</v>
      </c>
      <c r="AC117" s="9">
        <v>0.9</v>
      </c>
      <c r="AD117" s="9">
        <v>4</v>
      </c>
      <c r="AE117">
        <f t="shared" si="2"/>
        <v>4.2699999999999996</v>
      </c>
      <c r="AF117">
        <f t="shared" si="3"/>
        <v>1.7400000000000002</v>
      </c>
    </row>
    <row r="118" spans="1:32" hidden="1" x14ac:dyDescent="0.25">
      <c r="A118">
        <v>4</v>
      </c>
      <c r="B118">
        <v>0.1</v>
      </c>
      <c r="C118">
        <v>0.9</v>
      </c>
      <c r="D118">
        <v>8</v>
      </c>
      <c r="E118">
        <v>8.1999999999999993</v>
      </c>
      <c r="F118">
        <v>12.36</v>
      </c>
      <c r="G118">
        <v>12.19</v>
      </c>
      <c r="H118">
        <v>9.93</v>
      </c>
      <c r="I118">
        <v>8.67</v>
      </c>
      <c r="J118">
        <v>8.4</v>
      </c>
      <c r="K118">
        <v>10.36</v>
      </c>
      <c r="L118">
        <v>9.16</v>
      </c>
      <c r="M118">
        <v>9.61</v>
      </c>
      <c r="N118">
        <v>9.31</v>
      </c>
      <c r="Q118">
        <v>4</v>
      </c>
      <c r="R118">
        <v>0.1</v>
      </c>
      <c r="S118">
        <v>0.9</v>
      </c>
      <c r="T118">
        <v>8</v>
      </c>
      <c r="U118">
        <f>100*(Table6[[#This Row],[LR-RF-FIXED]]-Table6[[#This Row],[LR-RF-LEARN-10]])/Table6[[#This Row],[LR-RF-FIXED]]</f>
        <v>19.660194174757279</v>
      </c>
      <c r="V118">
        <f>100*(Table6[[#This Row],[LR-ARF-FIXED]]-Table6[[#This Row],[LR-ARF-LEARN-10]])/Table6[[#This Row],[LR-ARF-FIXED]]</f>
        <v>28.876127973748972</v>
      </c>
      <c r="W118">
        <f>100*(Table6[[#This Row],[NN-RF-FIXED]]-Table6[[#This Row],[NN-RF-LEARN-10]])/Table6[[#This Row],[NN-RF-FIXED]]</f>
        <v>7.2393822393822393</v>
      </c>
      <c r="X118">
        <f>100*(Table6[[#This Row],[NN-ARF-FIXED]]-Table6[[#This Row],[NN-ARF-LEARN-10]])/Table6[[#This Row],[NN-ARF-FIXED]]</f>
        <v>-1.6375545851528424</v>
      </c>
      <c r="AA118" s="9">
        <v>4</v>
      </c>
      <c r="AB118" s="9">
        <v>0.1</v>
      </c>
      <c r="AC118" s="9">
        <v>0.9</v>
      </c>
      <c r="AD118" s="9">
        <v>8</v>
      </c>
      <c r="AE118">
        <f t="shared" si="2"/>
        <v>4.25</v>
      </c>
      <c r="AF118">
        <f t="shared" si="3"/>
        <v>1.6199999999999992</v>
      </c>
    </row>
    <row r="119" spans="1:32" hidden="1" x14ac:dyDescent="0.25">
      <c r="A119">
        <v>4</v>
      </c>
      <c r="B119">
        <v>0.1</v>
      </c>
      <c r="C119">
        <v>1</v>
      </c>
      <c r="D119">
        <v>4</v>
      </c>
      <c r="E119">
        <v>8.06</v>
      </c>
      <c r="F119">
        <v>12.39</v>
      </c>
      <c r="G119">
        <v>12.54</v>
      </c>
      <c r="H119">
        <v>9.39</v>
      </c>
      <c r="I119">
        <v>8.4</v>
      </c>
      <c r="J119">
        <v>8.33</v>
      </c>
      <c r="K119">
        <v>9.66</v>
      </c>
      <c r="L119">
        <v>8.6300000000000008</v>
      </c>
      <c r="M119">
        <v>9.27</v>
      </c>
      <c r="N119">
        <v>9.0299999999999994</v>
      </c>
      <c r="Q119">
        <v>4</v>
      </c>
      <c r="R119">
        <v>0.1</v>
      </c>
      <c r="S119">
        <v>1</v>
      </c>
      <c r="T119">
        <v>4</v>
      </c>
      <c r="U119">
        <f>100*(Table6[[#This Row],[LR-RF-FIXED]]-Table6[[#This Row],[LR-RF-LEARN-10]])/Table6[[#This Row],[LR-RF-FIXED]]</f>
        <v>24.213075060532688</v>
      </c>
      <c r="V119">
        <f>100*(Table6[[#This Row],[LR-ARF-FIXED]]-Table6[[#This Row],[LR-ARF-LEARN-10]])/Table6[[#This Row],[LR-ARF-FIXED]]</f>
        <v>33.014354066985639</v>
      </c>
      <c r="W119">
        <f>100*(Table6[[#This Row],[NN-RF-FIXED]]-Table6[[#This Row],[NN-RF-LEARN-10]])/Table6[[#This Row],[NN-RF-FIXED]]</f>
        <v>4.0372670807453472</v>
      </c>
      <c r="X119">
        <f>100*(Table6[[#This Row],[NN-ARF-FIXED]]-Table6[[#This Row],[NN-ARF-LEARN-10]])/Table6[[#This Row],[NN-ARF-FIXED]]</f>
        <v>-4.6349942062572254</v>
      </c>
      <c r="AA119" s="9">
        <v>4</v>
      </c>
      <c r="AB119" s="9">
        <v>0.1</v>
      </c>
      <c r="AC119" s="9">
        <v>1</v>
      </c>
      <c r="AD119" s="9">
        <v>4</v>
      </c>
      <c r="AE119">
        <f t="shared" si="2"/>
        <v>4.2300000000000004</v>
      </c>
      <c r="AF119">
        <f t="shared" si="3"/>
        <v>1.5300000000000011</v>
      </c>
    </row>
    <row r="120" spans="1:32" hidden="1" x14ac:dyDescent="0.25">
      <c r="A120">
        <v>4</v>
      </c>
      <c r="B120">
        <v>0.1</v>
      </c>
      <c r="C120">
        <v>1</v>
      </c>
      <c r="D120">
        <v>8</v>
      </c>
      <c r="E120">
        <v>8.15</v>
      </c>
      <c r="F120">
        <v>12.28</v>
      </c>
      <c r="G120">
        <v>12.31</v>
      </c>
      <c r="H120">
        <v>9.8699999999999992</v>
      </c>
      <c r="I120">
        <v>8.64</v>
      </c>
      <c r="J120">
        <v>8.3800000000000008</v>
      </c>
      <c r="K120">
        <v>10.220000000000001</v>
      </c>
      <c r="L120">
        <v>9.0399999999999991</v>
      </c>
      <c r="M120">
        <v>9.57</v>
      </c>
      <c r="N120">
        <v>9.2799999999999994</v>
      </c>
      <c r="Q120">
        <v>4</v>
      </c>
      <c r="R120">
        <v>0.1</v>
      </c>
      <c r="S120">
        <v>1</v>
      </c>
      <c r="T120">
        <v>8</v>
      </c>
      <c r="U120">
        <f>100*(Table6[[#This Row],[LR-RF-FIXED]]-Table6[[#This Row],[LR-RF-LEARN-10]])/Table6[[#This Row],[LR-RF-FIXED]]</f>
        <v>19.625407166123779</v>
      </c>
      <c r="V120">
        <f>100*(Table6[[#This Row],[LR-ARF-FIXED]]-Table6[[#This Row],[LR-ARF-LEARN-10]])/Table6[[#This Row],[LR-ARF-FIXED]]</f>
        <v>29.813160032493908</v>
      </c>
      <c r="W120">
        <f>100*(Table6[[#This Row],[NN-RF-FIXED]]-Table6[[#This Row],[NN-RF-LEARN-10]])/Table6[[#This Row],[NN-RF-FIXED]]</f>
        <v>6.3600782778864993</v>
      </c>
      <c r="X120">
        <f>100*(Table6[[#This Row],[NN-ARF-FIXED]]-Table6[[#This Row],[NN-ARF-LEARN-10]])/Table6[[#This Row],[NN-ARF-FIXED]]</f>
        <v>-2.6548672566371709</v>
      </c>
      <c r="AA120" s="8">
        <v>4</v>
      </c>
      <c r="AB120" s="6">
        <v>0.1</v>
      </c>
      <c r="AC120" s="6">
        <v>1</v>
      </c>
      <c r="AD120" s="6">
        <v>8</v>
      </c>
      <c r="AE120">
        <f t="shared" si="2"/>
        <v>3.3600000000000012</v>
      </c>
      <c r="AF120">
        <f t="shared" si="3"/>
        <v>0.86999999999999922</v>
      </c>
    </row>
    <row r="121" spans="1:32" hidden="1" x14ac:dyDescent="0.25">
      <c r="A121">
        <v>4</v>
      </c>
      <c r="B121">
        <v>0.2</v>
      </c>
      <c r="C121">
        <v>0.05</v>
      </c>
      <c r="D121">
        <v>4</v>
      </c>
      <c r="E121">
        <v>13.99</v>
      </c>
      <c r="F121">
        <v>14.5</v>
      </c>
      <c r="G121">
        <v>11.33</v>
      </c>
      <c r="H121">
        <v>10.38</v>
      </c>
      <c r="I121">
        <v>9.36</v>
      </c>
      <c r="J121">
        <v>14.03</v>
      </c>
      <c r="K121">
        <v>13.86</v>
      </c>
      <c r="L121">
        <v>11.22</v>
      </c>
      <c r="M121">
        <v>10.210000000000001</v>
      </c>
      <c r="N121">
        <v>9.75</v>
      </c>
      <c r="Q121">
        <v>4</v>
      </c>
      <c r="R121">
        <v>0.2</v>
      </c>
      <c r="S121">
        <v>0.05</v>
      </c>
      <c r="T121">
        <v>4</v>
      </c>
      <c r="U121">
        <f>100*(Table6[[#This Row],[LR-RF-FIXED]]-Table6[[#This Row],[LR-RF-LEARN-10]])/Table6[[#This Row],[LR-RF-FIXED]]</f>
        <v>28.41379310344827</v>
      </c>
      <c r="V121">
        <f>100*(Table6[[#This Row],[LR-ARF-FIXED]]-Table6[[#This Row],[LR-ARF-LEARN-10]])/Table6[[#This Row],[LR-ARF-FIXED]]</f>
        <v>17.387466902030013</v>
      </c>
      <c r="W121">
        <f>100*(Table6[[#This Row],[NN-RF-FIXED]]-Table6[[#This Row],[NN-RF-LEARN-10]])/Table6[[#This Row],[NN-RF-FIXED]]</f>
        <v>26.334776334776329</v>
      </c>
      <c r="X121">
        <f>100*(Table6[[#This Row],[NN-ARF-FIXED]]-Table6[[#This Row],[NN-ARF-LEARN-10]])/Table6[[#This Row],[NN-ARF-FIXED]]</f>
        <v>13.10160427807487</v>
      </c>
      <c r="AA121" s="9">
        <v>4</v>
      </c>
      <c r="AB121" s="9">
        <v>0.2</v>
      </c>
      <c r="AC121" s="9">
        <v>0.05</v>
      </c>
      <c r="AD121" s="9">
        <v>4</v>
      </c>
      <c r="AE121">
        <f t="shared" si="2"/>
        <v>4.3000000000000007</v>
      </c>
      <c r="AF121">
        <f t="shared" si="3"/>
        <v>1.4500000000000011</v>
      </c>
    </row>
    <row r="122" spans="1:32" hidden="1" x14ac:dyDescent="0.25">
      <c r="A122">
        <v>4</v>
      </c>
      <c r="B122">
        <v>0.2</v>
      </c>
      <c r="C122">
        <v>0.05</v>
      </c>
      <c r="D122">
        <v>8</v>
      </c>
      <c r="E122">
        <v>20.02</v>
      </c>
      <c r="F122">
        <v>15.91</v>
      </c>
      <c r="G122">
        <v>14.71</v>
      </c>
      <c r="H122">
        <v>15.35</v>
      </c>
      <c r="I122">
        <v>13.75</v>
      </c>
      <c r="J122">
        <v>19.600000000000001</v>
      </c>
      <c r="K122">
        <v>15.18</v>
      </c>
      <c r="L122">
        <v>13.54</v>
      </c>
      <c r="M122">
        <v>14.08</v>
      </c>
      <c r="N122">
        <v>12.74</v>
      </c>
      <c r="Q122">
        <v>4</v>
      </c>
      <c r="R122">
        <v>0.2</v>
      </c>
      <c r="S122">
        <v>0.05</v>
      </c>
      <c r="T122">
        <v>8</v>
      </c>
      <c r="U122">
        <f>100*(Table6[[#This Row],[LR-RF-FIXED]]-Table6[[#This Row],[LR-RF-LEARN-10]])/Table6[[#This Row],[LR-RF-FIXED]]</f>
        <v>3.519798868636081</v>
      </c>
      <c r="V122">
        <f>100*(Table6[[#This Row],[LR-ARF-FIXED]]-Table6[[#This Row],[LR-ARF-LEARN-10]])/Table6[[#This Row],[LR-ARF-FIXED]]</f>
        <v>6.5261726716519428</v>
      </c>
      <c r="W122">
        <f>100*(Table6[[#This Row],[NN-RF-FIXED]]-Table6[[#This Row],[NN-RF-LEARN-10]])/Table6[[#This Row],[NN-RF-FIXED]]</f>
        <v>7.2463768115942013</v>
      </c>
      <c r="X122">
        <f>100*(Table6[[#This Row],[NN-ARF-FIXED]]-Table6[[#This Row],[NN-ARF-LEARN-10]])/Table6[[#This Row],[NN-ARF-FIXED]]</f>
        <v>5.908419497784335</v>
      </c>
      <c r="AA122" s="9">
        <v>4</v>
      </c>
      <c r="AB122" s="9">
        <v>0.2</v>
      </c>
      <c r="AC122" s="9">
        <v>0.05</v>
      </c>
      <c r="AD122" s="9">
        <v>8</v>
      </c>
      <c r="AE122">
        <f t="shared" si="2"/>
        <v>4.1100000000000012</v>
      </c>
      <c r="AF122">
        <f t="shared" si="3"/>
        <v>0.91000000000000014</v>
      </c>
    </row>
    <row r="123" spans="1:32" hidden="1" x14ac:dyDescent="0.25">
      <c r="A123">
        <v>4</v>
      </c>
      <c r="B123">
        <v>0.2</v>
      </c>
      <c r="C123">
        <v>0.1</v>
      </c>
      <c r="D123">
        <v>4</v>
      </c>
      <c r="E123">
        <v>11.47</v>
      </c>
      <c r="F123">
        <v>14.55</v>
      </c>
      <c r="G123">
        <v>11.55</v>
      </c>
      <c r="H123">
        <v>10.71</v>
      </c>
      <c r="I123">
        <v>9.3000000000000007</v>
      </c>
      <c r="J123">
        <v>11.35</v>
      </c>
      <c r="K123">
        <v>13.44</v>
      </c>
      <c r="L123">
        <v>11.28</v>
      </c>
      <c r="M123">
        <v>10.08</v>
      </c>
      <c r="N123">
        <v>9.74</v>
      </c>
      <c r="Q123">
        <v>4</v>
      </c>
      <c r="R123">
        <v>0.2</v>
      </c>
      <c r="S123">
        <v>0.1</v>
      </c>
      <c r="T123">
        <v>4</v>
      </c>
      <c r="U123">
        <f>100*(Table6[[#This Row],[LR-RF-FIXED]]-Table6[[#This Row],[LR-RF-LEARN-10]])/Table6[[#This Row],[LR-RF-FIXED]]</f>
        <v>26.391752577319586</v>
      </c>
      <c r="V123">
        <f>100*(Table6[[#This Row],[LR-ARF-FIXED]]-Table6[[#This Row],[LR-ARF-LEARN-10]])/Table6[[#This Row],[LR-ARF-FIXED]]</f>
        <v>19.480519480519479</v>
      </c>
      <c r="W123">
        <f>100*(Table6[[#This Row],[NN-RF-FIXED]]-Table6[[#This Row],[NN-RF-LEARN-10]])/Table6[[#This Row],[NN-RF-FIXED]]</f>
        <v>24.999999999999996</v>
      </c>
      <c r="X123">
        <f>100*(Table6[[#This Row],[NN-ARF-FIXED]]-Table6[[#This Row],[NN-ARF-LEARN-10]])/Table6[[#This Row],[NN-ARF-FIXED]]</f>
        <v>13.652482269503539</v>
      </c>
      <c r="AA123" s="9">
        <v>4</v>
      </c>
      <c r="AB123" s="9">
        <v>0.2</v>
      </c>
      <c r="AC123" s="9">
        <v>0.1</v>
      </c>
      <c r="AD123" s="9">
        <v>4</v>
      </c>
      <c r="AE123">
        <f t="shared" si="2"/>
        <v>4.42</v>
      </c>
      <c r="AF123">
        <f t="shared" si="3"/>
        <v>1.3699999999999992</v>
      </c>
    </row>
    <row r="124" spans="1:32" x14ac:dyDescent="0.25">
      <c r="A124">
        <v>4</v>
      </c>
      <c r="B124">
        <v>0.2</v>
      </c>
      <c r="C124">
        <v>0.1</v>
      </c>
      <c r="D124">
        <v>8</v>
      </c>
      <c r="E124">
        <v>14.6</v>
      </c>
      <c r="F124">
        <v>14.74</v>
      </c>
      <c r="G124">
        <v>13.12</v>
      </c>
      <c r="H124">
        <v>13.12</v>
      </c>
      <c r="I124">
        <v>11.34</v>
      </c>
      <c r="J124">
        <v>14.23</v>
      </c>
      <c r="K124">
        <v>14.31</v>
      </c>
      <c r="L124">
        <v>12.23</v>
      </c>
      <c r="M124">
        <v>12.16</v>
      </c>
      <c r="N124">
        <v>11.22</v>
      </c>
      <c r="Q124">
        <v>4</v>
      </c>
      <c r="R124">
        <v>0.2</v>
      </c>
      <c r="S124">
        <v>0.1</v>
      </c>
      <c r="T124">
        <v>8</v>
      </c>
      <c r="U124">
        <f>100*(Table6[[#This Row],[LR-RF-FIXED]]-Table6[[#This Row],[LR-RF-LEARN-10]])/Table6[[#This Row],[LR-RF-FIXED]]</f>
        <v>10.990502035278162</v>
      </c>
      <c r="V124">
        <f>100*(Table6[[#This Row],[LR-ARF-FIXED]]-Table6[[#This Row],[LR-ARF-LEARN-10]])/Table6[[#This Row],[LR-ARF-FIXED]]</f>
        <v>13.567073170731703</v>
      </c>
      <c r="W124">
        <f>100*(Table6[[#This Row],[NN-RF-FIXED]]-Table6[[#This Row],[NN-RF-LEARN-10]])/Table6[[#This Row],[NN-RF-FIXED]]</f>
        <v>15.024458420684837</v>
      </c>
      <c r="X124">
        <f>100*(Table6[[#This Row],[NN-ARF-FIXED]]-Table6[[#This Row],[NN-ARF-LEARN-10]])/Table6[[#This Row],[NN-ARF-FIXED]]</f>
        <v>8.2583810302534726</v>
      </c>
      <c r="AA124" s="11">
        <v>4</v>
      </c>
      <c r="AB124" s="9">
        <v>0.2</v>
      </c>
      <c r="AC124" s="9">
        <v>0.1</v>
      </c>
      <c r="AD124" s="9">
        <v>8</v>
      </c>
      <c r="AE124">
        <f t="shared" si="2"/>
        <v>4.57</v>
      </c>
      <c r="AF124">
        <f t="shared" si="3"/>
        <v>3.4399999999999995</v>
      </c>
    </row>
    <row r="125" spans="1:32" hidden="1" x14ac:dyDescent="0.25">
      <c r="A125">
        <v>4</v>
      </c>
      <c r="B125">
        <v>0.2</v>
      </c>
      <c r="C125">
        <v>0.2</v>
      </c>
      <c r="D125">
        <v>4</v>
      </c>
      <c r="E125">
        <v>9.27</v>
      </c>
      <c r="F125">
        <v>13.26</v>
      </c>
      <c r="G125">
        <v>10.97</v>
      </c>
      <c r="H125">
        <v>10.220000000000001</v>
      </c>
      <c r="I125">
        <v>8.94</v>
      </c>
      <c r="J125">
        <v>9.31</v>
      </c>
      <c r="K125">
        <v>11.83</v>
      </c>
      <c r="L125">
        <v>10.210000000000001</v>
      </c>
      <c r="M125">
        <v>9.86</v>
      </c>
      <c r="N125">
        <v>9.51</v>
      </c>
      <c r="Q125">
        <v>4</v>
      </c>
      <c r="R125">
        <v>0.2</v>
      </c>
      <c r="S125">
        <v>0.2</v>
      </c>
      <c r="T125">
        <v>4</v>
      </c>
      <c r="U125">
        <f>100*(Table6[[#This Row],[LR-RF-FIXED]]-Table6[[#This Row],[LR-RF-LEARN-10]])/Table6[[#This Row],[LR-RF-FIXED]]</f>
        <v>22.926093514328802</v>
      </c>
      <c r="V125">
        <f>100*(Table6[[#This Row],[LR-ARF-FIXED]]-Table6[[#This Row],[LR-ARF-LEARN-10]])/Table6[[#This Row],[LR-ARF-FIXED]]</f>
        <v>18.505013673655434</v>
      </c>
      <c r="W125">
        <f>100*(Table6[[#This Row],[NN-RF-FIXED]]-Table6[[#This Row],[NN-RF-LEARN-10]])/Table6[[#This Row],[NN-RF-FIXED]]</f>
        <v>16.652578191039733</v>
      </c>
      <c r="X125">
        <f>100*(Table6[[#This Row],[NN-ARF-FIXED]]-Table6[[#This Row],[NN-ARF-LEARN-10]])/Table6[[#This Row],[NN-ARF-FIXED]]</f>
        <v>6.8560235063663182</v>
      </c>
      <c r="AA125" s="9">
        <v>4</v>
      </c>
      <c r="AB125" s="9">
        <v>0.2</v>
      </c>
      <c r="AC125" s="9">
        <v>0.2</v>
      </c>
      <c r="AD125" s="9">
        <v>4</v>
      </c>
      <c r="AE125">
        <f t="shared" si="2"/>
        <v>6.58</v>
      </c>
      <c r="AF125">
        <f t="shared" si="3"/>
        <v>6.3900000000000006</v>
      </c>
    </row>
    <row r="126" spans="1:32" hidden="1" x14ac:dyDescent="0.25">
      <c r="A126">
        <v>4</v>
      </c>
      <c r="B126">
        <v>0.2</v>
      </c>
      <c r="C126">
        <v>0.2</v>
      </c>
      <c r="D126">
        <v>8</v>
      </c>
      <c r="E126">
        <v>11.05</v>
      </c>
      <c r="F126">
        <v>13.98</v>
      </c>
      <c r="G126">
        <v>12.18</v>
      </c>
      <c r="H126">
        <v>11.45</v>
      </c>
      <c r="I126">
        <v>9.99</v>
      </c>
      <c r="J126">
        <v>10.76</v>
      </c>
      <c r="K126">
        <v>13.15</v>
      </c>
      <c r="L126">
        <v>11.37</v>
      </c>
      <c r="M126">
        <v>10.7</v>
      </c>
      <c r="N126">
        <v>10.119999999999999</v>
      </c>
      <c r="Q126">
        <v>4</v>
      </c>
      <c r="R126">
        <v>0.2</v>
      </c>
      <c r="S126">
        <v>0.2</v>
      </c>
      <c r="T126">
        <v>8</v>
      </c>
      <c r="U126">
        <f>100*(Table6[[#This Row],[LR-RF-FIXED]]-Table6[[#This Row],[LR-RF-LEARN-10]])/Table6[[#This Row],[LR-RF-FIXED]]</f>
        <v>18.097281831187416</v>
      </c>
      <c r="V126">
        <f>100*(Table6[[#This Row],[LR-ARF-FIXED]]-Table6[[#This Row],[LR-ARF-LEARN-10]])/Table6[[#This Row],[LR-ARF-FIXED]]</f>
        <v>17.980295566502459</v>
      </c>
      <c r="W126">
        <f>100*(Table6[[#This Row],[NN-RF-FIXED]]-Table6[[#This Row],[NN-RF-LEARN-10]])/Table6[[#This Row],[NN-RF-FIXED]]</f>
        <v>18.631178707224343</v>
      </c>
      <c r="X126">
        <f>100*(Table6[[#This Row],[NN-ARF-FIXED]]-Table6[[#This Row],[NN-ARF-LEARN-10]])/Table6[[#This Row],[NN-ARF-FIXED]]</f>
        <v>10.993843447669306</v>
      </c>
      <c r="AA126" s="8">
        <v>4</v>
      </c>
      <c r="AB126" s="6">
        <v>0.2</v>
      </c>
      <c r="AC126" s="6">
        <v>0.2</v>
      </c>
      <c r="AD126" s="6">
        <v>8</v>
      </c>
      <c r="AE126">
        <f t="shared" si="2"/>
        <v>4.7199999999999989</v>
      </c>
      <c r="AF126">
        <f t="shared" si="3"/>
        <v>2.2399999999999984</v>
      </c>
    </row>
    <row r="127" spans="1:32" hidden="1" x14ac:dyDescent="0.25">
      <c r="A127">
        <v>4</v>
      </c>
      <c r="B127">
        <v>0.2</v>
      </c>
      <c r="C127">
        <v>0.3</v>
      </c>
      <c r="D127">
        <v>4</v>
      </c>
      <c r="E127">
        <v>8.7799999999999994</v>
      </c>
      <c r="F127">
        <v>12.91</v>
      </c>
      <c r="G127">
        <v>11.47</v>
      </c>
      <c r="H127">
        <v>10.26</v>
      </c>
      <c r="I127">
        <v>8.8800000000000008</v>
      </c>
      <c r="J127">
        <v>8.7799999999999994</v>
      </c>
      <c r="K127">
        <v>11.33</v>
      </c>
      <c r="L127">
        <v>10.130000000000001</v>
      </c>
      <c r="M127">
        <v>9.76</v>
      </c>
      <c r="N127">
        <v>9.4600000000000009</v>
      </c>
      <c r="Q127">
        <v>4</v>
      </c>
      <c r="R127">
        <v>0.2</v>
      </c>
      <c r="S127">
        <v>0.3</v>
      </c>
      <c r="T127">
        <v>4</v>
      </c>
      <c r="U127">
        <f>100*(Table6[[#This Row],[LR-RF-FIXED]]-Table6[[#This Row],[LR-RF-LEARN-10]])/Table6[[#This Row],[LR-RF-FIXED]]</f>
        <v>20.526723470178162</v>
      </c>
      <c r="V127">
        <f>100*(Table6[[#This Row],[LR-ARF-FIXED]]-Table6[[#This Row],[LR-ARF-LEARN-10]])/Table6[[#This Row],[LR-ARF-FIXED]]</f>
        <v>22.58064516129032</v>
      </c>
      <c r="W127">
        <f>100*(Table6[[#This Row],[NN-RF-FIXED]]-Table6[[#This Row],[NN-RF-LEARN-10]])/Table6[[#This Row],[NN-RF-FIXED]]</f>
        <v>13.857016769638131</v>
      </c>
      <c r="X127">
        <f>100*(Table6[[#This Row],[NN-ARF-FIXED]]-Table6[[#This Row],[NN-ARF-LEARN-10]])/Table6[[#This Row],[NN-ARF-FIXED]]</f>
        <v>6.6140177690029613</v>
      </c>
      <c r="AA127" s="9">
        <v>4</v>
      </c>
      <c r="AB127" s="9">
        <v>0.2</v>
      </c>
      <c r="AC127" s="9">
        <v>0.3</v>
      </c>
      <c r="AD127" s="9">
        <v>4</v>
      </c>
      <c r="AE127">
        <f t="shared" si="2"/>
        <v>4.2299999999999986</v>
      </c>
      <c r="AF127">
        <f t="shared" si="3"/>
        <v>3.4800000000000004</v>
      </c>
    </row>
    <row r="128" spans="1:32" hidden="1" x14ac:dyDescent="0.25">
      <c r="A128">
        <v>4</v>
      </c>
      <c r="B128">
        <v>0.2</v>
      </c>
      <c r="C128">
        <v>0.3</v>
      </c>
      <c r="D128">
        <v>8</v>
      </c>
      <c r="E128">
        <v>9.7100000000000009</v>
      </c>
      <c r="F128">
        <v>13.53</v>
      </c>
      <c r="G128">
        <v>11.79</v>
      </c>
      <c r="H128">
        <v>10.86</v>
      </c>
      <c r="I128">
        <v>9.5299999999999994</v>
      </c>
      <c r="J128">
        <v>9.5500000000000007</v>
      </c>
      <c r="K128">
        <v>12.36</v>
      </c>
      <c r="L128">
        <v>10.99</v>
      </c>
      <c r="M128">
        <v>10.19</v>
      </c>
      <c r="N128">
        <v>9.76</v>
      </c>
      <c r="Q128">
        <v>4</v>
      </c>
      <c r="R128">
        <v>0.2</v>
      </c>
      <c r="S128">
        <v>0.3</v>
      </c>
      <c r="T128">
        <v>8</v>
      </c>
      <c r="U128">
        <f>100*(Table6[[#This Row],[LR-RF-FIXED]]-Table6[[#This Row],[LR-RF-LEARN-10]])/Table6[[#This Row],[LR-RF-FIXED]]</f>
        <v>19.733924611973393</v>
      </c>
      <c r="V128">
        <f>100*(Table6[[#This Row],[LR-ARF-FIXED]]-Table6[[#This Row],[LR-ARF-LEARN-10]])/Table6[[#This Row],[LR-ARF-FIXED]]</f>
        <v>19.168787107718405</v>
      </c>
      <c r="W128">
        <f>100*(Table6[[#This Row],[NN-RF-FIXED]]-Table6[[#This Row],[NN-RF-LEARN-10]])/Table6[[#This Row],[NN-RF-FIXED]]</f>
        <v>17.556634304207119</v>
      </c>
      <c r="X128">
        <f>100*(Table6[[#This Row],[NN-ARF-FIXED]]-Table6[[#This Row],[NN-ARF-LEARN-10]])/Table6[[#This Row],[NN-ARF-FIXED]]</f>
        <v>11.191992720655145</v>
      </c>
      <c r="AA128" s="9">
        <v>4</v>
      </c>
      <c r="AB128" s="9">
        <v>0.2</v>
      </c>
      <c r="AC128" s="9">
        <v>0.3</v>
      </c>
      <c r="AD128" s="9">
        <v>8</v>
      </c>
      <c r="AE128">
        <f t="shared" si="2"/>
        <v>4.5599999999999987</v>
      </c>
      <c r="AF128">
        <f t="shared" si="3"/>
        <v>2.2199999999999989</v>
      </c>
    </row>
    <row r="129" spans="1:32" hidden="1" x14ac:dyDescent="0.25">
      <c r="A129">
        <v>4</v>
      </c>
      <c r="B129">
        <v>0.2</v>
      </c>
      <c r="C129">
        <v>0.4</v>
      </c>
      <c r="D129">
        <v>8</v>
      </c>
      <c r="E129">
        <v>9.15</v>
      </c>
      <c r="F129">
        <v>13.3</v>
      </c>
      <c r="G129">
        <v>11.66</v>
      </c>
      <c r="H129">
        <v>10.63</v>
      </c>
      <c r="I129">
        <v>9.35</v>
      </c>
      <c r="J129">
        <v>9.07</v>
      </c>
      <c r="K129">
        <v>11.96</v>
      </c>
      <c r="L129">
        <v>10.73</v>
      </c>
      <c r="M129">
        <v>10</v>
      </c>
      <c r="N129">
        <v>9.66</v>
      </c>
      <c r="Q129">
        <v>4</v>
      </c>
      <c r="R129">
        <v>0.2</v>
      </c>
      <c r="S129">
        <v>0.4</v>
      </c>
      <c r="T129">
        <v>8</v>
      </c>
      <c r="U129">
        <f>100*(Table6[[#This Row],[LR-RF-FIXED]]-Table6[[#This Row],[LR-RF-LEARN-10]])/Table6[[#This Row],[LR-RF-FIXED]]</f>
        <v>20.075187969924812</v>
      </c>
      <c r="V129">
        <f>100*(Table6[[#This Row],[LR-ARF-FIXED]]-Table6[[#This Row],[LR-ARF-LEARN-10]])/Table6[[#This Row],[LR-ARF-FIXED]]</f>
        <v>19.811320754716984</v>
      </c>
      <c r="W129">
        <f>100*(Table6[[#This Row],[NN-RF-FIXED]]-Table6[[#This Row],[NN-RF-LEARN-10]])/Table6[[#This Row],[NN-RF-FIXED]]</f>
        <v>16.387959866220744</v>
      </c>
      <c r="X129">
        <f>100*(Table6[[#This Row],[NN-ARF-FIXED]]-Table6[[#This Row],[NN-ARF-LEARN-10]])/Table6[[#This Row],[NN-ARF-FIXED]]</f>
        <v>9.9720410065237672</v>
      </c>
      <c r="AA129" s="9">
        <v>4</v>
      </c>
      <c r="AB129" s="9">
        <v>0.2</v>
      </c>
      <c r="AC129" s="9">
        <v>0.4</v>
      </c>
      <c r="AD129" s="9">
        <v>8</v>
      </c>
      <c r="AE129">
        <f t="shared" si="2"/>
        <v>4.4399999999999995</v>
      </c>
      <c r="AF129">
        <f t="shared" si="3"/>
        <v>2.76</v>
      </c>
    </row>
    <row r="130" spans="1:32" hidden="1" x14ac:dyDescent="0.25">
      <c r="A130">
        <v>4</v>
      </c>
      <c r="B130">
        <v>0.2</v>
      </c>
      <c r="C130">
        <v>0.5</v>
      </c>
      <c r="D130">
        <v>8</v>
      </c>
      <c r="E130">
        <v>8.84</v>
      </c>
      <c r="F130">
        <v>12.98</v>
      </c>
      <c r="G130">
        <v>11.62</v>
      </c>
      <c r="H130">
        <v>10.49</v>
      </c>
      <c r="I130">
        <v>9.26</v>
      </c>
      <c r="J130">
        <v>8.83</v>
      </c>
      <c r="K130">
        <v>11.61</v>
      </c>
      <c r="L130">
        <v>10.52</v>
      </c>
      <c r="M130">
        <v>9.8800000000000008</v>
      </c>
      <c r="N130">
        <v>9.5500000000000007</v>
      </c>
      <c r="Q130">
        <v>4</v>
      </c>
      <c r="R130">
        <v>0.2</v>
      </c>
      <c r="S130">
        <v>0.5</v>
      </c>
      <c r="T130">
        <v>8</v>
      </c>
      <c r="U130">
        <f>100*(Table6[[#This Row],[LR-RF-FIXED]]-Table6[[#This Row],[LR-RF-LEARN-10]])/Table6[[#This Row],[LR-RF-FIXED]]</f>
        <v>19.183359013867491</v>
      </c>
      <c r="V130">
        <f>100*(Table6[[#This Row],[LR-ARF-FIXED]]-Table6[[#This Row],[LR-ARF-LEARN-10]])/Table6[[#This Row],[LR-ARF-FIXED]]</f>
        <v>20.30981067125645</v>
      </c>
      <c r="W130">
        <f>100*(Table6[[#This Row],[NN-RF-FIXED]]-Table6[[#This Row],[NN-RF-LEARN-10]])/Table6[[#This Row],[NN-RF-FIXED]]</f>
        <v>14.900947459086982</v>
      </c>
      <c r="X130">
        <f>100*(Table6[[#This Row],[NN-ARF-FIXED]]-Table6[[#This Row],[NN-ARF-LEARN-10]])/Table6[[#This Row],[NN-ARF-FIXED]]</f>
        <v>9.2205323193916247</v>
      </c>
      <c r="AA130" s="9">
        <v>4</v>
      </c>
      <c r="AB130" s="9">
        <v>0.2</v>
      </c>
      <c r="AC130" s="9">
        <v>0.5</v>
      </c>
      <c r="AD130" s="9">
        <v>8</v>
      </c>
      <c r="AE130">
        <f t="shared" si="2"/>
        <v>4.3899999999999988</v>
      </c>
      <c r="AF130">
        <f t="shared" si="3"/>
        <v>2.1999999999999993</v>
      </c>
    </row>
    <row r="131" spans="1:32" hidden="1" x14ac:dyDescent="0.25">
      <c r="A131">
        <v>4</v>
      </c>
      <c r="B131">
        <v>0.2</v>
      </c>
      <c r="C131">
        <v>0.6</v>
      </c>
      <c r="D131">
        <v>8</v>
      </c>
      <c r="E131">
        <v>8.6300000000000008</v>
      </c>
      <c r="F131">
        <v>12.78</v>
      </c>
      <c r="G131">
        <v>11.6</v>
      </c>
      <c r="H131">
        <v>10.38</v>
      </c>
      <c r="I131">
        <v>9.14</v>
      </c>
      <c r="J131">
        <v>8.67</v>
      </c>
      <c r="K131">
        <v>11.38</v>
      </c>
      <c r="L131">
        <v>10.31</v>
      </c>
      <c r="M131">
        <v>9.84</v>
      </c>
      <c r="N131">
        <v>9.52</v>
      </c>
      <c r="Q131">
        <v>4</v>
      </c>
      <c r="R131">
        <v>0.2</v>
      </c>
      <c r="S131">
        <v>0.6</v>
      </c>
      <c r="T131">
        <v>8</v>
      </c>
      <c r="U131">
        <f>100*(Table6[[#This Row],[LR-RF-FIXED]]-Table6[[#This Row],[LR-RF-LEARN-10]])/Table6[[#This Row],[LR-RF-FIXED]]</f>
        <v>18.779342723004685</v>
      </c>
      <c r="V131">
        <f>100*(Table6[[#This Row],[LR-ARF-FIXED]]-Table6[[#This Row],[LR-ARF-LEARN-10]])/Table6[[#This Row],[LR-ARF-FIXED]]</f>
        <v>21.206896551724132</v>
      </c>
      <c r="W131">
        <f>100*(Table6[[#This Row],[NN-RF-FIXED]]-Table6[[#This Row],[NN-RF-LEARN-10]])/Table6[[#This Row],[NN-RF-FIXED]]</f>
        <v>13.532513181019338</v>
      </c>
      <c r="X131">
        <f>100*(Table6[[#This Row],[NN-ARF-FIXED]]-Table6[[#This Row],[NN-ARF-LEARN-10]])/Table6[[#This Row],[NN-ARF-FIXED]]</f>
        <v>7.6624636275460798</v>
      </c>
      <c r="AA131" s="9">
        <v>4</v>
      </c>
      <c r="AB131" s="9">
        <v>0.2</v>
      </c>
      <c r="AC131" s="9">
        <v>0.6</v>
      </c>
      <c r="AD131" s="9">
        <v>8</v>
      </c>
      <c r="AE131">
        <f t="shared" si="2"/>
        <v>4.2800000000000011</v>
      </c>
      <c r="AF131">
        <f t="shared" si="3"/>
        <v>2.7000000000000011</v>
      </c>
    </row>
    <row r="132" spans="1:32" hidden="1" x14ac:dyDescent="0.25">
      <c r="A132">
        <v>4</v>
      </c>
      <c r="B132">
        <v>0.2</v>
      </c>
      <c r="C132">
        <v>0.7</v>
      </c>
      <c r="D132">
        <v>8</v>
      </c>
      <c r="E132">
        <v>8.52</v>
      </c>
      <c r="F132">
        <v>12.53</v>
      </c>
      <c r="G132">
        <v>11.62</v>
      </c>
      <c r="H132">
        <v>10.35</v>
      </c>
      <c r="I132">
        <v>9.1</v>
      </c>
      <c r="J132">
        <v>8.59</v>
      </c>
      <c r="K132">
        <v>11.14</v>
      </c>
      <c r="L132">
        <v>10.14</v>
      </c>
      <c r="M132">
        <v>9.7899999999999991</v>
      </c>
      <c r="N132">
        <v>9.48</v>
      </c>
      <c r="Q132">
        <v>4</v>
      </c>
      <c r="R132">
        <v>0.2</v>
      </c>
      <c r="S132">
        <v>0.7</v>
      </c>
      <c r="T132">
        <v>8</v>
      </c>
      <c r="U132">
        <f>100*(Table6[[#This Row],[LR-RF-FIXED]]-Table6[[#This Row],[LR-RF-LEARN-10]])/Table6[[#This Row],[LR-RF-FIXED]]</f>
        <v>17.39824421388667</v>
      </c>
      <c r="V132">
        <f>100*(Table6[[#This Row],[LR-ARF-FIXED]]-Table6[[#This Row],[LR-ARF-LEARN-10]])/Table6[[#This Row],[LR-ARF-FIXED]]</f>
        <v>21.686746987951803</v>
      </c>
      <c r="W132">
        <f>100*(Table6[[#This Row],[NN-RF-FIXED]]-Table6[[#This Row],[NN-RF-LEARN-10]])/Table6[[#This Row],[NN-RF-FIXED]]</f>
        <v>12.118491921005399</v>
      </c>
      <c r="X132">
        <f>100*(Table6[[#This Row],[NN-ARF-FIXED]]-Table6[[#This Row],[NN-ARF-LEARN-10]])/Table6[[#This Row],[NN-ARF-FIXED]]</f>
        <v>6.5088757396449717</v>
      </c>
      <c r="AA132" s="9">
        <v>4</v>
      </c>
      <c r="AB132" s="9">
        <v>0.2</v>
      </c>
      <c r="AC132" s="9">
        <v>0.7</v>
      </c>
      <c r="AD132" s="9">
        <v>8</v>
      </c>
      <c r="AE132">
        <f t="shared" si="2"/>
        <v>4.2799999999999994</v>
      </c>
      <c r="AF132">
        <f t="shared" si="3"/>
        <v>2.5099999999999998</v>
      </c>
    </row>
    <row r="133" spans="1:32" hidden="1" x14ac:dyDescent="0.25">
      <c r="A133">
        <v>4</v>
      </c>
      <c r="B133">
        <v>0.2</v>
      </c>
      <c r="C133">
        <v>0.8</v>
      </c>
      <c r="D133">
        <v>8</v>
      </c>
      <c r="E133">
        <v>8.43</v>
      </c>
      <c r="F133">
        <v>12.36</v>
      </c>
      <c r="G133">
        <v>11.67</v>
      </c>
      <c r="H133">
        <v>10.27</v>
      </c>
      <c r="I133">
        <v>9.07</v>
      </c>
      <c r="J133">
        <v>8.5399999999999991</v>
      </c>
      <c r="K133">
        <v>11</v>
      </c>
      <c r="L133">
        <v>10</v>
      </c>
      <c r="M133">
        <v>9.76</v>
      </c>
      <c r="N133">
        <v>9.4600000000000009</v>
      </c>
      <c r="Q133">
        <v>4</v>
      </c>
      <c r="R133">
        <v>0.2</v>
      </c>
      <c r="S133">
        <v>0.8</v>
      </c>
      <c r="T133">
        <v>8</v>
      </c>
      <c r="U133">
        <f>100*(Table6[[#This Row],[LR-RF-FIXED]]-Table6[[#This Row],[LR-RF-LEARN-10]])/Table6[[#This Row],[LR-RF-FIXED]]</f>
        <v>16.909385113268609</v>
      </c>
      <c r="V133">
        <f>100*(Table6[[#This Row],[LR-ARF-FIXED]]-Table6[[#This Row],[LR-ARF-LEARN-10]])/Table6[[#This Row],[LR-ARF-FIXED]]</f>
        <v>22.279348757497853</v>
      </c>
      <c r="W133">
        <f>100*(Table6[[#This Row],[NN-RF-FIXED]]-Table6[[#This Row],[NN-RF-LEARN-10]])/Table6[[#This Row],[NN-RF-FIXED]]</f>
        <v>11.272727272727275</v>
      </c>
      <c r="X133">
        <f>100*(Table6[[#This Row],[NN-ARF-FIXED]]-Table6[[#This Row],[NN-ARF-LEARN-10]])/Table6[[#This Row],[NN-ARF-FIXED]]</f>
        <v>5.3999999999999915</v>
      </c>
      <c r="AA133" s="9">
        <v>4</v>
      </c>
      <c r="AB133" s="9">
        <v>0.2</v>
      </c>
      <c r="AC133" s="9">
        <v>0.8</v>
      </c>
      <c r="AD133" s="9">
        <v>8</v>
      </c>
      <c r="AE133">
        <f t="shared" si="2"/>
        <v>4.2900000000000009</v>
      </c>
      <c r="AF133">
        <f t="shared" si="3"/>
        <v>2.42</v>
      </c>
    </row>
    <row r="134" spans="1:32" hidden="1" x14ac:dyDescent="0.25">
      <c r="A134">
        <v>4</v>
      </c>
      <c r="B134">
        <v>0.2</v>
      </c>
      <c r="C134">
        <v>0.9</v>
      </c>
      <c r="D134">
        <v>4</v>
      </c>
      <c r="E134">
        <v>8.17</v>
      </c>
      <c r="F134">
        <v>12.25</v>
      </c>
      <c r="G134">
        <v>12.23</v>
      </c>
      <c r="H134">
        <v>9.8699999999999992</v>
      </c>
      <c r="I134">
        <v>8.65</v>
      </c>
      <c r="J134">
        <v>8.3800000000000008</v>
      </c>
      <c r="K134">
        <v>10.17</v>
      </c>
      <c r="L134">
        <v>9.0399999999999991</v>
      </c>
      <c r="M134">
        <v>9.6</v>
      </c>
      <c r="N134">
        <v>9.3000000000000007</v>
      </c>
      <c r="Q134">
        <v>4</v>
      </c>
      <c r="R134">
        <v>0.2</v>
      </c>
      <c r="S134">
        <v>0.9</v>
      </c>
      <c r="T134">
        <v>4</v>
      </c>
      <c r="U134">
        <f>100*(Table6[[#This Row],[LR-RF-FIXED]]-Table6[[#This Row],[LR-RF-LEARN-10]])/Table6[[#This Row],[LR-RF-FIXED]]</f>
        <v>19.428571428571434</v>
      </c>
      <c r="V134">
        <f>100*(Table6[[#This Row],[LR-ARF-FIXED]]-Table6[[#This Row],[LR-ARF-LEARN-10]])/Table6[[#This Row],[LR-ARF-FIXED]]</f>
        <v>29.272281275551922</v>
      </c>
      <c r="W134">
        <f>100*(Table6[[#This Row],[NN-RF-FIXED]]-Table6[[#This Row],[NN-RF-LEARN-10]])/Table6[[#This Row],[NN-RF-FIXED]]</f>
        <v>5.6047197640118025</v>
      </c>
      <c r="X134">
        <f>100*(Table6[[#This Row],[NN-ARF-FIXED]]-Table6[[#This Row],[NN-ARF-LEARN-10]])/Table6[[#This Row],[NN-ARF-FIXED]]</f>
        <v>-2.8761061946902831</v>
      </c>
      <c r="AA134" s="9">
        <v>4</v>
      </c>
      <c r="AB134" s="9">
        <v>0.2</v>
      </c>
      <c r="AC134" s="9">
        <v>0.9</v>
      </c>
      <c r="AD134" s="9">
        <v>4</v>
      </c>
      <c r="AE134">
        <f t="shared" si="2"/>
        <v>4.25</v>
      </c>
      <c r="AF134">
        <f t="shared" si="3"/>
        <v>2.2799999999999994</v>
      </c>
    </row>
    <row r="135" spans="1:32" hidden="1" x14ac:dyDescent="0.25">
      <c r="A135">
        <v>4</v>
      </c>
      <c r="B135">
        <v>0.2</v>
      </c>
      <c r="C135">
        <v>0.9</v>
      </c>
      <c r="D135">
        <v>8</v>
      </c>
      <c r="E135">
        <v>8.3699999999999992</v>
      </c>
      <c r="F135">
        <v>12.2</v>
      </c>
      <c r="G135">
        <v>11.81</v>
      </c>
      <c r="H135">
        <v>10.23</v>
      </c>
      <c r="I135">
        <v>9.06</v>
      </c>
      <c r="J135">
        <v>8.5</v>
      </c>
      <c r="K135">
        <v>10.86</v>
      </c>
      <c r="L135">
        <v>9.8699999999999992</v>
      </c>
      <c r="M135">
        <v>9.75</v>
      </c>
      <c r="N135">
        <v>9.4499999999999993</v>
      </c>
      <c r="Q135">
        <v>4</v>
      </c>
      <c r="R135">
        <v>0.2</v>
      </c>
      <c r="S135">
        <v>0.9</v>
      </c>
      <c r="T135">
        <v>8</v>
      </c>
      <c r="U135">
        <f>100*(Table6[[#This Row],[LR-RF-FIXED]]-Table6[[#This Row],[LR-RF-LEARN-10]])/Table6[[#This Row],[LR-RF-FIXED]]</f>
        <v>16.14754098360655</v>
      </c>
      <c r="V135">
        <f>100*(Table6[[#This Row],[LR-ARF-FIXED]]-Table6[[#This Row],[LR-ARF-LEARN-10]])/Table6[[#This Row],[LR-ARF-FIXED]]</f>
        <v>23.285351397121083</v>
      </c>
      <c r="W135">
        <f>100*(Table6[[#This Row],[NN-RF-FIXED]]-Table6[[#This Row],[NN-RF-LEARN-10]])/Table6[[#This Row],[NN-RF-FIXED]]</f>
        <v>10.220994475138117</v>
      </c>
      <c r="X135">
        <f>100*(Table6[[#This Row],[NN-ARF-FIXED]]-Table6[[#This Row],[NN-ARF-LEARN-10]])/Table6[[#This Row],[NN-ARF-FIXED]]</f>
        <v>4.2553191489361701</v>
      </c>
      <c r="AA135" s="9">
        <v>4</v>
      </c>
      <c r="AB135" s="9">
        <v>0.2</v>
      </c>
      <c r="AC135" s="9">
        <v>0.9</v>
      </c>
      <c r="AD135" s="9">
        <v>8</v>
      </c>
      <c r="AE135">
        <f t="shared" si="2"/>
        <v>4.1800000000000015</v>
      </c>
      <c r="AF135">
        <f t="shared" si="3"/>
        <v>2.1499999999999986</v>
      </c>
    </row>
    <row r="136" spans="1:32" hidden="1" x14ac:dyDescent="0.25">
      <c r="A136">
        <v>4</v>
      </c>
      <c r="B136">
        <v>0.2</v>
      </c>
      <c r="C136">
        <v>1</v>
      </c>
      <c r="D136">
        <v>4</v>
      </c>
      <c r="E136">
        <v>8.1199999999999992</v>
      </c>
      <c r="F136">
        <v>12.22</v>
      </c>
      <c r="G136">
        <v>12.2</v>
      </c>
      <c r="H136">
        <v>9.82</v>
      </c>
      <c r="I136">
        <v>8.59</v>
      </c>
      <c r="J136">
        <v>8.3800000000000008</v>
      </c>
      <c r="K136">
        <v>10.16</v>
      </c>
      <c r="L136">
        <v>8.91</v>
      </c>
      <c r="M136">
        <v>9.61</v>
      </c>
      <c r="N136">
        <v>9.3000000000000007</v>
      </c>
      <c r="Q136">
        <v>4</v>
      </c>
      <c r="R136">
        <v>0.2</v>
      </c>
      <c r="S136">
        <v>1</v>
      </c>
      <c r="T136">
        <v>4</v>
      </c>
      <c r="U136">
        <f>100*(Table6[[#This Row],[LR-RF-FIXED]]-Table6[[#This Row],[LR-RF-LEARN-10]])/Table6[[#This Row],[LR-RF-FIXED]]</f>
        <v>19.639934533551557</v>
      </c>
      <c r="V136">
        <f>100*(Table6[[#This Row],[LR-ARF-FIXED]]-Table6[[#This Row],[LR-ARF-LEARN-10]])/Table6[[#This Row],[LR-ARF-FIXED]]</f>
        <v>29.590163934426226</v>
      </c>
      <c r="W136">
        <f>100*(Table6[[#This Row],[NN-RF-FIXED]]-Table6[[#This Row],[NN-RF-LEARN-10]])/Table6[[#This Row],[NN-RF-FIXED]]</f>
        <v>5.4133858267716608</v>
      </c>
      <c r="X136">
        <f>100*(Table6[[#This Row],[NN-ARF-FIXED]]-Table6[[#This Row],[NN-ARF-LEARN-10]])/Table6[[#This Row],[NN-ARF-FIXED]]</f>
        <v>-4.3771043771043834</v>
      </c>
      <c r="AA136" s="9">
        <v>4</v>
      </c>
      <c r="AB136" s="9">
        <v>0.2</v>
      </c>
      <c r="AC136" s="9">
        <v>1</v>
      </c>
      <c r="AD136" s="9">
        <v>4</v>
      </c>
      <c r="AE136">
        <f t="shared" si="2"/>
        <v>4.18</v>
      </c>
      <c r="AF136">
        <f t="shared" si="3"/>
        <v>2.0400000000000009</v>
      </c>
    </row>
    <row r="137" spans="1:32" hidden="1" x14ac:dyDescent="0.25">
      <c r="A137">
        <v>4</v>
      </c>
      <c r="B137">
        <v>0.2</v>
      </c>
      <c r="C137">
        <v>1</v>
      </c>
      <c r="D137">
        <v>8</v>
      </c>
      <c r="E137">
        <v>8.32</v>
      </c>
      <c r="F137">
        <v>12</v>
      </c>
      <c r="G137">
        <v>11.84</v>
      </c>
      <c r="H137">
        <v>10.210000000000001</v>
      </c>
      <c r="I137">
        <v>9.02</v>
      </c>
      <c r="J137">
        <v>8.4700000000000006</v>
      </c>
      <c r="K137">
        <v>10.72</v>
      </c>
      <c r="L137">
        <v>9.7200000000000006</v>
      </c>
      <c r="M137">
        <v>9.74</v>
      </c>
      <c r="N137">
        <v>9.43</v>
      </c>
      <c r="Q137">
        <v>4</v>
      </c>
      <c r="R137">
        <v>0.2</v>
      </c>
      <c r="S137">
        <v>1</v>
      </c>
      <c r="T137">
        <v>8</v>
      </c>
      <c r="U137">
        <f>100*(Table6[[#This Row],[LR-RF-FIXED]]-Table6[[#This Row],[LR-RF-LEARN-10]])/Table6[[#This Row],[LR-RF-FIXED]]</f>
        <v>14.916666666666659</v>
      </c>
      <c r="V137">
        <f>100*(Table6[[#This Row],[LR-ARF-FIXED]]-Table6[[#This Row],[LR-ARF-LEARN-10]])/Table6[[#This Row],[LR-ARF-FIXED]]</f>
        <v>23.817567567567568</v>
      </c>
      <c r="W137">
        <f>100*(Table6[[#This Row],[NN-RF-FIXED]]-Table6[[#This Row],[NN-RF-LEARN-10]])/Table6[[#This Row],[NN-RF-FIXED]]</f>
        <v>9.1417910447761237</v>
      </c>
      <c r="X137">
        <f>100*(Table6[[#This Row],[NN-ARF-FIXED]]-Table6[[#This Row],[NN-ARF-LEARN-10]])/Table6[[#This Row],[NN-ARF-FIXED]]</f>
        <v>2.9835390946502152</v>
      </c>
      <c r="AA137" s="11">
        <v>4</v>
      </c>
      <c r="AB137" s="9">
        <v>0.2</v>
      </c>
      <c r="AC137" s="9">
        <v>1</v>
      </c>
      <c r="AD137" s="9">
        <v>8</v>
      </c>
      <c r="AE137">
        <f t="shared" si="2"/>
        <v>4.4399999999999995</v>
      </c>
      <c r="AF137">
        <f t="shared" si="3"/>
        <v>1.4900000000000002</v>
      </c>
    </row>
    <row r="138" spans="1:32" hidden="1" x14ac:dyDescent="0.25">
      <c r="A138">
        <v>8</v>
      </c>
      <c r="B138">
        <v>0.01</v>
      </c>
      <c r="C138">
        <v>0.05</v>
      </c>
      <c r="D138">
        <v>4</v>
      </c>
      <c r="E138">
        <v>12.73</v>
      </c>
      <c r="F138">
        <v>14.42</v>
      </c>
      <c r="G138">
        <v>12.89</v>
      </c>
      <c r="H138">
        <v>13.15</v>
      </c>
      <c r="I138">
        <v>12.6</v>
      </c>
      <c r="J138">
        <v>12.49</v>
      </c>
      <c r="K138">
        <v>12.78</v>
      </c>
      <c r="L138">
        <v>12.45</v>
      </c>
      <c r="M138">
        <v>12.58</v>
      </c>
      <c r="N138">
        <v>12.38</v>
      </c>
      <c r="Q138">
        <v>8</v>
      </c>
      <c r="R138">
        <v>0.01</v>
      </c>
      <c r="S138">
        <v>0.05</v>
      </c>
      <c r="T138">
        <v>4</v>
      </c>
      <c r="U138">
        <f>100*(Table6[[#This Row],[LR-RF-FIXED]]-Table6[[#This Row],[LR-RF-LEARN-10]])/Table6[[#This Row],[LR-RF-FIXED]]</f>
        <v>8.8072122052704547</v>
      </c>
      <c r="V138">
        <f>100*(Table6[[#This Row],[LR-ARF-FIXED]]-Table6[[#This Row],[LR-ARF-LEARN-10]])/Table6[[#This Row],[LR-ARF-FIXED]]</f>
        <v>2.2498060512024898</v>
      </c>
      <c r="W138">
        <f>100*(Table6[[#This Row],[NN-RF-FIXED]]-Table6[[#This Row],[NN-RF-LEARN-10]])/Table6[[#This Row],[NN-RF-FIXED]]</f>
        <v>1.5649452269170525</v>
      </c>
      <c r="X138">
        <f>100*(Table6[[#This Row],[NN-ARF-FIXED]]-Table6[[#This Row],[NN-ARF-LEARN-10]])/Table6[[#This Row],[NN-ARF-FIXED]]</f>
        <v>0.56224899598392375</v>
      </c>
      <c r="AA138" s="9">
        <v>8</v>
      </c>
      <c r="AB138" s="9">
        <v>0.01</v>
      </c>
      <c r="AC138" s="9">
        <v>0.05</v>
      </c>
      <c r="AD138" s="9">
        <v>4</v>
      </c>
      <c r="AE138">
        <f t="shared" si="2"/>
        <v>4.16</v>
      </c>
      <c r="AF138">
        <f t="shared" si="3"/>
        <v>1.9599999999999991</v>
      </c>
    </row>
    <row r="139" spans="1:32" hidden="1" x14ac:dyDescent="0.25">
      <c r="A139">
        <v>8</v>
      </c>
      <c r="B139">
        <v>0.01</v>
      </c>
      <c r="C139">
        <v>0.05</v>
      </c>
      <c r="D139">
        <v>8</v>
      </c>
      <c r="E139">
        <v>13.7</v>
      </c>
      <c r="F139">
        <v>15.24</v>
      </c>
      <c r="G139">
        <v>13.37</v>
      </c>
      <c r="H139">
        <v>13.61</v>
      </c>
      <c r="I139">
        <v>12.81</v>
      </c>
      <c r="J139">
        <v>13.89</v>
      </c>
      <c r="K139">
        <v>13.48</v>
      </c>
      <c r="L139">
        <v>12.93</v>
      </c>
      <c r="M139">
        <v>12.87</v>
      </c>
      <c r="N139">
        <v>12.6</v>
      </c>
      <c r="Q139">
        <v>8</v>
      </c>
      <c r="R139">
        <v>0.01</v>
      </c>
      <c r="S139">
        <v>0.05</v>
      </c>
      <c r="T139">
        <v>8</v>
      </c>
      <c r="U139">
        <f>100*(Table6[[#This Row],[LR-RF-FIXED]]-Table6[[#This Row],[LR-RF-LEARN-10]])/Table6[[#This Row],[LR-RF-FIXED]]</f>
        <v>10.695538057742787</v>
      </c>
      <c r="V139">
        <f>100*(Table6[[#This Row],[LR-ARF-FIXED]]-Table6[[#This Row],[LR-ARF-LEARN-10]])/Table6[[#This Row],[LR-ARF-FIXED]]</f>
        <v>4.1884816753926613</v>
      </c>
      <c r="W139">
        <f>100*(Table6[[#This Row],[NN-RF-FIXED]]-Table6[[#This Row],[NN-RF-LEARN-10]])/Table6[[#This Row],[NN-RF-FIXED]]</f>
        <v>4.5252225519287919</v>
      </c>
      <c r="X139">
        <f>100*(Table6[[#This Row],[NN-ARF-FIXED]]-Table6[[#This Row],[NN-ARF-LEARN-10]])/Table6[[#This Row],[NN-ARF-FIXED]]</f>
        <v>2.5522041763341075</v>
      </c>
      <c r="AA139" s="9">
        <v>8</v>
      </c>
      <c r="AB139" s="9">
        <v>0.01</v>
      </c>
      <c r="AC139" s="9">
        <v>0.05</v>
      </c>
      <c r="AD139" s="9">
        <v>8</v>
      </c>
      <c r="AE139">
        <f t="shared" si="2"/>
        <v>4.4799999999999986</v>
      </c>
      <c r="AF139">
        <f t="shared" si="3"/>
        <v>1.33</v>
      </c>
    </row>
    <row r="140" spans="1:32" hidden="1" x14ac:dyDescent="0.25">
      <c r="A140">
        <v>8</v>
      </c>
      <c r="B140">
        <v>0.01</v>
      </c>
      <c r="C140">
        <v>0.1</v>
      </c>
      <c r="D140">
        <v>4</v>
      </c>
      <c r="E140">
        <v>12.31</v>
      </c>
      <c r="F140">
        <v>13.69</v>
      </c>
      <c r="G140">
        <v>12.51</v>
      </c>
      <c r="H140">
        <v>12.83</v>
      </c>
      <c r="I140">
        <v>12.46</v>
      </c>
      <c r="J140">
        <v>11.92</v>
      </c>
      <c r="K140">
        <v>12.33</v>
      </c>
      <c r="L140">
        <v>12.15</v>
      </c>
      <c r="M140">
        <v>12.26</v>
      </c>
      <c r="N140">
        <v>12.14</v>
      </c>
      <c r="Q140">
        <v>8</v>
      </c>
      <c r="R140">
        <v>0.01</v>
      </c>
      <c r="S140">
        <v>0.1</v>
      </c>
      <c r="T140">
        <v>4</v>
      </c>
      <c r="U140">
        <f>100*(Table6[[#This Row],[LR-RF-FIXED]]-Table6[[#This Row],[LR-RF-LEARN-10]])/Table6[[#This Row],[LR-RF-FIXED]]</f>
        <v>6.2819576333089806</v>
      </c>
      <c r="V140">
        <f>100*(Table6[[#This Row],[LR-ARF-FIXED]]-Table6[[#This Row],[LR-ARF-LEARN-10]])/Table6[[#This Row],[LR-ARF-FIXED]]</f>
        <v>0.39968025579535521</v>
      </c>
      <c r="W140">
        <f>100*(Table6[[#This Row],[NN-RF-FIXED]]-Table6[[#This Row],[NN-RF-LEARN-10]])/Table6[[#This Row],[NN-RF-FIXED]]</f>
        <v>0.5677210056772124</v>
      </c>
      <c r="X140">
        <f>100*(Table6[[#This Row],[NN-ARF-FIXED]]-Table6[[#This Row],[NN-ARF-LEARN-10]])/Table6[[#This Row],[NN-ARF-FIXED]]</f>
        <v>8.2304526748969431E-2</v>
      </c>
      <c r="AA140" s="9">
        <v>8</v>
      </c>
      <c r="AB140" s="9">
        <v>0.01</v>
      </c>
      <c r="AC140" s="9">
        <v>0.1</v>
      </c>
      <c r="AD140" s="9">
        <v>4</v>
      </c>
      <c r="AE140">
        <f t="shared" si="2"/>
        <v>4.16</v>
      </c>
      <c r="AF140">
        <f t="shared" si="3"/>
        <v>1.8399999999999999</v>
      </c>
    </row>
    <row r="141" spans="1:32" hidden="1" x14ac:dyDescent="0.25">
      <c r="A141">
        <v>8</v>
      </c>
      <c r="B141">
        <v>0.01</v>
      </c>
      <c r="C141">
        <v>0.1</v>
      </c>
      <c r="D141">
        <v>8</v>
      </c>
      <c r="E141">
        <v>12.7</v>
      </c>
      <c r="F141">
        <v>15.01</v>
      </c>
      <c r="G141">
        <v>12.95</v>
      </c>
      <c r="H141">
        <v>13.33</v>
      </c>
      <c r="I141">
        <v>12.67</v>
      </c>
      <c r="J141">
        <v>12.32</v>
      </c>
      <c r="K141">
        <v>12.95</v>
      </c>
      <c r="L141">
        <v>12.49</v>
      </c>
      <c r="M141">
        <v>12.64</v>
      </c>
      <c r="N141">
        <v>12.4</v>
      </c>
      <c r="Q141">
        <v>8</v>
      </c>
      <c r="R141">
        <v>0.01</v>
      </c>
      <c r="S141">
        <v>0.1</v>
      </c>
      <c r="T141">
        <v>8</v>
      </c>
      <c r="U141">
        <f>100*(Table6[[#This Row],[LR-RF-FIXED]]-Table6[[#This Row],[LR-RF-LEARN-10]])/Table6[[#This Row],[LR-RF-FIXED]]</f>
        <v>11.192538307794802</v>
      </c>
      <c r="V141">
        <f>100*(Table6[[#This Row],[LR-ARF-FIXED]]-Table6[[#This Row],[LR-ARF-LEARN-10]])/Table6[[#This Row],[LR-ARF-FIXED]]</f>
        <v>2.1621621621621574</v>
      </c>
      <c r="W141">
        <f>100*(Table6[[#This Row],[NN-RF-FIXED]]-Table6[[#This Row],[NN-RF-LEARN-10]])/Table6[[#This Row],[NN-RF-FIXED]]</f>
        <v>2.3938223938223842</v>
      </c>
      <c r="X141">
        <f>100*(Table6[[#This Row],[NN-ARF-FIXED]]-Table6[[#This Row],[NN-ARF-LEARN-10]])/Table6[[#This Row],[NN-ARF-FIXED]]</f>
        <v>0.72057646116893403</v>
      </c>
      <c r="AA141" s="9">
        <v>8</v>
      </c>
      <c r="AB141" s="9">
        <v>0.01</v>
      </c>
      <c r="AC141" s="9">
        <v>0.1</v>
      </c>
      <c r="AD141" s="9">
        <v>8</v>
      </c>
      <c r="AE141">
        <f t="shared" si="2"/>
        <v>5.1400000000000006</v>
      </c>
      <c r="AF141">
        <f t="shared" si="3"/>
        <v>4.2799999999999994</v>
      </c>
    </row>
    <row r="142" spans="1:32" hidden="1" x14ac:dyDescent="0.25">
      <c r="A142">
        <v>8</v>
      </c>
      <c r="B142">
        <v>0.01</v>
      </c>
      <c r="C142">
        <v>0.2</v>
      </c>
      <c r="D142">
        <v>4</v>
      </c>
      <c r="E142">
        <v>12.2</v>
      </c>
      <c r="F142">
        <v>13.64</v>
      </c>
      <c r="G142">
        <v>12.46</v>
      </c>
      <c r="H142">
        <v>12.63</v>
      </c>
      <c r="I142">
        <v>12.38</v>
      </c>
      <c r="J142">
        <v>11.76</v>
      </c>
      <c r="K142">
        <v>12.23</v>
      </c>
      <c r="L142">
        <v>12.06</v>
      </c>
      <c r="M142">
        <v>12.14</v>
      </c>
      <c r="N142">
        <v>12.06</v>
      </c>
      <c r="Q142">
        <v>8</v>
      </c>
      <c r="R142">
        <v>0.01</v>
      </c>
      <c r="S142">
        <v>0.2</v>
      </c>
      <c r="T142">
        <v>4</v>
      </c>
      <c r="U142">
        <f>100*(Table6[[#This Row],[LR-RF-FIXED]]-Table6[[#This Row],[LR-RF-LEARN-10]])/Table6[[#This Row],[LR-RF-FIXED]]</f>
        <v>7.4046920821114348</v>
      </c>
      <c r="V142">
        <f>100*(Table6[[#This Row],[LR-ARF-FIXED]]-Table6[[#This Row],[LR-ARF-LEARN-10]])/Table6[[#This Row],[LR-ARF-FIXED]]</f>
        <v>0.64205457463884485</v>
      </c>
      <c r="W142">
        <f>100*(Table6[[#This Row],[NN-RF-FIXED]]-Table6[[#This Row],[NN-RF-LEARN-10]])/Table6[[#This Row],[NN-RF-FIXED]]</f>
        <v>0.73589533932951634</v>
      </c>
      <c r="X142">
        <f>100*(Table6[[#This Row],[NN-ARF-FIXED]]-Table6[[#This Row],[NN-ARF-LEARN-10]])/Table6[[#This Row],[NN-ARF-FIXED]]</f>
        <v>0</v>
      </c>
      <c r="AA142" s="9">
        <v>8</v>
      </c>
      <c r="AB142" s="9">
        <v>0.01</v>
      </c>
      <c r="AC142" s="9">
        <v>0.2</v>
      </c>
      <c r="AD142" s="9">
        <v>4</v>
      </c>
      <c r="AE142">
        <f t="shared" si="2"/>
        <v>6.27</v>
      </c>
      <c r="AF142">
        <f t="shared" si="3"/>
        <v>6.8600000000000012</v>
      </c>
    </row>
    <row r="143" spans="1:32" hidden="1" x14ac:dyDescent="0.25">
      <c r="A143">
        <v>8</v>
      </c>
      <c r="B143">
        <v>0.01</v>
      </c>
      <c r="C143">
        <v>0.2</v>
      </c>
      <c r="D143">
        <v>8</v>
      </c>
      <c r="E143">
        <v>12.29</v>
      </c>
      <c r="F143">
        <v>14.8</v>
      </c>
      <c r="G143">
        <v>12.71</v>
      </c>
      <c r="H143">
        <v>12.94</v>
      </c>
      <c r="I143">
        <v>12.52</v>
      </c>
      <c r="J143">
        <v>11.82</v>
      </c>
      <c r="K143">
        <v>12.52</v>
      </c>
      <c r="L143">
        <v>12.26</v>
      </c>
      <c r="M143">
        <v>12.38</v>
      </c>
      <c r="N143">
        <v>12.24</v>
      </c>
      <c r="Q143">
        <v>8</v>
      </c>
      <c r="R143">
        <v>0.01</v>
      </c>
      <c r="S143">
        <v>0.2</v>
      </c>
      <c r="T143">
        <v>8</v>
      </c>
      <c r="U143">
        <f>100*(Table6[[#This Row],[LR-RF-FIXED]]-Table6[[#This Row],[LR-RF-LEARN-10]])/Table6[[#This Row],[LR-RF-FIXED]]</f>
        <v>12.567567567567574</v>
      </c>
      <c r="V143">
        <f>100*(Table6[[#This Row],[LR-ARF-FIXED]]-Table6[[#This Row],[LR-ARF-LEARN-10]])/Table6[[#This Row],[LR-ARF-FIXED]]</f>
        <v>1.4948859166011115</v>
      </c>
      <c r="W143">
        <f>100*(Table6[[#This Row],[NN-RF-FIXED]]-Table6[[#This Row],[NN-RF-LEARN-10]])/Table6[[#This Row],[NN-RF-FIXED]]</f>
        <v>1.1182108626197986</v>
      </c>
      <c r="X143">
        <f>100*(Table6[[#This Row],[NN-ARF-FIXED]]-Table6[[#This Row],[NN-ARF-LEARN-10]])/Table6[[#This Row],[NN-ARF-FIXED]]</f>
        <v>0.16313213703099164</v>
      </c>
      <c r="AA143" s="9">
        <v>8</v>
      </c>
      <c r="AB143" s="9">
        <v>0.01</v>
      </c>
      <c r="AC143" s="9">
        <v>0.2</v>
      </c>
      <c r="AD143" s="9">
        <v>8</v>
      </c>
      <c r="AE143">
        <f t="shared" si="2"/>
        <v>5.25</v>
      </c>
      <c r="AF143">
        <f t="shared" si="3"/>
        <v>3.6999999999999993</v>
      </c>
    </row>
    <row r="144" spans="1:32" hidden="1" x14ac:dyDescent="0.25">
      <c r="A144">
        <v>8</v>
      </c>
      <c r="B144">
        <v>0.01</v>
      </c>
      <c r="C144">
        <v>0.3</v>
      </c>
      <c r="D144">
        <v>4</v>
      </c>
      <c r="E144">
        <v>12.17</v>
      </c>
      <c r="F144">
        <v>14</v>
      </c>
      <c r="G144">
        <v>12.48</v>
      </c>
      <c r="H144">
        <v>12.5</v>
      </c>
      <c r="I144">
        <v>12.32</v>
      </c>
      <c r="J144">
        <v>11.71</v>
      </c>
      <c r="K144">
        <v>12.11</v>
      </c>
      <c r="L144">
        <v>12.02</v>
      </c>
      <c r="M144">
        <v>12.01</v>
      </c>
      <c r="N144">
        <v>11.97</v>
      </c>
      <c r="Q144">
        <v>8</v>
      </c>
      <c r="R144">
        <v>0.01</v>
      </c>
      <c r="S144">
        <v>0.3</v>
      </c>
      <c r="T144">
        <v>4</v>
      </c>
      <c r="U144">
        <f>100*(Table6[[#This Row],[LR-RF-FIXED]]-Table6[[#This Row],[LR-RF-LEARN-10]])/Table6[[#This Row],[LR-RF-FIXED]]</f>
        <v>10.714285714285714</v>
      </c>
      <c r="V144">
        <f>100*(Table6[[#This Row],[LR-ARF-FIXED]]-Table6[[#This Row],[LR-ARF-LEARN-10]])/Table6[[#This Row],[LR-ARF-FIXED]]</f>
        <v>1.282051282051283</v>
      </c>
      <c r="W144">
        <f>100*(Table6[[#This Row],[NN-RF-FIXED]]-Table6[[#This Row],[NN-RF-LEARN-10]])/Table6[[#This Row],[NN-RF-FIXED]]</f>
        <v>0.82576383154417543</v>
      </c>
      <c r="X144">
        <f>100*(Table6[[#This Row],[NN-ARF-FIXED]]-Table6[[#This Row],[NN-ARF-LEARN-10]])/Table6[[#This Row],[NN-ARF-FIXED]]</f>
        <v>0.41597337770381809</v>
      </c>
      <c r="AA144" s="9">
        <v>8</v>
      </c>
      <c r="AB144" s="9">
        <v>0.01</v>
      </c>
      <c r="AC144" s="9">
        <v>0.3</v>
      </c>
      <c r="AD144" s="9">
        <v>4</v>
      </c>
      <c r="AE144">
        <f t="shared" si="2"/>
        <v>3.4000000000000004</v>
      </c>
      <c r="AF144">
        <f t="shared" si="3"/>
        <v>3.09</v>
      </c>
    </row>
    <row r="145" spans="1:32" hidden="1" x14ac:dyDescent="0.25">
      <c r="A145">
        <v>8</v>
      </c>
      <c r="B145">
        <v>0.01</v>
      </c>
      <c r="C145">
        <v>0.3</v>
      </c>
      <c r="D145">
        <v>8</v>
      </c>
      <c r="E145">
        <v>12.2</v>
      </c>
      <c r="F145">
        <v>14.83</v>
      </c>
      <c r="G145">
        <v>12.64</v>
      </c>
      <c r="H145">
        <v>12.81</v>
      </c>
      <c r="I145">
        <v>12.45</v>
      </c>
      <c r="J145">
        <v>11.74</v>
      </c>
      <c r="K145">
        <v>12.36</v>
      </c>
      <c r="L145">
        <v>12.16</v>
      </c>
      <c r="M145">
        <v>12.29</v>
      </c>
      <c r="N145">
        <v>12.16</v>
      </c>
      <c r="Q145">
        <v>8</v>
      </c>
      <c r="R145">
        <v>0.01</v>
      </c>
      <c r="S145">
        <v>0.3</v>
      </c>
      <c r="T145">
        <v>8</v>
      </c>
      <c r="U145">
        <f>100*(Table6[[#This Row],[LR-RF-FIXED]]-Table6[[#This Row],[LR-RF-LEARN-10]])/Table6[[#This Row],[LR-RF-FIXED]]</f>
        <v>13.621038435603502</v>
      </c>
      <c r="V145">
        <f>100*(Table6[[#This Row],[LR-ARF-FIXED]]-Table6[[#This Row],[LR-ARF-LEARN-10]])/Table6[[#This Row],[LR-ARF-FIXED]]</f>
        <v>1.5031645569620353</v>
      </c>
      <c r="W145">
        <f>100*(Table6[[#This Row],[NN-RF-FIXED]]-Table6[[#This Row],[NN-RF-LEARN-10]])/Table6[[#This Row],[NN-RF-FIXED]]</f>
        <v>0.56634304207119979</v>
      </c>
      <c r="X145">
        <f>100*(Table6[[#This Row],[NN-ARF-FIXED]]-Table6[[#This Row],[NN-ARF-LEARN-10]])/Table6[[#This Row],[NN-ARF-FIXED]]</f>
        <v>0</v>
      </c>
      <c r="AA145" s="9">
        <v>8</v>
      </c>
      <c r="AB145" s="9">
        <v>0.01</v>
      </c>
      <c r="AC145" s="9">
        <v>0.3</v>
      </c>
      <c r="AD145" s="9">
        <v>8</v>
      </c>
      <c r="AE145">
        <f t="shared" si="2"/>
        <v>4.32</v>
      </c>
      <c r="AF145">
        <f t="shared" si="3"/>
        <v>2.5199999999999996</v>
      </c>
    </row>
    <row r="146" spans="1:32" hidden="1" x14ac:dyDescent="0.25">
      <c r="A146">
        <v>8</v>
      </c>
      <c r="B146">
        <v>0.01</v>
      </c>
      <c r="C146">
        <v>0.4</v>
      </c>
      <c r="D146">
        <v>8</v>
      </c>
      <c r="E146">
        <v>12.17</v>
      </c>
      <c r="F146">
        <v>14.79</v>
      </c>
      <c r="G146">
        <v>12.59</v>
      </c>
      <c r="H146">
        <v>12.68</v>
      </c>
      <c r="I146">
        <v>12.42</v>
      </c>
      <c r="J146">
        <v>11.71</v>
      </c>
      <c r="K146">
        <v>12.27</v>
      </c>
      <c r="L146">
        <v>12.08</v>
      </c>
      <c r="M146">
        <v>12.17</v>
      </c>
      <c r="N146">
        <v>12.09</v>
      </c>
      <c r="Q146">
        <v>8</v>
      </c>
      <c r="R146">
        <v>0.01</v>
      </c>
      <c r="S146">
        <v>0.4</v>
      </c>
      <c r="T146">
        <v>8</v>
      </c>
      <c r="U146">
        <f>100*(Table6[[#This Row],[LR-RF-FIXED]]-Table6[[#This Row],[LR-RF-LEARN-10]])/Table6[[#This Row],[LR-RF-FIXED]]</f>
        <v>14.266396213657874</v>
      </c>
      <c r="V146">
        <f>100*(Table6[[#This Row],[LR-ARF-FIXED]]-Table6[[#This Row],[LR-ARF-LEARN-10]])/Table6[[#This Row],[LR-ARF-FIXED]]</f>
        <v>1.350277998411437</v>
      </c>
      <c r="W146">
        <f>100*(Table6[[#This Row],[NN-RF-FIXED]]-Table6[[#This Row],[NN-RF-LEARN-10]])/Table6[[#This Row],[NN-RF-FIXED]]</f>
        <v>0.81499592502037199</v>
      </c>
      <c r="X146">
        <f>100*(Table6[[#This Row],[NN-ARF-FIXED]]-Table6[[#This Row],[NN-ARF-LEARN-10]])/Table6[[#This Row],[NN-ARF-FIXED]]</f>
        <v>-8.2781456953640614E-2</v>
      </c>
      <c r="AA146" s="9">
        <v>8</v>
      </c>
      <c r="AB146" s="9">
        <v>0.01</v>
      </c>
      <c r="AC146" s="9">
        <v>0.4</v>
      </c>
      <c r="AD146" s="9">
        <v>8</v>
      </c>
      <c r="AE146">
        <f t="shared" si="2"/>
        <v>3.99</v>
      </c>
      <c r="AF146">
        <f t="shared" si="3"/>
        <v>3.0300000000000011</v>
      </c>
    </row>
    <row r="147" spans="1:32" hidden="1" x14ac:dyDescent="0.25">
      <c r="A147">
        <v>8</v>
      </c>
      <c r="B147">
        <v>0.01</v>
      </c>
      <c r="C147">
        <v>0.5</v>
      </c>
      <c r="D147">
        <v>8</v>
      </c>
      <c r="E147">
        <v>12.16</v>
      </c>
      <c r="F147">
        <v>14.9</v>
      </c>
      <c r="G147">
        <v>12.6</v>
      </c>
      <c r="H147">
        <v>12.67</v>
      </c>
      <c r="I147">
        <v>12.4</v>
      </c>
      <c r="J147">
        <v>11.7</v>
      </c>
      <c r="K147">
        <v>12.25</v>
      </c>
      <c r="L147">
        <v>12.08</v>
      </c>
      <c r="M147">
        <v>12.18</v>
      </c>
      <c r="N147">
        <v>12.08</v>
      </c>
      <c r="Q147">
        <v>8</v>
      </c>
      <c r="R147">
        <v>0.01</v>
      </c>
      <c r="S147">
        <v>0.5</v>
      </c>
      <c r="T147">
        <v>8</v>
      </c>
      <c r="U147">
        <f>100*(Table6[[#This Row],[LR-RF-FIXED]]-Table6[[#This Row],[LR-RF-LEARN-10]])/Table6[[#This Row],[LR-RF-FIXED]]</f>
        <v>14.966442953020138</v>
      </c>
      <c r="V147">
        <f>100*(Table6[[#This Row],[LR-ARF-FIXED]]-Table6[[#This Row],[LR-ARF-LEARN-10]])/Table6[[#This Row],[LR-ARF-FIXED]]</f>
        <v>1.5873015873015817</v>
      </c>
      <c r="W147">
        <f>100*(Table6[[#This Row],[NN-RF-FIXED]]-Table6[[#This Row],[NN-RF-LEARN-10]])/Table6[[#This Row],[NN-RF-FIXED]]</f>
        <v>0.57142857142857373</v>
      </c>
      <c r="X147">
        <f>100*(Table6[[#This Row],[NN-ARF-FIXED]]-Table6[[#This Row],[NN-ARF-LEARN-10]])/Table6[[#This Row],[NN-ARF-FIXED]]</f>
        <v>0</v>
      </c>
      <c r="AA147" s="9">
        <v>8</v>
      </c>
      <c r="AB147" s="9">
        <v>0.01</v>
      </c>
      <c r="AC147" s="9">
        <v>0.5</v>
      </c>
      <c r="AD147" s="9">
        <v>8</v>
      </c>
      <c r="AE147">
        <f t="shared" si="2"/>
        <v>4.1300000000000008</v>
      </c>
      <c r="AF147">
        <f t="shared" si="3"/>
        <v>2.5500000000000007</v>
      </c>
    </row>
    <row r="148" spans="1:32" hidden="1" x14ac:dyDescent="0.25">
      <c r="A148">
        <v>8</v>
      </c>
      <c r="B148">
        <v>0.01</v>
      </c>
      <c r="C148">
        <v>0.6</v>
      </c>
      <c r="D148">
        <v>8</v>
      </c>
      <c r="E148">
        <v>12.15</v>
      </c>
      <c r="F148">
        <v>14.88</v>
      </c>
      <c r="G148">
        <v>12.57</v>
      </c>
      <c r="H148">
        <v>12.63</v>
      </c>
      <c r="I148">
        <v>12.39</v>
      </c>
      <c r="J148">
        <v>11.7</v>
      </c>
      <c r="K148">
        <v>12.19</v>
      </c>
      <c r="L148">
        <v>12.02</v>
      </c>
      <c r="M148">
        <v>12.14</v>
      </c>
      <c r="N148">
        <v>12.07</v>
      </c>
      <c r="Q148">
        <v>8</v>
      </c>
      <c r="R148">
        <v>0.01</v>
      </c>
      <c r="S148">
        <v>0.6</v>
      </c>
      <c r="T148">
        <v>8</v>
      </c>
      <c r="U148">
        <f>100*(Table6[[#This Row],[LR-RF-FIXED]]-Table6[[#This Row],[LR-RF-LEARN-10]])/Table6[[#This Row],[LR-RF-FIXED]]</f>
        <v>15.120967741935482</v>
      </c>
      <c r="V148">
        <f>100*(Table6[[#This Row],[LR-ARF-FIXED]]-Table6[[#This Row],[LR-ARF-LEARN-10]])/Table6[[#This Row],[LR-ARF-FIXED]]</f>
        <v>1.4319809069212388</v>
      </c>
      <c r="W148">
        <f>100*(Table6[[#This Row],[NN-RF-FIXED]]-Table6[[#This Row],[NN-RF-LEARN-10]])/Table6[[#This Row],[NN-RF-FIXED]]</f>
        <v>0.41017227235438014</v>
      </c>
      <c r="X148">
        <f>100*(Table6[[#This Row],[NN-ARF-FIXED]]-Table6[[#This Row],[NN-ARF-LEARN-10]])/Table6[[#This Row],[NN-ARF-FIXED]]</f>
        <v>-0.41597337770383286</v>
      </c>
      <c r="AA148" s="9">
        <v>8</v>
      </c>
      <c r="AB148" s="9">
        <v>0.01</v>
      </c>
      <c r="AC148" s="9">
        <v>0.6</v>
      </c>
      <c r="AD148" s="9">
        <v>8</v>
      </c>
      <c r="AE148">
        <f t="shared" si="2"/>
        <v>4</v>
      </c>
      <c r="AF148">
        <f t="shared" si="3"/>
        <v>2.8099999999999987</v>
      </c>
    </row>
    <row r="149" spans="1:32" hidden="1" x14ac:dyDescent="0.25">
      <c r="A149">
        <v>8</v>
      </c>
      <c r="B149">
        <v>0.01</v>
      </c>
      <c r="C149">
        <v>0.7</v>
      </c>
      <c r="D149">
        <v>8</v>
      </c>
      <c r="E149">
        <v>12.14</v>
      </c>
      <c r="F149">
        <v>14.81</v>
      </c>
      <c r="G149">
        <v>12.53</v>
      </c>
      <c r="H149">
        <v>12.59</v>
      </c>
      <c r="I149">
        <v>12.37</v>
      </c>
      <c r="J149">
        <v>11.7</v>
      </c>
      <c r="K149">
        <v>12.15</v>
      </c>
      <c r="L149">
        <v>12.02</v>
      </c>
      <c r="M149">
        <v>12.12</v>
      </c>
      <c r="N149">
        <v>12.04</v>
      </c>
      <c r="Q149">
        <v>8</v>
      </c>
      <c r="R149">
        <v>0.01</v>
      </c>
      <c r="S149">
        <v>0.7</v>
      </c>
      <c r="T149">
        <v>8</v>
      </c>
      <c r="U149">
        <f>100*(Table6[[#This Row],[LR-RF-FIXED]]-Table6[[#This Row],[LR-RF-LEARN-10]])/Table6[[#This Row],[LR-RF-FIXED]]</f>
        <v>14.989871708305202</v>
      </c>
      <c r="V149">
        <f>100*(Table6[[#This Row],[LR-ARF-FIXED]]-Table6[[#This Row],[LR-ARF-LEARN-10]])/Table6[[#This Row],[LR-ARF-FIXED]]</f>
        <v>1.2769353551476468</v>
      </c>
      <c r="W149">
        <f>100*(Table6[[#This Row],[NN-RF-FIXED]]-Table6[[#This Row],[NN-RF-LEARN-10]])/Table6[[#This Row],[NN-RF-FIXED]]</f>
        <v>0.24691358024692292</v>
      </c>
      <c r="X149">
        <f>100*(Table6[[#This Row],[NN-ARF-FIXED]]-Table6[[#This Row],[NN-ARF-LEARN-10]])/Table6[[#This Row],[NN-ARF-FIXED]]</f>
        <v>-0.16638935108152725</v>
      </c>
      <c r="AA149" s="9">
        <v>8</v>
      </c>
      <c r="AB149" s="9">
        <v>0.01</v>
      </c>
      <c r="AC149" s="9">
        <v>0.7</v>
      </c>
      <c r="AD149" s="9">
        <v>8</v>
      </c>
      <c r="AE149">
        <f t="shared" si="2"/>
        <v>4.1500000000000004</v>
      </c>
      <c r="AF149">
        <f t="shared" si="3"/>
        <v>2.8900000000000006</v>
      </c>
    </row>
    <row r="150" spans="1:32" hidden="1" x14ac:dyDescent="0.25">
      <c r="A150">
        <v>8</v>
      </c>
      <c r="B150">
        <v>0.01</v>
      </c>
      <c r="C150">
        <v>0.8</v>
      </c>
      <c r="D150">
        <v>8</v>
      </c>
      <c r="E150">
        <v>12.14</v>
      </c>
      <c r="F150">
        <v>14.89</v>
      </c>
      <c r="G150">
        <v>12.55</v>
      </c>
      <c r="H150">
        <v>12.55</v>
      </c>
      <c r="I150">
        <v>12.36</v>
      </c>
      <c r="J150">
        <v>11.69</v>
      </c>
      <c r="K150">
        <v>12.12</v>
      </c>
      <c r="L150">
        <v>12.01</v>
      </c>
      <c r="M150">
        <v>12.08</v>
      </c>
      <c r="N150">
        <v>12.02</v>
      </c>
      <c r="Q150">
        <v>8</v>
      </c>
      <c r="R150">
        <v>0.01</v>
      </c>
      <c r="S150">
        <v>0.8</v>
      </c>
      <c r="T150">
        <v>8</v>
      </c>
      <c r="U150">
        <f>100*(Table6[[#This Row],[LR-RF-FIXED]]-Table6[[#This Row],[LR-RF-LEARN-10]])/Table6[[#This Row],[LR-RF-FIXED]]</f>
        <v>15.715245130960376</v>
      </c>
      <c r="V150">
        <f>100*(Table6[[#This Row],[LR-ARF-FIXED]]-Table6[[#This Row],[LR-ARF-LEARN-10]])/Table6[[#This Row],[LR-ARF-FIXED]]</f>
        <v>1.5139442231075799</v>
      </c>
      <c r="W150">
        <f>100*(Table6[[#This Row],[NN-RF-FIXED]]-Table6[[#This Row],[NN-RF-LEARN-10]])/Table6[[#This Row],[NN-RF-FIXED]]</f>
        <v>0.33003300330032304</v>
      </c>
      <c r="X150">
        <f>100*(Table6[[#This Row],[NN-ARF-FIXED]]-Table6[[#This Row],[NN-ARF-LEARN-10]])/Table6[[#This Row],[NN-ARF-FIXED]]</f>
        <v>-8.3263946711072331E-2</v>
      </c>
      <c r="AA150" s="9">
        <v>8</v>
      </c>
      <c r="AB150" s="9">
        <v>0.01</v>
      </c>
      <c r="AC150" s="9">
        <v>0.8</v>
      </c>
      <c r="AD150" s="9">
        <v>8</v>
      </c>
      <c r="AE150">
        <f t="shared" si="2"/>
        <v>4.1400000000000006</v>
      </c>
      <c r="AF150">
        <f t="shared" si="3"/>
        <v>2.7799999999999994</v>
      </c>
    </row>
    <row r="151" spans="1:32" hidden="1" x14ac:dyDescent="0.25">
      <c r="A151">
        <v>8</v>
      </c>
      <c r="B151">
        <v>0.01</v>
      </c>
      <c r="C151">
        <v>0.9</v>
      </c>
      <c r="D151">
        <v>4</v>
      </c>
      <c r="E151">
        <v>12.13</v>
      </c>
      <c r="F151">
        <v>13.94</v>
      </c>
      <c r="G151">
        <v>12.4</v>
      </c>
      <c r="H151">
        <v>12.39</v>
      </c>
      <c r="I151">
        <v>12.29</v>
      </c>
      <c r="J151">
        <v>11.69</v>
      </c>
      <c r="K151">
        <v>12</v>
      </c>
      <c r="L151">
        <v>11.94</v>
      </c>
      <c r="M151">
        <v>11.96</v>
      </c>
      <c r="N151">
        <v>11.95</v>
      </c>
      <c r="Q151">
        <v>8</v>
      </c>
      <c r="R151">
        <v>0.01</v>
      </c>
      <c r="S151">
        <v>0.9</v>
      </c>
      <c r="T151">
        <v>4</v>
      </c>
      <c r="U151">
        <f>100*(Table6[[#This Row],[LR-RF-FIXED]]-Table6[[#This Row],[LR-RF-LEARN-10]])/Table6[[#This Row],[LR-RF-FIXED]]</f>
        <v>11.119081779053078</v>
      </c>
      <c r="V151">
        <f>100*(Table6[[#This Row],[LR-ARF-FIXED]]-Table6[[#This Row],[LR-ARF-LEARN-10]])/Table6[[#This Row],[LR-ARF-FIXED]]</f>
        <v>0.88709677419355815</v>
      </c>
      <c r="W151">
        <f>100*(Table6[[#This Row],[NN-RF-FIXED]]-Table6[[#This Row],[NN-RF-LEARN-10]])/Table6[[#This Row],[NN-RF-FIXED]]</f>
        <v>0.33333333333332621</v>
      </c>
      <c r="X151">
        <f>100*(Table6[[#This Row],[NN-ARF-FIXED]]-Table6[[#This Row],[NN-ARF-LEARN-10]])/Table6[[#This Row],[NN-ARF-FIXED]]</f>
        <v>-8.3752093802343275E-2</v>
      </c>
      <c r="AA151" s="9">
        <v>8</v>
      </c>
      <c r="AB151" s="9">
        <v>0.01</v>
      </c>
      <c r="AC151" s="9">
        <v>0.9</v>
      </c>
      <c r="AD151" s="9">
        <v>4</v>
      </c>
      <c r="AE151">
        <f t="shared" ref="AE151:AE214" si="4">MAX($E131:$I131)-MIN($E131:$I131)</f>
        <v>4.1499999999999986</v>
      </c>
      <c r="AF151">
        <f t="shared" ref="AF151:AF214" si="5">MAX($J131:$N131)-MIN($J131:$N131)</f>
        <v>2.7100000000000009</v>
      </c>
    </row>
    <row r="152" spans="1:32" hidden="1" x14ac:dyDescent="0.25">
      <c r="A152">
        <v>8</v>
      </c>
      <c r="B152">
        <v>0.01</v>
      </c>
      <c r="C152">
        <v>0.9</v>
      </c>
      <c r="D152">
        <v>8</v>
      </c>
      <c r="E152">
        <v>12.14</v>
      </c>
      <c r="F152">
        <v>14.93</v>
      </c>
      <c r="G152">
        <v>12.56</v>
      </c>
      <c r="H152">
        <v>12.57</v>
      </c>
      <c r="I152">
        <v>12.36</v>
      </c>
      <c r="J152">
        <v>11.69</v>
      </c>
      <c r="K152">
        <v>12.13</v>
      </c>
      <c r="L152">
        <v>12.01</v>
      </c>
      <c r="M152">
        <v>12.1</v>
      </c>
      <c r="N152">
        <v>12.03</v>
      </c>
      <c r="Q152">
        <v>8</v>
      </c>
      <c r="R152">
        <v>0.01</v>
      </c>
      <c r="S152">
        <v>0.9</v>
      </c>
      <c r="T152">
        <v>8</v>
      </c>
      <c r="U152">
        <f>100*(Table6[[#This Row],[LR-RF-FIXED]]-Table6[[#This Row],[LR-RF-LEARN-10]])/Table6[[#This Row],[LR-RF-FIXED]]</f>
        <v>15.807099799062287</v>
      </c>
      <c r="V152">
        <f>100*(Table6[[#This Row],[LR-ARF-FIXED]]-Table6[[#This Row],[LR-ARF-LEARN-10]])/Table6[[#This Row],[LR-ARF-FIXED]]</f>
        <v>1.5923566878980977</v>
      </c>
      <c r="W152">
        <f>100*(Table6[[#This Row],[NN-RF-FIXED]]-Table6[[#This Row],[NN-RF-LEARN-10]])/Table6[[#This Row],[NN-RF-FIXED]]</f>
        <v>0.24732069249794836</v>
      </c>
      <c r="X152">
        <f>100*(Table6[[#This Row],[NN-ARF-FIXED]]-Table6[[#This Row],[NN-ARF-LEARN-10]])/Table6[[#This Row],[NN-ARF-FIXED]]</f>
        <v>-0.16652789342214466</v>
      </c>
      <c r="AA152" s="9">
        <v>8</v>
      </c>
      <c r="AB152" s="9">
        <v>0.01</v>
      </c>
      <c r="AC152" s="9">
        <v>0.9</v>
      </c>
      <c r="AD152" s="9">
        <v>8</v>
      </c>
      <c r="AE152">
        <f t="shared" si="4"/>
        <v>4.01</v>
      </c>
      <c r="AF152">
        <f t="shared" si="5"/>
        <v>2.5500000000000007</v>
      </c>
    </row>
    <row r="153" spans="1:32" hidden="1" x14ac:dyDescent="0.25">
      <c r="A153">
        <v>8</v>
      </c>
      <c r="B153">
        <v>0.01</v>
      </c>
      <c r="C153">
        <v>1</v>
      </c>
      <c r="D153">
        <v>4</v>
      </c>
      <c r="E153">
        <v>12.13</v>
      </c>
      <c r="F153">
        <v>13.58</v>
      </c>
      <c r="G153">
        <v>12.35</v>
      </c>
      <c r="H153">
        <v>12.39</v>
      </c>
      <c r="I153">
        <v>12.27</v>
      </c>
      <c r="J153">
        <v>11.69</v>
      </c>
      <c r="K153">
        <v>11.98</v>
      </c>
      <c r="L153">
        <v>11.92</v>
      </c>
      <c r="M153">
        <v>11.96</v>
      </c>
      <c r="N153">
        <v>11.94</v>
      </c>
      <c r="Q153">
        <v>8</v>
      </c>
      <c r="R153">
        <v>0.01</v>
      </c>
      <c r="S153">
        <v>1</v>
      </c>
      <c r="T153">
        <v>4</v>
      </c>
      <c r="U153">
        <f>100*(Table6[[#This Row],[LR-RF-FIXED]]-Table6[[#This Row],[LR-RF-LEARN-10]])/Table6[[#This Row],[LR-RF-FIXED]]</f>
        <v>8.7628865979381398</v>
      </c>
      <c r="V153">
        <f>100*(Table6[[#This Row],[LR-ARF-FIXED]]-Table6[[#This Row],[LR-ARF-LEARN-10]])/Table6[[#This Row],[LR-ARF-FIXED]]</f>
        <v>0.64777327935222728</v>
      </c>
      <c r="W153">
        <f>100*(Table6[[#This Row],[NN-RF-FIXED]]-Table6[[#This Row],[NN-RF-LEARN-10]])/Table6[[#This Row],[NN-RF-FIXED]]</f>
        <v>0.16694490818029695</v>
      </c>
      <c r="X153">
        <f>100*(Table6[[#This Row],[NN-ARF-FIXED]]-Table6[[#This Row],[NN-ARF-LEARN-10]])/Table6[[#This Row],[NN-ARF-FIXED]]</f>
        <v>-0.16778523489932529</v>
      </c>
      <c r="AA153" s="9">
        <v>8</v>
      </c>
      <c r="AB153" s="9">
        <v>0.01</v>
      </c>
      <c r="AC153" s="9">
        <v>1</v>
      </c>
      <c r="AD153" s="9">
        <v>4</v>
      </c>
      <c r="AE153">
        <f t="shared" si="4"/>
        <v>3.9299999999999997</v>
      </c>
      <c r="AF153">
        <f t="shared" si="5"/>
        <v>2.4600000000000009</v>
      </c>
    </row>
    <row r="154" spans="1:32" hidden="1" x14ac:dyDescent="0.25">
      <c r="A154">
        <v>8</v>
      </c>
      <c r="B154">
        <v>0.01</v>
      </c>
      <c r="C154">
        <v>1</v>
      </c>
      <c r="D154">
        <v>8</v>
      </c>
      <c r="E154">
        <v>12.13</v>
      </c>
      <c r="F154">
        <v>14.91</v>
      </c>
      <c r="G154">
        <v>12.51</v>
      </c>
      <c r="H154">
        <v>12.56</v>
      </c>
      <c r="I154">
        <v>12.35</v>
      </c>
      <c r="J154">
        <v>11.69</v>
      </c>
      <c r="K154">
        <v>12.08</v>
      </c>
      <c r="L154">
        <v>11.99</v>
      </c>
      <c r="M154">
        <v>12.09</v>
      </c>
      <c r="N154">
        <v>12</v>
      </c>
      <c r="Q154">
        <v>8</v>
      </c>
      <c r="R154">
        <v>0.01</v>
      </c>
      <c r="S154">
        <v>1</v>
      </c>
      <c r="T154">
        <v>8</v>
      </c>
      <c r="U154">
        <f>100*(Table6[[#This Row],[LR-RF-FIXED]]-Table6[[#This Row],[LR-RF-LEARN-10]])/Table6[[#This Row],[LR-RF-FIXED]]</f>
        <v>15.761234071093224</v>
      </c>
      <c r="V154">
        <f>100*(Table6[[#This Row],[LR-ARF-FIXED]]-Table6[[#This Row],[LR-ARF-LEARN-10]])/Table6[[#This Row],[LR-ARF-FIXED]]</f>
        <v>1.2789768185451651</v>
      </c>
      <c r="W154">
        <f>100*(Table6[[#This Row],[NN-RF-FIXED]]-Table6[[#This Row],[NN-RF-LEARN-10]])/Table6[[#This Row],[NN-RF-FIXED]]</f>
        <v>-8.2781456953640614E-2</v>
      </c>
      <c r="X154">
        <f>100*(Table6[[#This Row],[NN-ARF-FIXED]]-Table6[[#This Row],[NN-ARF-LEARN-10]])/Table6[[#This Row],[NN-ARF-FIXED]]</f>
        <v>-8.3402835696411895E-2</v>
      </c>
      <c r="AA154" s="9">
        <v>8</v>
      </c>
      <c r="AB154" s="9">
        <v>0.01</v>
      </c>
      <c r="AC154" s="9">
        <v>1</v>
      </c>
      <c r="AD154" s="9">
        <v>8</v>
      </c>
      <c r="AE154">
        <f t="shared" si="4"/>
        <v>4.08</v>
      </c>
      <c r="AF154">
        <f t="shared" si="5"/>
        <v>1.7899999999999991</v>
      </c>
    </row>
    <row r="155" spans="1:32" hidden="1" x14ac:dyDescent="0.25">
      <c r="A155">
        <v>8</v>
      </c>
      <c r="B155">
        <v>0.05</v>
      </c>
      <c r="C155">
        <v>0.05</v>
      </c>
      <c r="D155">
        <v>4</v>
      </c>
      <c r="E155">
        <v>14.29</v>
      </c>
      <c r="F155">
        <v>15.69</v>
      </c>
      <c r="G155">
        <v>13.99</v>
      </c>
      <c r="H155">
        <v>14.07</v>
      </c>
      <c r="I155">
        <v>13.03</v>
      </c>
      <c r="J155">
        <v>13.9</v>
      </c>
      <c r="K155">
        <v>14.11</v>
      </c>
      <c r="L155">
        <v>13.39</v>
      </c>
      <c r="M155">
        <v>13.03</v>
      </c>
      <c r="N155">
        <v>12.78</v>
      </c>
      <c r="Q155">
        <v>8</v>
      </c>
      <c r="R155">
        <v>0.05</v>
      </c>
      <c r="S155">
        <v>0.05</v>
      </c>
      <c r="T155">
        <v>4</v>
      </c>
      <c r="U155">
        <f>100*(Table6[[#This Row],[LR-RF-FIXED]]-Table6[[#This Row],[LR-RF-LEARN-10]])/Table6[[#This Row],[LR-RF-FIXED]]</f>
        <v>10.325047801147223</v>
      </c>
      <c r="V155">
        <f>100*(Table6[[#This Row],[LR-ARF-FIXED]]-Table6[[#This Row],[LR-ARF-LEARN-10]])/Table6[[#This Row],[LR-ARF-FIXED]]</f>
        <v>6.8620443173695556</v>
      </c>
      <c r="W155">
        <f>100*(Table6[[#This Row],[NN-RF-FIXED]]-Table6[[#This Row],[NN-RF-LEARN-10]])/Table6[[#This Row],[NN-RF-FIXED]]</f>
        <v>7.6541459957476974</v>
      </c>
      <c r="X155">
        <f>100*(Table6[[#This Row],[NN-ARF-FIXED]]-Table6[[#This Row],[NN-ARF-LEARN-10]])/Table6[[#This Row],[NN-ARF-FIXED]]</f>
        <v>4.5556385362210694</v>
      </c>
      <c r="AA155" s="9">
        <v>8</v>
      </c>
      <c r="AB155" s="9">
        <v>0.05</v>
      </c>
      <c r="AC155" s="9">
        <v>0.05</v>
      </c>
      <c r="AD155" s="9">
        <v>4</v>
      </c>
      <c r="AE155">
        <f t="shared" si="4"/>
        <v>3.83</v>
      </c>
      <c r="AF155">
        <f t="shared" si="5"/>
        <v>2.3599999999999994</v>
      </c>
    </row>
    <row r="156" spans="1:32" hidden="1" x14ac:dyDescent="0.25">
      <c r="A156">
        <v>8</v>
      </c>
      <c r="B156">
        <v>0.05</v>
      </c>
      <c r="C156">
        <v>0.05</v>
      </c>
      <c r="D156">
        <v>8</v>
      </c>
      <c r="E156">
        <v>16.850000000000001</v>
      </c>
      <c r="F156">
        <v>16.59</v>
      </c>
      <c r="G156">
        <v>15.13</v>
      </c>
      <c r="H156">
        <v>14.61</v>
      </c>
      <c r="I156">
        <v>13.74</v>
      </c>
      <c r="J156">
        <v>16.850000000000001</v>
      </c>
      <c r="K156">
        <v>15.03</v>
      </c>
      <c r="L156">
        <v>14.37</v>
      </c>
      <c r="M156">
        <v>13.59</v>
      </c>
      <c r="N156">
        <v>13.23</v>
      </c>
      <c r="Q156">
        <v>8</v>
      </c>
      <c r="R156">
        <v>0.05</v>
      </c>
      <c r="S156">
        <v>0.05</v>
      </c>
      <c r="T156">
        <v>8</v>
      </c>
      <c r="U156">
        <f>100*(Table6[[#This Row],[LR-RF-FIXED]]-Table6[[#This Row],[LR-RF-LEARN-10]])/Table6[[#This Row],[LR-RF-FIXED]]</f>
        <v>11.934900542495482</v>
      </c>
      <c r="V156">
        <f>100*(Table6[[#This Row],[LR-ARF-FIXED]]-Table6[[#This Row],[LR-ARF-LEARN-10]])/Table6[[#This Row],[LR-ARF-FIXED]]</f>
        <v>9.1870456047587599</v>
      </c>
      <c r="W156">
        <f>100*(Table6[[#This Row],[NN-RF-FIXED]]-Table6[[#This Row],[NN-RF-LEARN-10]])/Table6[[#This Row],[NN-RF-FIXED]]</f>
        <v>9.5808383233532908</v>
      </c>
      <c r="X156">
        <f>100*(Table6[[#This Row],[NN-ARF-FIXED]]-Table6[[#This Row],[NN-ARF-LEARN-10]])/Table6[[#This Row],[NN-ARF-FIXED]]</f>
        <v>7.9331941544885103</v>
      </c>
      <c r="AA156" s="9">
        <v>8</v>
      </c>
      <c r="AB156" s="9">
        <v>0.05</v>
      </c>
      <c r="AC156" s="9">
        <v>0.05</v>
      </c>
      <c r="AD156" s="9">
        <v>8</v>
      </c>
      <c r="AE156">
        <f t="shared" si="4"/>
        <v>4.1000000000000014</v>
      </c>
      <c r="AF156">
        <f t="shared" si="5"/>
        <v>1.7799999999999994</v>
      </c>
    </row>
    <row r="157" spans="1:32" hidden="1" x14ac:dyDescent="0.25">
      <c r="A157">
        <v>8</v>
      </c>
      <c r="B157">
        <v>0.05</v>
      </c>
      <c r="C157">
        <v>0.1</v>
      </c>
      <c r="D157">
        <v>4</v>
      </c>
      <c r="E157">
        <v>13.05</v>
      </c>
      <c r="F157">
        <v>15.81</v>
      </c>
      <c r="G157">
        <v>13.52</v>
      </c>
      <c r="H157">
        <v>13.73</v>
      </c>
      <c r="I157">
        <v>12.88</v>
      </c>
      <c r="J157">
        <v>12.65</v>
      </c>
      <c r="K157">
        <v>13.54</v>
      </c>
      <c r="L157">
        <v>13</v>
      </c>
      <c r="M157">
        <v>12.94</v>
      </c>
      <c r="N157">
        <v>12.68</v>
      </c>
      <c r="Q157">
        <v>8</v>
      </c>
      <c r="R157">
        <v>0.05</v>
      </c>
      <c r="S157">
        <v>0.1</v>
      </c>
      <c r="T157">
        <v>4</v>
      </c>
      <c r="U157">
        <f>100*(Table6[[#This Row],[LR-RF-FIXED]]-Table6[[#This Row],[LR-RF-LEARN-10]])/Table6[[#This Row],[LR-RF-FIXED]]</f>
        <v>13.156230234029096</v>
      </c>
      <c r="V157">
        <f>100*(Table6[[#This Row],[LR-ARF-FIXED]]-Table6[[#This Row],[LR-ARF-LEARN-10]])/Table6[[#This Row],[LR-ARF-FIXED]]</f>
        <v>4.7337278106508789</v>
      </c>
      <c r="W157">
        <f>100*(Table6[[#This Row],[NN-RF-FIXED]]-Table6[[#This Row],[NN-RF-LEARN-10]])/Table6[[#This Row],[NN-RF-FIXED]]</f>
        <v>4.4313146233382543</v>
      </c>
      <c r="X157">
        <f>100*(Table6[[#This Row],[NN-ARF-FIXED]]-Table6[[#This Row],[NN-ARF-LEARN-10]])/Table6[[#This Row],[NN-ARF-FIXED]]</f>
        <v>2.4615384615384639</v>
      </c>
      <c r="AA157" s="9">
        <v>8</v>
      </c>
      <c r="AB157" s="9">
        <v>0.05</v>
      </c>
      <c r="AC157" s="9">
        <v>0.1</v>
      </c>
      <c r="AD157" s="9">
        <v>4</v>
      </c>
      <c r="AE157">
        <f t="shared" si="4"/>
        <v>3.6799999999999997</v>
      </c>
      <c r="AF157">
        <f t="shared" si="5"/>
        <v>2.25</v>
      </c>
    </row>
    <row r="158" spans="1:32" hidden="1" x14ac:dyDescent="0.25">
      <c r="A158">
        <v>8</v>
      </c>
      <c r="B158">
        <v>0.05</v>
      </c>
      <c r="C158">
        <v>0.1</v>
      </c>
      <c r="D158">
        <v>8</v>
      </c>
      <c r="E158">
        <v>14.16</v>
      </c>
      <c r="F158">
        <v>16.079999999999998</v>
      </c>
      <c r="G158">
        <v>14.48</v>
      </c>
      <c r="H158">
        <v>14.07</v>
      </c>
      <c r="I158">
        <v>13.22</v>
      </c>
      <c r="J158">
        <v>13.69</v>
      </c>
      <c r="K158">
        <v>14.35</v>
      </c>
      <c r="L158">
        <v>13.72</v>
      </c>
      <c r="M158">
        <v>13.25</v>
      </c>
      <c r="N158">
        <v>12.91</v>
      </c>
      <c r="Q158">
        <v>8</v>
      </c>
      <c r="R158">
        <v>0.05</v>
      </c>
      <c r="S158">
        <v>0.1</v>
      </c>
      <c r="T158">
        <v>8</v>
      </c>
      <c r="U158">
        <f>100*(Table6[[#This Row],[LR-RF-FIXED]]-Table6[[#This Row],[LR-RF-LEARN-10]])/Table6[[#This Row],[LR-RF-FIXED]]</f>
        <v>12.499999999999989</v>
      </c>
      <c r="V158">
        <f>100*(Table6[[#This Row],[LR-ARF-FIXED]]-Table6[[#This Row],[LR-ARF-LEARN-10]])/Table6[[#This Row],[LR-ARF-FIXED]]</f>
        <v>8.7016574585635329</v>
      </c>
      <c r="W158">
        <f>100*(Table6[[#This Row],[NN-RF-FIXED]]-Table6[[#This Row],[NN-RF-LEARN-10]])/Table6[[#This Row],[NN-RF-FIXED]]</f>
        <v>7.6655052264808345</v>
      </c>
      <c r="X158">
        <f>100*(Table6[[#This Row],[NN-ARF-FIXED]]-Table6[[#This Row],[NN-ARF-LEARN-10]])/Table6[[#This Row],[NN-ARF-FIXED]]</f>
        <v>5.9037900874635607</v>
      </c>
      <c r="AA158" s="8">
        <v>8</v>
      </c>
      <c r="AB158" s="6">
        <v>0.05</v>
      </c>
      <c r="AC158" s="6">
        <v>0.1</v>
      </c>
      <c r="AD158" s="6">
        <v>8</v>
      </c>
      <c r="AE158">
        <f t="shared" si="4"/>
        <v>1.8200000000000003</v>
      </c>
      <c r="AF158">
        <f t="shared" si="5"/>
        <v>0.39999999999999858</v>
      </c>
    </row>
    <row r="159" spans="1:32" hidden="1" x14ac:dyDescent="0.25">
      <c r="A159">
        <v>8</v>
      </c>
      <c r="B159">
        <v>0.05</v>
      </c>
      <c r="C159">
        <v>0.2</v>
      </c>
      <c r="D159">
        <v>4</v>
      </c>
      <c r="E159">
        <v>12.49</v>
      </c>
      <c r="F159">
        <v>16.23</v>
      </c>
      <c r="G159">
        <v>13.23</v>
      </c>
      <c r="H159">
        <v>13.43</v>
      </c>
      <c r="I159">
        <v>12.73</v>
      </c>
      <c r="J159">
        <v>11.96</v>
      </c>
      <c r="K159">
        <v>13.09</v>
      </c>
      <c r="L159">
        <v>12.58</v>
      </c>
      <c r="M159">
        <v>12.74</v>
      </c>
      <c r="N159">
        <v>12.47</v>
      </c>
      <c r="Q159">
        <v>8</v>
      </c>
      <c r="R159">
        <v>0.05</v>
      </c>
      <c r="S159">
        <v>0.2</v>
      </c>
      <c r="T159">
        <v>4</v>
      </c>
      <c r="U159">
        <f>100*(Table6[[#This Row],[LR-RF-FIXED]]-Table6[[#This Row],[LR-RF-LEARN-10]])/Table6[[#This Row],[LR-RF-FIXED]]</f>
        <v>17.252002464571785</v>
      </c>
      <c r="V159">
        <f>100*(Table6[[#This Row],[LR-ARF-FIXED]]-Table6[[#This Row],[LR-ARF-LEARN-10]])/Table6[[#This Row],[LR-ARF-FIXED]]</f>
        <v>3.7792894935752077</v>
      </c>
      <c r="W159">
        <f>100*(Table6[[#This Row],[NN-RF-FIXED]]-Table6[[#This Row],[NN-RF-LEARN-10]])/Table6[[#This Row],[NN-RF-FIXED]]</f>
        <v>2.6737967914438476</v>
      </c>
      <c r="X159">
        <f>100*(Table6[[#This Row],[NN-ARF-FIXED]]-Table6[[#This Row],[NN-ARF-LEARN-10]])/Table6[[#This Row],[NN-ARF-FIXED]]</f>
        <v>0.87440381558028168</v>
      </c>
      <c r="AA159" s="9">
        <v>8</v>
      </c>
      <c r="AB159" s="9">
        <v>0.05</v>
      </c>
      <c r="AC159" s="9">
        <v>0.2</v>
      </c>
      <c r="AD159" s="9">
        <v>4</v>
      </c>
      <c r="AE159">
        <f t="shared" si="4"/>
        <v>2.4299999999999997</v>
      </c>
      <c r="AF159">
        <f t="shared" si="5"/>
        <v>1.2900000000000009</v>
      </c>
    </row>
    <row r="160" spans="1:32" hidden="1" x14ac:dyDescent="0.25">
      <c r="A160">
        <v>8</v>
      </c>
      <c r="B160">
        <v>0.05</v>
      </c>
      <c r="C160">
        <v>0.2</v>
      </c>
      <c r="D160">
        <v>8</v>
      </c>
      <c r="E160">
        <v>12.87</v>
      </c>
      <c r="F160">
        <v>16.22</v>
      </c>
      <c r="G160">
        <v>13.91</v>
      </c>
      <c r="H160">
        <v>13.87</v>
      </c>
      <c r="I160">
        <v>13</v>
      </c>
      <c r="J160">
        <v>12.26</v>
      </c>
      <c r="K160">
        <v>13.67</v>
      </c>
      <c r="L160">
        <v>13.15</v>
      </c>
      <c r="M160">
        <v>13.06</v>
      </c>
      <c r="N160">
        <v>12.75</v>
      </c>
      <c r="Q160">
        <v>8</v>
      </c>
      <c r="R160">
        <v>0.05</v>
      </c>
      <c r="S160">
        <v>0.2</v>
      </c>
      <c r="T160">
        <v>8</v>
      </c>
      <c r="U160">
        <f>100*(Table6[[#This Row],[LR-RF-FIXED]]-Table6[[#This Row],[LR-RF-LEARN-10]])/Table6[[#This Row],[LR-RF-FIXED]]</f>
        <v>14.488286066584463</v>
      </c>
      <c r="V160">
        <f>100*(Table6[[#This Row],[LR-ARF-FIXED]]-Table6[[#This Row],[LR-ARF-LEARN-10]])/Table6[[#This Row],[LR-ARF-FIXED]]</f>
        <v>6.5420560747663563</v>
      </c>
      <c r="W160">
        <f>100*(Table6[[#This Row],[NN-RF-FIXED]]-Table6[[#This Row],[NN-RF-LEARN-10]])/Table6[[#This Row],[NN-RF-FIXED]]</f>
        <v>4.4623262618873403</v>
      </c>
      <c r="X160">
        <f>100*(Table6[[#This Row],[NN-ARF-FIXED]]-Table6[[#This Row],[NN-ARF-LEARN-10]])/Table6[[#This Row],[NN-ARF-FIXED]]</f>
        <v>3.0418250950570367</v>
      </c>
      <c r="AA160" s="11">
        <v>8</v>
      </c>
      <c r="AB160" s="9">
        <v>0.05</v>
      </c>
      <c r="AC160" s="9">
        <v>0.2</v>
      </c>
      <c r="AD160" s="9">
        <v>8</v>
      </c>
      <c r="AE160">
        <f t="shared" si="4"/>
        <v>1.379999999999999</v>
      </c>
      <c r="AF160">
        <f t="shared" si="5"/>
        <v>0.41000000000000014</v>
      </c>
    </row>
    <row r="161" spans="1:32" hidden="1" x14ac:dyDescent="0.25">
      <c r="A161">
        <v>8</v>
      </c>
      <c r="B161">
        <v>0.05</v>
      </c>
      <c r="C161">
        <v>0.3</v>
      </c>
      <c r="D161">
        <v>4</v>
      </c>
      <c r="E161">
        <v>12.26</v>
      </c>
      <c r="F161">
        <v>15.78</v>
      </c>
      <c r="G161">
        <v>12.98</v>
      </c>
      <c r="H161">
        <v>13.24</v>
      </c>
      <c r="I161">
        <v>12.67</v>
      </c>
      <c r="J161">
        <v>11.77</v>
      </c>
      <c r="K161">
        <v>12.73</v>
      </c>
      <c r="L161">
        <v>12.41</v>
      </c>
      <c r="M161">
        <v>12.64</v>
      </c>
      <c r="N161">
        <v>12.4</v>
      </c>
      <c r="Q161">
        <v>8</v>
      </c>
      <c r="R161">
        <v>0.05</v>
      </c>
      <c r="S161">
        <v>0.3</v>
      </c>
      <c r="T161">
        <v>4</v>
      </c>
      <c r="U161">
        <f>100*(Table6[[#This Row],[LR-RF-FIXED]]-Table6[[#This Row],[LR-RF-LEARN-10]])/Table6[[#This Row],[LR-RF-FIXED]]</f>
        <v>16.096324461343468</v>
      </c>
      <c r="V161">
        <f>100*(Table6[[#This Row],[LR-ARF-FIXED]]-Table6[[#This Row],[LR-ARF-LEARN-10]])/Table6[[#This Row],[LR-ARF-FIXED]]</f>
        <v>2.3882896764252735</v>
      </c>
      <c r="W161">
        <f>100*(Table6[[#This Row],[NN-RF-FIXED]]-Table6[[#This Row],[NN-RF-LEARN-10]])/Table6[[#This Row],[NN-RF-FIXED]]</f>
        <v>0.70699135899450005</v>
      </c>
      <c r="X161">
        <f>100*(Table6[[#This Row],[NN-ARF-FIXED]]-Table6[[#This Row],[NN-ARF-LEARN-10]])/Table6[[#This Row],[NN-ARF-FIXED]]</f>
        <v>8.058017727638829E-2</v>
      </c>
      <c r="AA161" s="9">
        <v>8</v>
      </c>
      <c r="AB161" s="9">
        <v>0.05</v>
      </c>
      <c r="AC161" s="9">
        <v>0.3</v>
      </c>
      <c r="AD161" s="9">
        <v>4</v>
      </c>
      <c r="AE161">
        <f t="shared" si="4"/>
        <v>2.34</v>
      </c>
      <c r="AF161">
        <f t="shared" si="5"/>
        <v>0.62999999999999901</v>
      </c>
    </row>
    <row r="162" spans="1:32" hidden="1" x14ac:dyDescent="0.25">
      <c r="A162">
        <v>8</v>
      </c>
      <c r="B162">
        <v>0.05</v>
      </c>
      <c r="C162">
        <v>0.3</v>
      </c>
      <c r="D162">
        <v>8</v>
      </c>
      <c r="E162">
        <v>12.52</v>
      </c>
      <c r="F162">
        <v>16.649999999999999</v>
      </c>
      <c r="G162">
        <v>13.69</v>
      </c>
      <c r="H162">
        <v>13.74</v>
      </c>
      <c r="I162">
        <v>12.92</v>
      </c>
      <c r="J162">
        <v>11.94</v>
      </c>
      <c r="K162">
        <v>13.39</v>
      </c>
      <c r="L162">
        <v>12.88</v>
      </c>
      <c r="M162">
        <v>12.96</v>
      </c>
      <c r="N162">
        <v>12.64</v>
      </c>
      <c r="Q162">
        <v>8</v>
      </c>
      <c r="R162">
        <v>0.05</v>
      </c>
      <c r="S162">
        <v>0.3</v>
      </c>
      <c r="T162">
        <v>8</v>
      </c>
      <c r="U162">
        <f>100*(Table6[[#This Row],[LR-RF-FIXED]]-Table6[[#This Row],[LR-RF-LEARN-10]])/Table6[[#This Row],[LR-RF-FIXED]]</f>
        <v>17.477477477477468</v>
      </c>
      <c r="V162">
        <f>100*(Table6[[#This Row],[LR-ARF-FIXED]]-Table6[[#This Row],[LR-ARF-LEARN-10]])/Table6[[#This Row],[LR-ARF-FIXED]]</f>
        <v>5.6245434623812969</v>
      </c>
      <c r="W162">
        <f>100*(Table6[[#This Row],[NN-RF-FIXED]]-Table6[[#This Row],[NN-RF-LEARN-10]])/Table6[[#This Row],[NN-RF-FIXED]]</f>
        <v>3.2113517550410733</v>
      </c>
      <c r="X162">
        <f>100*(Table6[[#This Row],[NN-ARF-FIXED]]-Table6[[#This Row],[NN-ARF-LEARN-10]])/Table6[[#This Row],[NN-ARF-FIXED]]</f>
        <v>1.8633540372670823</v>
      </c>
      <c r="AA162" s="9">
        <v>8</v>
      </c>
      <c r="AB162" s="9">
        <v>0.05</v>
      </c>
      <c r="AC162" s="9">
        <v>0.3</v>
      </c>
      <c r="AD162" s="9">
        <v>8</v>
      </c>
      <c r="AE162">
        <f t="shared" si="4"/>
        <v>1.4400000000000013</v>
      </c>
      <c r="AF162">
        <f t="shared" si="5"/>
        <v>0.47000000000000064</v>
      </c>
    </row>
    <row r="163" spans="1:32" hidden="1" x14ac:dyDescent="0.25">
      <c r="A163">
        <v>8</v>
      </c>
      <c r="B163">
        <v>0.05</v>
      </c>
      <c r="C163">
        <v>0.4</v>
      </c>
      <c r="D163">
        <v>8</v>
      </c>
      <c r="E163">
        <v>12.39</v>
      </c>
      <c r="F163">
        <v>17.190000000000001</v>
      </c>
      <c r="G163">
        <v>13.55</v>
      </c>
      <c r="H163">
        <v>13.63</v>
      </c>
      <c r="I163">
        <v>12.86</v>
      </c>
      <c r="J163">
        <v>11.84</v>
      </c>
      <c r="K163">
        <v>13.18</v>
      </c>
      <c r="L163">
        <v>12.72</v>
      </c>
      <c r="M163">
        <v>12.89</v>
      </c>
      <c r="N163">
        <v>12.59</v>
      </c>
      <c r="Q163">
        <v>8</v>
      </c>
      <c r="R163">
        <v>0.05</v>
      </c>
      <c r="S163">
        <v>0.4</v>
      </c>
      <c r="T163">
        <v>8</v>
      </c>
      <c r="U163">
        <f>100*(Table6[[#This Row],[LR-RF-FIXED]]-Table6[[#This Row],[LR-RF-LEARN-10]])/Table6[[#This Row],[LR-RF-FIXED]]</f>
        <v>20.709714950552648</v>
      </c>
      <c r="V163">
        <f>100*(Table6[[#This Row],[LR-ARF-FIXED]]-Table6[[#This Row],[LR-ARF-LEARN-10]])/Table6[[#This Row],[LR-ARF-FIXED]]</f>
        <v>5.0922509225092343</v>
      </c>
      <c r="W163">
        <f>100*(Table6[[#This Row],[NN-RF-FIXED]]-Table6[[#This Row],[NN-RF-LEARN-10]])/Table6[[#This Row],[NN-RF-FIXED]]</f>
        <v>2.2003034901365641</v>
      </c>
      <c r="X163">
        <f>100*(Table6[[#This Row],[NN-ARF-FIXED]]-Table6[[#This Row],[NN-ARF-LEARN-10]])/Table6[[#This Row],[NN-ARF-FIXED]]</f>
        <v>1.0220125786163583</v>
      </c>
      <c r="AA163" s="9">
        <v>8</v>
      </c>
      <c r="AB163" s="9">
        <v>0.05</v>
      </c>
      <c r="AC163" s="9">
        <v>0.4</v>
      </c>
      <c r="AD163" s="9">
        <v>8</v>
      </c>
      <c r="AE163">
        <f t="shared" si="4"/>
        <v>2.5100000000000016</v>
      </c>
      <c r="AF163">
        <f t="shared" si="5"/>
        <v>0.69999999999999929</v>
      </c>
    </row>
    <row r="164" spans="1:32" hidden="1" x14ac:dyDescent="0.25">
      <c r="A164">
        <v>8</v>
      </c>
      <c r="B164">
        <v>0.05</v>
      </c>
      <c r="C164">
        <v>0.5</v>
      </c>
      <c r="D164">
        <v>8</v>
      </c>
      <c r="E164">
        <v>12.29</v>
      </c>
      <c r="F164">
        <v>17.440000000000001</v>
      </c>
      <c r="G164">
        <v>13.48</v>
      </c>
      <c r="H164">
        <v>13.5</v>
      </c>
      <c r="I164">
        <v>12.8</v>
      </c>
      <c r="J164">
        <v>11.76</v>
      </c>
      <c r="K164">
        <v>13.01</v>
      </c>
      <c r="L164">
        <v>12.56</v>
      </c>
      <c r="M164">
        <v>12.79</v>
      </c>
      <c r="N164">
        <v>12.5</v>
      </c>
      <c r="Q164">
        <v>8</v>
      </c>
      <c r="R164">
        <v>0.05</v>
      </c>
      <c r="S164">
        <v>0.5</v>
      </c>
      <c r="T164">
        <v>8</v>
      </c>
      <c r="U164">
        <f>100*(Table6[[#This Row],[LR-RF-FIXED]]-Table6[[#This Row],[LR-RF-LEARN-10]])/Table6[[#This Row],[LR-RF-FIXED]]</f>
        <v>22.591743119266059</v>
      </c>
      <c r="V164">
        <f>100*(Table6[[#This Row],[LR-ARF-FIXED]]-Table6[[#This Row],[LR-ARF-LEARN-10]])/Table6[[#This Row],[LR-ARF-FIXED]]</f>
        <v>5.0445103857566744</v>
      </c>
      <c r="W164">
        <f>100*(Table6[[#This Row],[NN-RF-FIXED]]-Table6[[#This Row],[NN-RF-LEARN-10]])/Table6[[#This Row],[NN-RF-FIXED]]</f>
        <v>1.6910069177555775</v>
      </c>
      <c r="X164">
        <f>100*(Table6[[#This Row],[NN-ARF-FIXED]]-Table6[[#This Row],[NN-ARF-LEARN-10]])/Table6[[#This Row],[NN-ARF-FIXED]]</f>
        <v>0.4777070063694307</v>
      </c>
      <c r="AA164" s="9">
        <v>8</v>
      </c>
      <c r="AB164" s="9">
        <v>0.05</v>
      </c>
      <c r="AC164" s="9">
        <v>0.5</v>
      </c>
      <c r="AD164" s="9">
        <v>8</v>
      </c>
      <c r="AE164">
        <f t="shared" si="4"/>
        <v>1.83</v>
      </c>
      <c r="AF164">
        <f t="shared" si="5"/>
        <v>0.39999999999999858</v>
      </c>
    </row>
    <row r="165" spans="1:32" hidden="1" x14ac:dyDescent="0.25">
      <c r="A165">
        <v>8</v>
      </c>
      <c r="B165">
        <v>0.05</v>
      </c>
      <c r="C165">
        <v>0.6</v>
      </c>
      <c r="D165">
        <v>8</v>
      </c>
      <c r="E165">
        <v>12.25</v>
      </c>
      <c r="F165">
        <v>17.760000000000002</v>
      </c>
      <c r="G165">
        <v>13.45</v>
      </c>
      <c r="H165">
        <v>13.47</v>
      </c>
      <c r="I165">
        <v>12.8</v>
      </c>
      <c r="J165">
        <v>11.74</v>
      </c>
      <c r="K165">
        <v>12.93</v>
      </c>
      <c r="L165">
        <v>12.49</v>
      </c>
      <c r="M165">
        <v>12.78</v>
      </c>
      <c r="N165">
        <v>12.48</v>
      </c>
      <c r="Q165">
        <v>8</v>
      </c>
      <c r="R165">
        <v>0.05</v>
      </c>
      <c r="S165">
        <v>0.6</v>
      </c>
      <c r="T165">
        <v>8</v>
      </c>
      <c r="U165">
        <f>100*(Table6[[#This Row],[LR-RF-FIXED]]-Table6[[#This Row],[LR-RF-LEARN-10]])/Table6[[#This Row],[LR-RF-FIXED]]</f>
        <v>24.155405405405411</v>
      </c>
      <c r="V165">
        <f>100*(Table6[[#This Row],[LR-ARF-FIXED]]-Table6[[#This Row],[LR-ARF-LEARN-10]])/Table6[[#This Row],[LR-ARF-FIXED]]</f>
        <v>4.8327137546468295</v>
      </c>
      <c r="W165">
        <f>100*(Table6[[#This Row],[NN-RF-FIXED]]-Table6[[#This Row],[NN-RF-LEARN-10]])/Table6[[#This Row],[NN-RF-FIXED]]</f>
        <v>1.1600928074245966</v>
      </c>
      <c r="X165">
        <f>100*(Table6[[#This Row],[NN-ARF-FIXED]]-Table6[[#This Row],[NN-ARF-LEARN-10]])/Table6[[#This Row],[NN-ARF-FIXED]]</f>
        <v>8.0064051240991085E-2</v>
      </c>
      <c r="AA165" s="9">
        <v>8</v>
      </c>
      <c r="AB165" s="9">
        <v>0.05</v>
      </c>
      <c r="AC165" s="9">
        <v>0.6</v>
      </c>
      <c r="AD165" s="9">
        <v>8</v>
      </c>
      <c r="AE165">
        <f t="shared" si="4"/>
        <v>2.6300000000000008</v>
      </c>
      <c r="AF165">
        <f t="shared" si="5"/>
        <v>0.61999999999999922</v>
      </c>
    </row>
    <row r="166" spans="1:32" hidden="1" x14ac:dyDescent="0.25">
      <c r="A166">
        <v>8</v>
      </c>
      <c r="B166">
        <v>0.05</v>
      </c>
      <c r="C166">
        <v>0.7</v>
      </c>
      <c r="D166">
        <v>8</v>
      </c>
      <c r="E166">
        <v>12.23</v>
      </c>
      <c r="F166">
        <v>18.12</v>
      </c>
      <c r="G166">
        <v>13.42</v>
      </c>
      <c r="H166">
        <v>13.43</v>
      </c>
      <c r="I166">
        <v>12.78</v>
      </c>
      <c r="J166">
        <v>11.74</v>
      </c>
      <c r="K166">
        <v>12.86</v>
      </c>
      <c r="L166">
        <v>12.45</v>
      </c>
      <c r="M166">
        <v>12.77</v>
      </c>
      <c r="N166">
        <v>12.47</v>
      </c>
      <c r="Q166">
        <v>8</v>
      </c>
      <c r="R166">
        <v>0.05</v>
      </c>
      <c r="S166">
        <v>0.7</v>
      </c>
      <c r="T166">
        <v>8</v>
      </c>
      <c r="U166">
        <f>100*(Table6[[#This Row],[LR-RF-FIXED]]-Table6[[#This Row],[LR-RF-LEARN-10]])/Table6[[#This Row],[LR-RF-FIXED]]</f>
        <v>25.883002207505523</v>
      </c>
      <c r="V166">
        <f>100*(Table6[[#This Row],[LR-ARF-FIXED]]-Table6[[#This Row],[LR-ARF-LEARN-10]])/Table6[[#This Row],[LR-ARF-FIXED]]</f>
        <v>4.76900149031297</v>
      </c>
      <c r="W166">
        <f>100*(Table6[[#This Row],[NN-RF-FIXED]]-Table6[[#This Row],[NN-RF-LEARN-10]])/Table6[[#This Row],[NN-RF-FIXED]]</f>
        <v>0.69984447900466451</v>
      </c>
      <c r="X166">
        <f>100*(Table6[[#This Row],[NN-ARF-FIXED]]-Table6[[#This Row],[NN-ARF-LEARN-10]])/Table6[[#This Row],[NN-ARF-FIXED]]</f>
        <v>-0.16064257028113535</v>
      </c>
      <c r="AA166" s="9">
        <v>8</v>
      </c>
      <c r="AB166" s="9">
        <v>0.05</v>
      </c>
      <c r="AC166" s="9">
        <v>0.7</v>
      </c>
      <c r="AD166" s="9">
        <v>8</v>
      </c>
      <c r="AE166">
        <f t="shared" si="4"/>
        <v>2.6199999999999992</v>
      </c>
      <c r="AF166">
        <f t="shared" si="5"/>
        <v>0.55999999999999872</v>
      </c>
    </row>
    <row r="167" spans="1:32" hidden="1" x14ac:dyDescent="0.25">
      <c r="A167">
        <v>8</v>
      </c>
      <c r="B167">
        <v>0.05</v>
      </c>
      <c r="C167">
        <v>0.8</v>
      </c>
      <c r="D167">
        <v>8</v>
      </c>
      <c r="E167">
        <v>12.21</v>
      </c>
      <c r="F167">
        <v>18.47</v>
      </c>
      <c r="G167">
        <v>13.41</v>
      </c>
      <c r="H167">
        <v>13.39</v>
      </c>
      <c r="I167">
        <v>12.75</v>
      </c>
      <c r="J167">
        <v>11.73</v>
      </c>
      <c r="K167">
        <v>12.79</v>
      </c>
      <c r="L167">
        <v>12.39</v>
      </c>
      <c r="M167">
        <v>12.72</v>
      </c>
      <c r="N167">
        <v>12.43</v>
      </c>
      <c r="Q167">
        <v>8</v>
      </c>
      <c r="R167">
        <v>0.05</v>
      </c>
      <c r="S167">
        <v>0.8</v>
      </c>
      <c r="T167">
        <v>8</v>
      </c>
      <c r="U167">
        <f>100*(Table6[[#This Row],[LR-RF-FIXED]]-Table6[[#This Row],[LR-RF-LEARN-10]])/Table6[[#This Row],[LR-RF-FIXED]]</f>
        <v>27.504060638873842</v>
      </c>
      <c r="V167">
        <f>100*(Table6[[#This Row],[LR-ARF-FIXED]]-Table6[[#This Row],[LR-ARF-LEARN-10]])/Table6[[#This Row],[LR-ARF-FIXED]]</f>
        <v>4.9217002237136471</v>
      </c>
      <c r="W167">
        <f>100*(Table6[[#This Row],[NN-RF-FIXED]]-Table6[[#This Row],[NN-RF-LEARN-10]])/Table6[[#This Row],[NN-RF-FIXED]]</f>
        <v>0.5473025801407233</v>
      </c>
      <c r="X167">
        <f>100*(Table6[[#This Row],[NN-ARF-FIXED]]-Table6[[#This Row],[NN-ARF-LEARN-10]])/Table6[[#This Row],[NN-ARF-FIXED]]</f>
        <v>-0.3228410008070956</v>
      </c>
      <c r="AA167" s="9">
        <v>8</v>
      </c>
      <c r="AB167" s="9">
        <v>0.05</v>
      </c>
      <c r="AC167" s="9">
        <v>0.8</v>
      </c>
      <c r="AD167" s="9">
        <v>8</v>
      </c>
      <c r="AE167">
        <f t="shared" si="4"/>
        <v>2.74</v>
      </c>
      <c r="AF167">
        <f t="shared" si="5"/>
        <v>0.55000000000000071</v>
      </c>
    </row>
    <row r="168" spans="1:32" hidden="1" x14ac:dyDescent="0.25">
      <c r="A168">
        <v>8</v>
      </c>
      <c r="B168">
        <v>0.05</v>
      </c>
      <c r="C168">
        <v>0.9</v>
      </c>
      <c r="D168">
        <v>4</v>
      </c>
      <c r="E168">
        <v>12.16</v>
      </c>
      <c r="F168">
        <v>16.489999999999998</v>
      </c>
      <c r="G168">
        <v>12.84</v>
      </c>
      <c r="H168">
        <v>12.95</v>
      </c>
      <c r="I168">
        <v>12.53</v>
      </c>
      <c r="J168">
        <v>11.7</v>
      </c>
      <c r="K168">
        <v>12.34</v>
      </c>
      <c r="L168">
        <v>12.13</v>
      </c>
      <c r="M168">
        <v>12.39</v>
      </c>
      <c r="N168">
        <v>12.18</v>
      </c>
      <c r="Q168">
        <v>8</v>
      </c>
      <c r="R168">
        <v>0.05</v>
      </c>
      <c r="S168">
        <v>0.9</v>
      </c>
      <c r="T168">
        <v>4</v>
      </c>
      <c r="U168">
        <f>100*(Table6[[#This Row],[LR-RF-FIXED]]-Table6[[#This Row],[LR-RF-LEARN-10]])/Table6[[#This Row],[LR-RF-FIXED]]</f>
        <v>21.467556094602784</v>
      </c>
      <c r="V168">
        <f>100*(Table6[[#This Row],[LR-ARF-FIXED]]-Table6[[#This Row],[LR-ARF-LEARN-10]])/Table6[[#This Row],[LR-ARF-FIXED]]</f>
        <v>2.4143302180685398</v>
      </c>
      <c r="W168">
        <f>100*(Table6[[#This Row],[NN-RF-FIXED]]-Table6[[#This Row],[NN-RF-LEARN-10]])/Table6[[#This Row],[NN-RF-FIXED]]</f>
        <v>-0.40518638573744498</v>
      </c>
      <c r="X168">
        <f>100*(Table6[[#This Row],[NN-ARF-FIXED]]-Table6[[#This Row],[NN-ARF-LEARN-10]])/Table6[[#This Row],[NN-ARF-FIXED]]</f>
        <v>-0.41220115416322284</v>
      </c>
      <c r="AA168" s="9">
        <v>8</v>
      </c>
      <c r="AB168" s="9">
        <v>0.05</v>
      </c>
      <c r="AC168" s="9">
        <v>0.9</v>
      </c>
      <c r="AD168" s="9">
        <v>4</v>
      </c>
      <c r="AE168">
        <f t="shared" si="4"/>
        <v>2.7300000000000004</v>
      </c>
      <c r="AF168">
        <f t="shared" si="5"/>
        <v>0.49000000000000021</v>
      </c>
    </row>
    <row r="169" spans="1:32" hidden="1" x14ac:dyDescent="0.25">
      <c r="A169">
        <v>8</v>
      </c>
      <c r="B169">
        <v>0.05</v>
      </c>
      <c r="C169">
        <v>0.9</v>
      </c>
      <c r="D169">
        <v>8</v>
      </c>
      <c r="E169">
        <v>12.2</v>
      </c>
      <c r="F169">
        <v>18.72</v>
      </c>
      <c r="G169">
        <v>13.39</v>
      </c>
      <c r="H169">
        <v>13.38</v>
      </c>
      <c r="I169">
        <v>12.75</v>
      </c>
      <c r="J169">
        <v>11.72</v>
      </c>
      <c r="K169">
        <v>12.76</v>
      </c>
      <c r="L169">
        <v>12.37</v>
      </c>
      <c r="M169">
        <v>12.72</v>
      </c>
      <c r="N169">
        <v>12.41</v>
      </c>
      <c r="Q169">
        <v>8</v>
      </c>
      <c r="R169">
        <v>0.05</v>
      </c>
      <c r="S169">
        <v>0.9</v>
      </c>
      <c r="T169">
        <v>8</v>
      </c>
      <c r="U169">
        <f>100*(Table6[[#This Row],[LR-RF-FIXED]]-Table6[[#This Row],[LR-RF-LEARN-10]])/Table6[[#This Row],[LR-RF-FIXED]]</f>
        <v>28.525641025641015</v>
      </c>
      <c r="V169">
        <f>100*(Table6[[#This Row],[LR-ARF-FIXED]]-Table6[[#This Row],[LR-ARF-LEARN-10]])/Table6[[#This Row],[LR-ARF-FIXED]]</f>
        <v>4.7796863330843955</v>
      </c>
      <c r="W169">
        <f>100*(Table6[[#This Row],[NN-RF-FIXED]]-Table6[[#This Row],[NN-RF-LEARN-10]])/Table6[[#This Row],[NN-RF-FIXED]]</f>
        <v>0.31347962382444472</v>
      </c>
      <c r="X169">
        <f>100*(Table6[[#This Row],[NN-ARF-FIXED]]-Table6[[#This Row],[NN-ARF-LEARN-10]])/Table6[[#This Row],[NN-ARF-FIXED]]</f>
        <v>-0.32336297493937693</v>
      </c>
      <c r="AA169" s="9">
        <v>8</v>
      </c>
      <c r="AB169" s="9">
        <v>0.05</v>
      </c>
      <c r="AC169" s="9">
        <v>0.9</v>
      </c>
      <c r="AD169" s="9">
        <v>8</v>
      </c>
      <c r="AE169">
        <f t="shared" si="4"/>
        <v>2.67</v>
      </c>
      <c r="AF169">
        <f t="shared" si="5"/>
        <v>0.45000000000000107</v>
      </c>
    </row>
    <row r="170" spans="1:32" hidden="1" x14ac:dyDescent="0.25">
      <c r="A170">
        <v>8</v>
      </c>
      <c r="B170">
        <v>0.05</v>
      </c>
      <c r="C170">
        <v>1</v>
      </c>
      <c r="D170">
        <v>4</v>
      </c>
      <c r="E170">
        <v>12.16</v>
      </c>
      <c r="F170">
        <v>17.670000000000002</v>
      </c>
      <c r="G170">
        <v>12.92</v>
      </c>
      <c r="H170">
        <v>12.92</v>
      </c>
      <c r="I170">
        <v>12.53</v>
      </c>
      <c r="J170">
        <v>11.7</v>
      </c>
      <c r="K170">
        <v>12.38</v>
      </c>
      <c r="L170">
        <v>12.13</v>
      </c>
      <c r="M170">
        <v>12.39</v>
      </c>
      <c r="N170">
        <v>12.2</v>
      </c>
      <c r="Q170">
        <v>8</v>
      </c>
      <c r="R170">
        <v>0.05</v>
      </c>
      <c r="S170">
        <v>1</v>
      </c>
      <c r="T170">
        <v>4</v>
      </c>
      <c r="U170">
        <f>100*(Table6[[#This Row],[LR-RF-FIXED]]-Table6[[#This Row],[LR-RF-LEARN-10]])/Table6[[#This Row],[LR-RF-FIXED]]</f>
        <v>26.881720430107535</v>
      </c>
      <c r="V170">
        <f>100*(Table6[[#This Row],[LR-ARF-FIXED]]-Table6[[#This Row],[LR-ARF-LEARN-10]])/Table6[[#This Row],[LR-ARF-FIXED]]</f>
        <v>3.0185758513931931</v>
      </c>
      <c r="W170">
        <f>100*(Table6[[#This Row],[NN-RF-FIXED]]-Table6[[#This Row],[NN-RF-LEARN-10]])/Table6[[#This Row],[NN-RF-FIXED]]</f>
        <v>-8.0775444264941737E-2</v>
      </c>
      <c r="X170">
        <f>100*(Table6[[#This Row],[NN-ARF-FIXED]]-Table6[[#This Row],[NN-ARF-LEARN-10]])/Table6[[#This Row],[NN-ARF-FIXED]]</f>
        <v>-0.57708161582851203</v>
      </c>
      <c r="AA170" s="9">
        <v>8</v>
      </c>
      <c r="AB170" s="9">
        <v>0.05</v>
      </c>
      <c r="AC170" s="9">
        <v>1</v>
      </c>
      <c r="AD170" s="9">
        <v>4</v>
      </c>
      <c r="AE170">
        <f t="shared" si="4"/>
        <v>2.75</v>
      </c>
      <c r="AF170">
        <f t="shared" si="5"/>
        <v>0.42999999999999972</v>
      </c>
    </row>
    <row r="171" spans="1:32" hidden="1" x14ac:dyDescent="0.25">
      <c r="A171">
        <v>8</v>
      </c>
      <c r="B171">
        <v>0.05</v>
      </c>
      <c r="C171">
        <v>1</v>
      </c>
      <c r="D171">
        <v>8</v>
      </c>
      <c r="E171">
        <v>12.19</v>
      </c>
      <c r="F171">
        <v>18.88</v>
      </c>
      <c r="G171">
        <v>13.36</v>
      </c>
      <c r="H171">
        <v>13.34</v>
      </c>
      <c r="I171">
        <v>12.73</v>
      </c>
      <c r="J171">
        <v>11.71</v>
      </c>
      <c r="K171">
        <v>12.69</v>
      </c>
      <c r="L171">
        <v>12.33</v>
      </c>
      <c r="M171">
        <v>12.7</v>
      </c>
      <c r="N171">
        <v>12.4</v>
      </c>
      <c r="Q171">
        <v>8</v>
      </c>
      <c r="R171">
        <v>0.05</v>
      </c>
      <c r="S171">
        <v>1</v>
      </c>
      <c r="T171">
        <v>8</v>
      </c>
      <c r="U171">
        <f>100*(Table6[[#This Row],[LR-RF-FIXED]]-Table6[[#This Row],[LR-RF-LEARN-10]])/Table6[[#This Row],[LR-RF-FIXED]]</f>
        <v>29.343220338983045</v>
      </c>
      <c r="V171">
        <f>100*(Table6[[#This Row],[LR-ARF-FIXED]]-Table6[[#This Row],[LR-ARF-LEARN-10]])/Table6[[#This Row],[LR-ARF-FIXED]]</f>
        <v>4.7155688622754415</v>
      </c>
      <c r="W171">
        <f>100*(Table6[[#This Row],[NN-RF-FIXED]]-Table6[[#This Row],[NN-RF-LEARN-10]])/Table6[[#This Row],[NN-RF-FIXED]]</f>
        <v>-7.8802206461779253E-2</v>
      </c>
      <c r="X171">
        <f>100*(Table6[[#This Row],[NN-ARF-FIXED]]-Table6[[#This Row],[NN-ARF-LEARN-10]])/Table6[[#This Row],[NN-ARF-FIXED]]</f>
        <v>-0.5677210056772124</v>
      </c>
      <c r="AA171" s="8">
        <v>8</v>
      </c>
      <c r="AB171" s="6">
        <v>0.05</v>
      </c>
      <c r="AC171" s="6">
        <v>1</v>
      </c>
      <c r="AD171" s="6">
        <v>8</v>
      </c>
      <c r="AE171">
        <f t="shared" si="4"/>
        <v>1.8099999999999987</v>
      </c>
      <c r="AF171">
        <f t="shared" si="5"/>
        <v>0.3100000000000005</v>
      </c>
    </row>
    <row r="172" spans="1:32" hidden="1" x14ac:dyDescent="0.25">
      <c r="A172">
        <v>8</v>
      </c>
      <c r="B172">
        <v>0.1</v>
      </c>
      <c r="C172">
        <v>0.05</v>
      </c>
      <c r="D172">
        <v>4</v>
      </c>
      <c r="E172">
        <v>14.9</v>
      </c>
      <c r="F172">
        <v>16.14</v>
      </c>
      <c r="G172">
        <v>14.58</v>
      </c>
      <c r="H172">
        <v>14.07</v>
      </c>
      <c r="I172">
        <v>13.16</v>
      </c>
      <c r="J172">
        <v>14.75</v>
      </c>
      <c r="K172">
        <v>14.78</v>
      </c>
      <c r="L172">
        <v>14.12</v>
      </c>
      <c r="M172">
        <v>13.24</v>
      </c>
      <c r="N172">
        <v>12.91</v>
      </c>
      <c r="Q172">
        <v>8</v>
      </c>
      <c r="R172">
        <v>0.1</v>
      </c>
      <c r="S172">
        <v>0.05</v>
      </c>
      <c r="T172">
        <v>4</v>
      </c>
      <c r="U172">
        <f>100*(Table6[[#This Row],[LR-RF-FIXED]]-Table6[[#This Row],[LR-RF-LEARN-10]])/Table6[[#This Row],[LR-RF-FIXED]]</f>
        <v>12.825278810408923</v>
      </c>
      <c r="V172">
        <f>100*(Table6[[#This Row],[LR-ARF-FIXED]]-Table6[[#This Row],[LR-ARF-LEARN-10]])/Table6[[#This Row],[LR-ARF-FIXED]]</f>
        <v>9.7393689986282581</v>
      </c>
      <c r="W172">
        <f>100*(Table6[[#This Row],[NN-RF-FIXED]]-Table6[[#This Row],[NN-RF-LEARN-10]])/Table6[[#This Row],[NN-RF-FIXED]]</f>
        <v>10.419485791610279</v>
      </c>
      <c r="X172">
        <f>100*(Table6[[#This Row],[NN-ARF-FIXED]]-Table6[[#This Row],[NN-ARF-LEARN-10]])/Table6[[#This Row],[NN-ARF-FIXED]]</f>
        <v>8.5694050991501367</v>
      </c>
      <c r="AA172" s="9">
        <v>8</v>
      </c>
      <c r="AB172" s="9">
        <v>0.1</v>
      </c>
      <c r="AC172" s="9">
        <v>0.05</v>
      </c>
      <c r="AD172" s="9">
        <v>4</v>
      </c>
      <c r="AE172">
        <f t="shared" si="4"/>
        <v>2.7899999999999991</v>
      </c>
      <c r="AF172">
        <f t="shared" si="5"/>
        <v>0.44000000000000128</v>
      </c>
    </row>
    <row r="173" spans="1:32" hidden="1" x14ac:dyDescent="0.25">
      <c r="A173">
        <v>8</v>
      </c>
      <c r="B173">
        <v>0.1</v>
      </c>
      <c r="C173">
        <v>0.05</v>
      </c>
      <c r="D173">
        <v>8</v>
      </c>
      <c r="E173">
        <v>18.48</v>
      </c>
      <c r="F173">
        <v>16.899999999999999</v>
      </c>
      <c r="G173">
        <v>15.82</v>
      </c>
      <c r="H173">
        <v>15.5</v>
      </c>
      <c r="I173">
        <v>14.63</v>
      </c>
      <c r="J173">
        <v>18.149999999999999</v>
      </c>
      <c r="K173">
        <v>15.24</v>
      </c>
      <c r="L173">
        <v>15</v>
      </c>
      <c r="M173">
        <v>14.11</v>
      </c>
      <c r="N173">
        <v>13.75</v>
      </c>
      <c r="Q173">
        <v>8</v>
      </c>
      <c r="R173">
        <v>0.1</v>
      </c>
      <c r="S173">
        <v>0.05</v>
      </c>
      <c r="T173">
        <v>8</v>
      </c>
      <c r="U173">
        <f>100*(Table6[[#This Row],[LR-RF-FIXED]]-Table6[[#This Row],[LR-RF-LEARN-10]])/Table6[[#This Row],[LR-RF-FIXED]]</f>
        <v>8.2840236686390458</v>
      </c>
      <c r="V173">
        <f>100*(Table6[[#This Row],[LR-ARF-FIXED]]-Table6[[#This Row],[LR-ARF-LEARN-10]])/Table6[[#This Row],[LR-ARF-FIXED]]</f>
        <v>7.5221238938053059</v>
      </c>
      <c r="W173">
        <f>100*(Table6[[#This Row],[NN-RF-FIXED]]-Table6[[#This Row],[NN-RF-LEARN-10]])/Table6[[#This Row],[NN-RF-FIXED]]</f>
        <v>7.414698162729664</v>
      </c>
      <c r="X173">
        <f>100*(Table6[[#This Row],[NN-ARF-FIXED]]-Table6[[#This Row],[NN-ARF-LEARN-10]])/Table6[[#This Row],[NN-ARF-FIXED]]</f>
        <v>8.3333333333333339</v>
      </c>
      <c r="AA173" s="9">
        <v>8</v>
      </c>
      <c r="AB173" s="9">
        <v>0.1</v>
      </c>
      <c r="AC173" s="9">
        <v>0.05</v>
      </c>
      <c r="AD173" s="9">
        <v>8</v>
      </c>
      <c r="AE173">
        <f t="shared" si="4"/>
        <v>1.4499999999999993</v>
      </c>
      <c r="AF173">
        <f t="shared" si="5"/>
        <v>0.29000000000000092</v>
      </c>
    </row>
    <row r="174" spans="1:32" hidden="1" x14ac:dyDescent="0.25">
      <c r="A174">
        <v>8</v>
      </c>
      <c r="B174">
        <v>0.1</v>
      </c>
      <c r="C174">
        <v>0.1</v>
      </c>
      <c r="D174">
        <v>4</v>
      </c>
      <c r="E174">
        <v>13.59</v>
      </c>
      <c r="F174">
        <v>15.86</v>
      </c>
      <c r="G174">
        <v>13.99</v>
      </c>
      <c r="H174">
        <v>13.92</v>
      </c>
      <c r="I174">
        <v>13.05</v>
      </c>
      <c r="J174">
        <v>13.02</v>
      </c>
      <c r="K174">
        <v>14.02</v>
      </c>
      <c r="L174">
        <v>13.56</v>
      </c>
      <c r="M174">
        <v>13.11</v>
      </c>
      <c r="N174">
        <v>12.77</v>
      </c>
      <c r="Q174">
        <v>8</v>
      </c>
      <c r="R174">
        <v>0.1</v>
      </c>
      <c r="S174">
        <v>0.1</v>
      </c>
      <c r="T174">
        <v>4</v>
      </c>
      <c r="U174">
        <f>100*(Table6[[#This Row],[LR-RF-FIXED]]-Table6[[#This Row],[LR-RF-LEARN-10]])/Table6[[#This Row],[LR-RF-FIXED]]</f>
        <v>12.232030264817148</v>
      </c>
      <c r="V174">
        <f>100*(Table6[[#This Row],[LR-ARF-FIXED]]-Table6[[#This Row],[LR-ARF-LEARN-10]])/Table6[[#This Row],[LR-ARF-FIXED]]</f>
        <v>6.7190850607576795</v>
      </c>
      <c r="W174">
        <f>100*(Table6[[#This Row],[NN-RF-FIXED]]-Table6[[#This Row],[NN-RF-LEARN-10]])/Table6[[#This Row],[NN-RF-FIXED]]</f>
        <v>6.4907275320970053</v>
      </c>
      <c r="X174">
        <f>100*(Table6[[#This Row],[NN-ARF-FIXED]]-Table6[[#This Row],[NN-ARF-LEARN-10]])/Table6[[#This Row],[NN-ARF-FIXED]]</f>
        <v>5.8259587020649031</v>
      </c>
      <c r="AA174" s="9">
        <v>8</v>
      </c>
      <c r="AB174" s="9">
        <v>0.1</v>
      </c>
      <c r="AC174" s="9">
        <v>0.1</v>
      </c>
      <c r="AD174" s="9">
        <v>4</v>
      </c>
      <c r="AE174">
        <f t="shared" si="4"/>
        <v>2.7799999999999994</v>
      </c>
      <c r="AF174">
        <f t="shared" si="5"/>
        <v>0.40000000000000036</v>
      </c>
    </row>
    <row r="175" spans="1:32" hidden="1" x14ac:dyDescent="0.25">
      <c r="A175">
        <v>8</v>
      </c>
      <c r="B175">
        <v>0.1</v>
      </c>
      <c r="C175">
        <v>0.1</v>
      </c>
      <c r="D175">
        <v>8</v>
      </c>
      <c r="E175">
        <v>15.35</v>
      </c>
      <c r="F175">
        <v>16.399999999999999</v>
      </c>
      <c r="G175">
        <v>15.15</v>
      </c>
      <c r="H175">
        <v>14.6</v>
      </c>
      <c r="I175">
        <v>13.73</v>
      </c>
      <c r="J175">
        <v>14.73</v>
      </c>
      <c r="K175">
        <v>14.75</v>
      </c>
      <c r="L175">
        <v>14.33</v>
      </c>
      <c r="M175">
        <v>13.57</v>
      </c>
      <c r="N175">
        <v>13.23</v>
      </c>
      <c r="Q175">
        <v>8</v>
      </c>
      <c r="R175">
        <v>0.1</v>
      </c>
      <c r="S175">
        <v>0.1</v>
      </c>
      <c r="T175">
        <v>8</v>
      </c>
      <c r="U175">
        <f>100*(Table6[[#This Row],[LR-RF-FIXED]]-Table6[[#This Row],[LR-RF-LEARN-10]])/Table6[[#This Row],[LR-RF-FIXED]]</f>
        <v>10.975609756097555</v>
      </c>
      <c r="V175">
        <f>100*(Table6[[#This Row],[LR-ARF-FIXED]]-Table6[[#This Row],[LR-ARF-LEARN-10]])/Table6[[#This Row],[LR-ARF-FIXED]]</f>
        <v>9.3729372937293736</v>
      </c>
      <c r="W175">
        <f>100*(Table6[[#This Row],[NN-RF-FIXED]]-Table6[[#This Row],[NN-RF-LEARN-10]])/Table6[[#This Row],[NN-RF-FIXED]]</f>
        <v>7.9999999999999982</v>
      </c>
      <c r="X175">
        <f>100*(Table6[[#This Row],[NN-ARF-FIXED]]-Table6[[#This Row],[NN-ARF-LEARN-10]])/Table6[[#This Row],[NN-ARF-FIXED]]</f>
        <v>7.6762037683182118</v>
      </c>
      <c r="AA175" s="11">
        <v>8</v>
      </c>
      <c r="AB175" s="9">
        <v>0.1</v>
      </c>
      <c r="AC175" s="9">
        <v>0.1</v>
      </c>
      <c r="AD175" s="9">
        <v>8</v>
      </c>
      <c r="AE175">
        <f t="shared" si="4"/>
        <v>2.66</v>
      </c>
      <c r="AF175">
        <f t="shared" si="5"/>
        <v>1.33</v>
      </c>
    </row>
    <row r="176" spans="1:32" hidden="1" x14ac:dyDescent="0.25">
      <c r="A176">
        <v>8</v>
      </c>
      <c r="B176">
        <v>0.1</v>
      </c>
      <c r="C176">
        <v>0.2</v>
      </c>
      <c r="D176">
        <v>4</v>
      </c>
      <c r="E176">
        <v>12.59</v>
      </c>
      <c r="F176">
        <v>15.97</v>
      </c>
      <c r="G176">
        <v>13.59</v>
      </c>
      <c r="H176">
        <v>13.81</v>
      </c>
      <c r="I176">
        <v>12.91</v>
      </c>
      <c r="J176">
        <v>12.02</v>
      </c>
      <c r="K176">
        <v>13.36</v>
      </c>
      <c r="L176">
        <v>12.91</v>
      </c>
      <c r="M176">
        <v>12.99</v>
      </c>
      <c r="N176">
        <v>12.69</v>
      </c>
      <c r="Q176">
        <v>8</v>
      </c>
      <c r="R176">
        <v>0.1</v>
      </c>
      <c r="S176">
        <v>0.2</v>
      </c>
      <c r="T176">
        <v>4</v>
      </c>
      <c r="U176">
        <f>100*(Table6[[#This Row],[LR-RF-FIXED]]-Table6[[#This Row],[LR-RF-LEARN-10]])/Table6[[#This Row],[LR-RF-FIXED]]</f>
        <v>13.525360050093926</v>
      </c>
      <c r="V176">
        <f>100*(Table6[[#This Row],[LR-ARF-FIXED]]-Table6[[#This Row],[LR-ARF-LEARN-10]])/Table6[[#This Row],[LR-ARF-FIXED]]</f>
        <v>5.0036791758646046</v>
      </c>
      <c r="W176">
        <f>100*(Table6[[#This Row],[NN-RF-FIXED]]-Table6[[#This Row],[NN-RF-LEARN-10]])/Table6[[#This Row],[NN-RF-FIXED]]</f>
        <v>2.7694610778443058</v>
      </c>
      <c r="X176">
        <f>100*(Table6[[#This Row],[NN-ARF-FIXED]]-Table6[[#This Row],[NN-ARF-LEARN-10]])/Table6[[#This Row],[NN-ARF-FIXED]]</f>
        <v>1.7041053446940406</v>
      </c>
      <c r="AA176" s="9">
        <v>8</v>
      </c>
      <c r="AB176" s="9">
        <v>0.1</v>
      </c>
      <c r="AC176" s="9">
        <v>0.2</v>
      </c>
      <c r="AD176" s="9">
        <v>4</v>
      </c>
      <c r="AE176">
        <f t="shared" si="4"/>
        <v>3.1100000000000012</v>
      </c>
      <c r="AF176">
        <f t="shared" si="5"/>
        <v>3.620000000000001</v>
      </c>
    </row>
    <row r="177" spans="1:32" hidden="1" x14ac:dyDescent="0.25">
      <c r="A177">
        <v>8</v>
      </c>
      <c r="B177">
        <v>0.1</v>
      </c>
      <c r="C177">
        <v>0.2</v>
      </c>
      <c r="D177">
        <v>8</v>
      </c>
      <c r="E177">
        <v>13.42</v>
      </c>
      <c r="F177">
        <v>16.010000000000002</v>
      </c>
      <c r="G177">
        <v>14.65</v>
      </c>
      <c r="H177">
        <v>14.13</v>
      </c>
      <c r="I177">
        <v>13.27</v>
      </c>
      <c r="J177">
        <v>12.72</v>
      </c>
      <c r="K177">
        <v>14.24</v>
      </c>
      <c r="L177">
        <v>13.76</v>
      </c>
      <c r="M177">
        <v>13.2</v>
      </c>
      <c r="N177">
        <v>12.9</v>
      </c>
      <c r="Q177">
        <v>8</v>
      </c>
      <c r="R177">
        <v>0.1</v>
      </c>
      <c r="S177">
        <v>0.2</v>
      </c>
      <c r="T177">
        <v>8</v>
      </c>
      <c r="U177">
        <f>100*(Table6[[#This Row],[LR-RF-FIXED]]-Table6[[#This Row],[LR-RF-LEARN-10]])/Table6[[#This Row],[LR-RF-FIXED]]</f>
        <v>11.742660836976894</v>
      </c>
      <c r="V177">
        <f>100*(Table6[[#This Row],[LR-ARF-FIXED]]-Table6[[#This Row],[LR-ARF-LEARN-10]])/Table6[[#This Row],[LR-ARF-FIXED]]</f>
        <v>9.4197952218430085</v>
      </c>
      <c r="W177">
        <f>100*(Table6[[#This Row],[NN-RF-FIXED]]-Table6[[#This Row],[NN-RF-LEARN-10]])/Table6[[#This Row],[NN-RF-FIXED]]</f>
        <v>7.3033707865168598</v>
      </c>
      <c r="X177">
        <f>100*(Table6[[#This Row],[NN-ARF-FIXED]]-Table6[[#This Row],[NN-ARF-LEARN-10]])/Table6[[#This Row],[NN-ARF-FIXED]]</f>
        <v>6.2499999999999956</v>
      </c>
      <c r="AA177" s="8">
        <v>8</v>
      </c>
      <c r="AB177" s="6">
        <v>0.1</v>
      </c>
      <c r="AC177" s="6">
        <v>0.2</v>
      </c>
      <c r="AD177" s="6">
        <v>8</v>
      </c>
      <c r="AE177">
        <f t="shared" si="4"/>
        <v>2.9299999999999997</v>
      </c>
      <c r="AF177">
        <f t="shared" si="5"/>
        <v>0.88999999999999879</v>
      </c>
    </row>
    <row r="178" spans="1:32" hidden="1" x14ac:dyDescent="0.25">
      <c r="A178">
        <v>8</v>
      </c>
      <c r="B178">
        <v>0.1</v>
      </c>
      <c r="C178">
        <v>0.3</v>
      </c>
      <c r="D178">
        <v>4</v>
      </c>
      <c r="E178">
        <v>12.45</v>
      </c>
      <c r="F178">
        <v>16.68</v>
      </c>
      <c r="G178">
        <v>13.5</v>
      </c>
      <c r="H178">
        <v>13.66</v>
      </c>
      <c r="I178">
        <v>12.88</v>
      </c>
      <c r="J178">
        <v>11.9</v>
      </c>
      <c r="K178">
        <v>13.3</v>
      </c>
      <c r="L178">
        <v>12.78</v>
      </c>
      <c r="M178">
        <v>12.91</v>
      </c>
      <c r="N178">
        <v>12.62</v>
      </c>
      <c r="Q178">
        <v>8</v>
      </c>
      <c r="R178">
        <v>0.1</v>
      </c>
      <c r="S178">
        <v>0.3</v>
      </c>
      <c r="T178">
        <v>4</v>
      </c>
      <c r="U178">
        <f>100*(Table6[[#This Row],[LR-RF-FIXED]]-Table6[[#This Row],[LR-RF-LEARN-10]])/Table6[[#This Row],[LR-RF-FIXED]]</f>
        <v>18.105515587529972</v>
      </c>
      <c r="V178">
        <f>100*(Table6[[#This Row],[LR-ARF-FIXED]]-Table6[[#This Row],[LR-ARF-LEARN-10]])/Table6[[#This Row],[LR-ARF-FIXED]]</f>
        <v>4.5925925925925872</v>
      </c>
      <c r="W178">
        <f>100*(Table6[[#This Row],[NN-RF-FIXED]]-Table6[[#This Row],[NN-RF-LEARN-10]])/Table6[[#This Row],[NN-RF-FIXED]]</f>
        <v>2.9323308270676733</v>
      </c>
      <c r="X178">
        <f>100*(Table6[[#This Row],[NN-ARF-FIXED]]-Table6[[#This Row],[NN-ARF-LEARN-10]])/Table6[[#This Row],[NN-ARF-FIXED]]</f>
        <v>1.2519561815336475</v>
      </c>
      <c r="AA178" s="9">
        <v>8</v>
      </c>
      <c r="AB178" s="9">
        <v>0.1</v>
      </c>
      <c r="AC178" s="9">
        <v>0.3</v>
      </c>
      <c r="AD178" s="9">
        <v>4</v>
      </c>
      <c r="AE178">
        <f t="shared" si="4"/>
        <v>2.8599999999999977</v>
      </c>
      <c r="AF178">
        <f t="shared" si="5"/>
        <v>1.4399999999999995</v>
      </c>
    </row>
    <row r="179" spans="1:32" hidden="1" x14ac:dyDescent="0.25">
      <c r="A179">
        <v>8</v>
      </c>
      <c r="B179">
        <v>0.1</v>
      </c>
      <c r="C179">
        <v>0.3</v>
      </c>
      <c r="D179">
        <v>8</v>
      </c>
      <c r="E179">
        <v>12.82</v>
      </c>
      <c r="F179">
        <v>16.09</v>
      </c>
      <c r="G179">
        <v>14.38</v>
      </c>
      <c r="H179">
        <v>13.98</v>
      </c>
      <c r="I179">
        <v>13.14</v>
      </c>
      <c r="J179">
        <v>12.16</v>
      </c>
      <c r="K179">
        <v>13.88</v>
      </c>
      <c r="L179">
        <v>13.36</v>
      </c>
      <c r="M179">
        <v>13.13</v>
      </c>
      <c r="N179">
        <v>12.81</v>
      </c>
      <c r="Q179">
        <v>8</v>
      </c>
      <c r="R179">
        <v>0.1</v>
      </c>
      <c r="S179">
        <v>0.3</v>
      </c>
      <c r="T179">
        <v>8</v>
      </c>
      <c r="U179">
        <f>100*(Table6[[#This Row],[LR-RF-FIXED]]-Table6[[#This Row],[LR-RF-LEARN-10]])/Table6[[#This Row],[LR-RF-FIXED]]</f>
        <v>13.113735239279052</v>
      </c>
      <c r="V179">
        <f>100*(Table6[[#This Row],[LR-ARF-FIXED]]-Table6[[#This Row],[LR-ARF-LEARN-10]])/Table6[[#This Row],[LR-ARF-FIXED]]</f>
        <v>8.6230876216968024</v>
      </c>
      <c r="W179">
        <f>100*(Table6[[#This Row],[NN-RF-FIXED]]-Table6[[#This Row],[NN-RF-LEARN-10]])/Table6[[#This Row],[NN-RF-FIXED]]</f>
        <v>5.4034582132564841</v>
      </c>
      <c r="X179">
        <f>100*(Table6[[#This Row],[NN-ARF-FIXED]]-Table6[[#This Row],[NN-ARF-LEARN-10]])/Table6[[#This Row],[NN-ARF-FIXED]]</f>
        <v>4.1167664670658608</v>
      </c>
      <c r="AA179" s="9">
        <v>8</v>
      </c>
      <c r="AB179" s="9">
        <v>0.1</v>
      </c>
      <c r="AC179" s="9">
        <v>0.3</v>
      </c>
      <c r="AD179" s="9">
        <v>8</v>
      </c>
      <c r="AE179">
        <f t="shared" si="4"/>
        <v>3.74</v>
      </c>
      <c r="AF179">
        <f t="shared" si="5"/>
        <v>1.129999999999999</v>
      </c>
    </row>
    <row r="180" spans="1:32" hidden="1" x14ac:dyDescent="0.25">
      <c r="A180">
        <v>8</v>
      </c>
      <c r="B180">
        <v>0.1</v>
      </c>
      <c r="C180">
        <v>0.4</v>
      </c>
      <c r="D180">
        <v>8</v>
      </c>
      <c r="E180">
        <v>12.6</v>
      </c>
      <c r="F180">
        <v>16.420000000000002</v>
      </c>
      <c r="G180">
        <v>14.24</v>
      </c>
      <c r="H180">
        <v>13.92</v>
      </c>
      <c r="I180">
        <v>13.08</v>
      </c>
      <c r="J180">
        <v>11.97</v>
      </c>
      <c r="K180">
        <v>13.63</v>
      </c>
      <c r="L180">
        <v>13.16</v>
      </c>
      <c r="M180">
        <v>13.08</v>
      </c>
      <c r="N180">
        <v>12.77</v>
      </c>
      <c r="Q180">
        <v>8</v>
      </c>
      <c r="R180">
        <v>0.1</v>
      </c>
      <c r="S180">
        <v>0.4</v>
      </c>
      <c r="T180">
        <v>8</v>
      </c>
      <c r="U180">
        <f>100*(Table6[[#This Row],[LR-RF-FIXED]]-Table6[[#This Row],[LR-RF-LEARN-10]])/Table6[[#This Row],[LR-RF-FIXED]]</f>
        <v>15.225334957369071</v>
      </c>
      <c r="V180">
        <f>100*(Table6[[#This Row],[LR-ARF-FIXED]]-Table6[[#This Row],[LR-ARF-LEARN-10]])/Table6[[#This Row],[LR-ARF-FIXED]]</f>
        <v>8.1460674157303377</v>
      </c>
      <c r="W180">
        <f>100*(Table6[[#This Row],[NN-RF-FIXED]]-Table6[[#This Row],[NN-RF-LEARN-10]])/Table6[[#This Row],[NN-RF-FIXED]]</f>
        <v>4.0352164343360286</v>
      </c>
      <c r="X180">
        <f>100*(Table6[[#This Row],[NN-ARF-FIXED]]-Table6[[#This Row],[NN-ARF-LEARN-10]])/Table6[[#This Row],[NN-ARF-FIXED]]</f>
        <v>2.9635258358662657</v>
      </c>
      <c r="AA180" s="9">
        <v>8</v>
      </c>
      <c r="AB180" s="9">
        <v>0.1</v>
      </c>
      <c r="AC180" s="9">
        <v>0.4</v>
      </c>
      <c r="AD180" s="9">
        <v>8</v>
      </c>
      <c r="AE180">
        <f t="shared" si="4"/>
        <v>3.3499999999999996</v>
      </c>
      <c r="AF180">
        <f t="shared" si="5"/>
        <v>1.4100000000000001</v>
      </c>
    </row>
    <row r="181" spans="1:32" hidden="1" x14ac:dyDescent="0.25">
      <c r="A181">
        <v>8</v>
      </c>
      <c r="B181">
        <v>0.1</v>
      </c>
      <c r="C181">
        <v>0.5</v>
      </c>
      <c r="D181">
        <v>8</v>
      </c>
      <c r="E181">
        <v>12.46</v>
      </c>
      <c r="F181">
        <v>16.75</v>
      </c>
      <c r="G181">
        <v>14.15</v>
      </c>
      <c r="H181">
        <v>13.86</v>
      </c>
      <c r="I181">
        <v>13.04</v>
      </c>
      <c r="J181">
        <v>11.87</v>
      </c>
      <c r="K181">
        <v>13.42</v>
      </c>
      <c r="L181">
        <v>12.94</v>
      </c>
      <c r="M181">
        <v>13.02</v>
      </c>
      <c r="N181">
        <v>12.71</v>
      </c>
      <c r="Q181">
        <v>8</v>
      </c>
      <c r="R181">
        <v>0.1</v>
      </c>
      <c r="S181">
        <v>0.5</v>
      </c>
      <c r="T181">
        <v>8</v>
      </c>
      <c r="U181">
        <f>100*(Table6[[#This Row],[LR-RF-FIXED]]-Table6[[#This Row],[LR-RF-LEARN-10]])/Table6[[#This Row],[LR-RF-FIXED]]</f>
        <v>17.253731343283587</v>
      </c>
      <c r="V181">
        <f>100*(Table6[[#This Row],[LR-ARF-FIXED]]-Table6[[#This Row],[LR-ARF-LEARN-10]])/Table6[[#This Row],[LR-ARF-FIXED]]</f>
        <v>7.8445229681978876</v>
      </c>
      <c r="W181">
        <f>100*(Table6[[#This Row],[NN-RF-FIXED]]-Table6[[#This Row],[NN-RF-LEARN-10]])/Table6[[#This Row],[NN-RF-FIXED]]</f>
        <v>2.9806259314456063</v>
      </c>
      <c r="X181">
        <f>100*(Table6[[#This Row],[NN-ARF-FIXED]]-Table6[[#This Row],[NN-ARF-LEARN-10]])/Table6[[#This Row],[NN-ARF-FIXED]]</f>
        <v>1.7774343122101905</v>
      </c>
      <c r="AA181" s="9">
        <v>8</v>
      </c>
      <c r="AB181" s="9">
        <v>0.1</v>
      </c>
      <c r="AC181" s="9">
        <v>0.5</v>
      </c>
      <c r="AD181" s="9">
        <v>8</v>
      </c>
      <c r="AE181">
        <f t="shared" si="4"/>
        <v>3.5199999999999996</v>
      </c>
      <c r="AF181">
        <f t="shared" si="5"/>
        <v>0.96000000000000085</v>
      </c>
    </row>
    <row r="182" spans="1:32" hidden="1" x14ac:dyDescent="0.25">
      <c r="A182">
        <v>8</v>
      </c>
      <c r="B182">
        <v>0.1</v>
      </c>
      <c r="C182">
        <v>0.6</v>
      </c>
      <c r="D182">
        <v>8</v>
      </c>
      <c r="E182">
        <v>12.39</v>
      </c>
      <c r="F182">
        <v>17.12</v>
      </c>
      <c r="G182">
        <v>14.1</v>
      </c>
      <c r="H182">
        <v>13.81</v>
      </c>
      <c r="I182">
        <v>13.01</v>
      </c>
      <c r="J182">
        <v>11.82</v>
      </c>
      <c r="K182">
        <v>13.31</v>
      </c>
      <c r="L182">
        <v>12.84</v>
      </c>
      <c r="M182">
        <v>13.03</v>
      </c>
      <c r="N182">
        <v>12.69</v>
      </c>
      <c r="Q182">
        <v>8</v>
      </c>
      <c r="R182">
        <v>0.1</v>
      </c>
      <c r="S182">
        <v>0.6</v>
      </c>
      <c r="T182">
        <v>8</v>
      </c>
      <c r="U182">
        <f>100*(Table6[[#This Row],[LR-RF-FIXED]]-Table6[[#This Row],[LR-RF-LEARN-10]])/Table6[[#This Row],[LR-RF-FIXED]]</f>
        <v>19.334112149532711</v>
      </c>
      <c r="V182">
        <f>100*(Table6[[#This Row],[LR-ARF-FIXED]]-Table6[[#This Row],[LR-ARF-LEARN-10]])/Table6[[#This Row],[LR-ARF-FIXED]]</f>
        <v>7.7304964539007086</v>
      </c>
      <c r="W182">
        <f>100*(Table6[[#This Row],[NN-RF-FIXED]]-Table6[[#This Row],[NN-RF-LEARN-10]])/Table6[[#This Row],[NN-RF-FIXED]]</f>
        <v>2.1036814425244263</v>
      </c>
      <c r="X182">
        <f>100*(Table6[[#This Row],[NN-ARF-FIXED]]-Table6[[#This Row],[NN-ARF-LEARN-10]])/Table6[[#This Row],[NN-ARF-FIXED]]</f>
        <v>1.1682242990654232</v>
      </c>
      <c r="AA182" s="9">
        <v>8</v>
      </c>
      <c r="AB182" s="9">
        <v>0.1</v>
      </c>
      <c r="AC182" s="9">
        <v>0.6</v>
      </c>
      <c r="AD182" s="9">
        <v>8</v>
      </c>
      <c r="AE182">
        <f t="shared" si="4"/>
        <v>4.129999999999999</v>
      </c>
      <c r="AF182">
        <f t="shared" si="5"/>
        <v>1.4500000000000011</v>
      </c>
    </row>
    <row r="183" spans="1:32" hidden="1" x14ac:dyDescent="0.25">
      <c r="A183">
        <v>8</v>
      </c>
      <c r="B183">
        <v>0.1</v>
      </c>
      <c r="C183">
        <v>0.7</v>
      </c>
      <c r="D183">
        <v>8</v>
      </c>
      <c r="E183">
        <v>12.33</v>
      </c>
      <c r="F183">
        <v>17.55</v>
      </c>
      <c r="G183">
        <v>14.03</v>
      </c>
      <c r="H183">
        <v>13.8</v>
      </c>
      <c r="I183">
        <v>13</v>
      </c>
      <c r="J183">
        <v>11.78</v>
      </c>
      <c r="K183">
        <v>13.21</v>
      </c>
      <c r="L183">
        <v>12.75</v>
      </c>
      <c r="M183">
        <v>13.02</v>
      </c>
      <c r="N183">
        <v>12.67</v>
      </c>
      <c r="Q183">
        <v>8</v>
      </c>
      <c r="R183">
        <v>0.1</v>
      </c>
      <c r="S183">
        <v>0.7</v>
      </c>
      <c r="T183">
        <v>8</v>
      </c>
      <c r="U183">
        <f>100*(Table6[[#This Row],[LR-RF-FIXED]]-Table6[[#This Row],[LR-RF-LEARN-10]])/Table6[[#This Row],[LR-RF-FIXED]]</f>
        <v>21.367521367521366</v>
      </c>
      <c r="V183">
        <f>100*(Table6[[#This Row],[LR-ARF-FIXED]]-Table6[[#This Row],[LR-ARF-LEARN-10]])/Table6[[#This Row],[LR-ARF-FIXED]]</f>
        <v>7.3414112615823202</v>
      </c>
      <c r="W183">
        <f>100*(Table6[[#This Row],[NN-RF-FIXED]]-Table6[[#This Row],[NN-RF-LEARN-10]])/Table6[[#This Row],[NN-RF-FIXED]]</f>
        <v>1.4383043149129544</v>
      </c>
      <c r="X183">
        <f>100*(Table6[[#This Row],[NN-ARF-FIXED]]-Table6[[#This Row],[NN-ARF-LEARN-10]])/Table6[[#This Row],[NN-ARF-FIXED]]</f>
        <v>0.62745098039215741</v>
      </c>
      <c r="AA183" s="9">
        <v>8</v>
      </c>
      <c r="AB183" s="9">
        <v>0.1</v>
      </c>
      <c r="AC183" s="9">
        <v>0.7</v>
      </c>
      <c r="AD183" s="9">
        <v>8</v>
      </c>
      <c r="AE183">
        <f t="shared" si="4"/>
        <v>4.8000000000000007</v>
      </c>
      <c r="AF183">
        <f t="shared" si="5"/>
        <v>1.3399999999999999</v>
      </c>
    </row>
    <row r="184" spans="1:32" hidden="1" x14ac:dyDescent="0.25">
      <c r="A184">
        <v>8</v>
      </c>
      <c r="B184">
        <v>0.1</v>
      </c>
      <c r="C184">
        <v>0.8</v>
      </c>
      <c r="D184">
        <v>8</v>
      </c>
      <c r="E184">
        <v>12.29</v>
      </c>
      <c r="F184">
        <v>17.93</v>
      </c>
      <c r="G184">
        <v>14</v>
      </c>
      <c r="H184">
        <v>13.76</v>
      </c>
      <c r="I184">
        <v>12.98</v>
      </c>
      <c r="J184">
        <v>11.76</v>
      </c>
      <c r="K184">
        <v>13.15</v>
      </c>
      <c r="L184">
        <v>12.69</v>
      </c>
      <c r="M184">
        <v>12.99</v>
      </c>
      <c r="N184">
        <v>12.64</v>
      </c>
      <c r="Q184">
        <v>8</v>
      </c>
      <c r="R184">
        <v>0.1</v>
      </c>
      <c r="S184">
        <v>0.8</v>
      </c>
      <c r="T184">
        <v>8</v>
      </c>
      <c r="U184">
        <f>100*(Table6[[#This Row],[LR-RF-FIXED]]-Table6[[#This Row],[LR-RF-LEARN-10]])/Table6[[#This Row],[LR-RF-FIXED]]</f>
        <v>23.257110987172336</v>
      </c>
      <c r="V184">
        <f>100*(Table6[[#This Row],[LR-ARF-FIXED]]-Table6[[#This Row],[LR-ARF-LEARN-10]])/Table6[[#This Row],[LR-ARF-FIXED]]</f>
        <v>7.2857142857142829</v>
      </c>
      <c r="W184">
        <f>100*(Table6[[#This Row],[NN-RF-FIXED]]-Table6[[#This Row],[NN-RF-LEARN-10]])/Table6[[#This Row],[NN-RF-FIXED]]</f>
        <v>1.2167300380228148</v>
      </c>
      <c r="X184">
        <f>100*(Table6[[#This Row],[NN-ARF-FIXED]]-Table6[[#This Row],[NN-ARF-LEARN-10]])/Table6[[#This Row],[NN-ARF-FIXED]]</f>
        <v>0.39401103230889628</v>
      </c>
      <c r="AA184" s="9">
        <v>8</v>
      </c>
      <c r="AB184" s="9">
        <v>0.1</v>
      </c>
      <c r="AC184" s="9">
        <v>0.8</v>
      </c>
      <c r="AD184" s="9">
        <v>8</v>
      </c>
      <c r="AE184">
        <f t="shared" si="4"/>
        <v>5.1500000000000021</v>
      </c>
      <c r="AF184">
        <f t="shared" si="5"/>
        <v>1.25</v>
      </c>
    </row>
    <row r="185" spans="1:32" hidden="1" x14ac:dyDescent="0.25">
      <c r="A185">
        <v>8</v>
      </c>
      <c r="B185">
        <v>0.1</v>
      </c>
      <c r="C185">
        <v>0.9</v>
      </c>
      <c r="D185">
        <v>4</v>
      </c>
      <c r="E185">
        <v>12.19</v>
      </c>
      <c r="F185">
        <v>18.45</v>
      </c>
      <c r="G185">
        <v>13.34</v>
      </c>
      <c r="H185">
        <v>13.37</v>
      </c>
      <c r="I185">
        <v>12.76</v>
      </c>
      <c r="J185">
        <v>11.71</v>
      </c>
      <c r="K185">
        <v>12.71</v>
      </c>
      <c r="L185">
        <v>12.35</v>
      </c>
      <c r="M185">
        <v>12.72</v>
      </c>
      <c r="N185">
        <v>12.42</v>
      </c>
      <c r="Q185">
        <v>8</v>
      </c>
      <c r="R185">
        <v>0.1</v>
      </c>
      <c r="S185">
        <v>0.9</v>
      </c>
      <c r="T185">
        <v>4</v>
      </c>
      <c r="U185">
        <f>100*(Table6[[#This Row],[LR-RF-FIXED]]-Table6[[#This Row],[LR-RF-LEARN-10]])/Table6[[#This Row],[LR-RF-FIXED]]</f>
        <v>27.53387533875339</v>
      </c>
      <c r="V185">
        <f>100*(Table6[[#This Row],[LR-ARF-FIXED]]-Table6[[#This Row],[LR-ARF-LEARN-10]])/Table6[[#This Row],[LR-ARF-FIXED]]</f>
        <v>4.3478260869565224</v>
      </c>
      <c r="W185">
        <f>100*(Table6[[#This Row],[NN-RF-FIXED]]-Table6[[#This Row],[NN-RF-LEARN-10]])/Table6[[#This Row],[NN-RF-FIXED]]</f>
        <v>-7.8678206136898396E-2</v>
      </c>
      <c r="X185">
        <f>100*(Table6[[#This Row],[NN-ARF-FIXED]]-Table6[[#This Row],[NN-ARF-LEARN-10]])/Table6[[#This Row],[NN-ARF-FIXED]]</f>
        <v>-0.56680161943320073</v>
      </c>
      <c r="AA185" s="9">
        <v>8</v>
      </c>
      <c r="AB185" s="9">
        <v>0.1</v>
      </c>
      <c r="AC185" s="9">
        <v>0.9</v>
      </c>
      <c r="AD185" s="9">
        <v>4</v>
      </c>
      <c r="AE185">
        <f t="shared" si="4"/>
        <v>5.5100000000000016</v>
      </c>
      <c r="AF185">
        <f t="shared" si="5"/>
        <v>1.1899999999999995</v>
      </c>
    </row>
    <row r="186" spans="1:32" hidden="1" x14ac:dyDescent="0.25">
      <c r="A186">
        <v>8</v>
      </c>
      <c r="B186">
        <v>0.1</v>
      </c>
      <c r="C186">
        <v>0.9</v>
      </c>
      <c r="D186">
        <v>8</v>
      </c>
      <c r="E186">
        <v>12.27</v>
      </c>
      <c r="F186">
        <v>18.260000000000002</v>
      </c>
      <c r="G186">
        <v>13.99</v>
      </c>
      <c r="H186">
        <v>13.74</v>
      </c>
      <c r="I186">
        <v>12.98</v>
      </c>
      <c r="J186">
        <v>11.75</v>
      </c>
      <c r="K186">
        <v>13.09</v>
      </c>
      <c r="L186">
        <v>12.65</v>
      </c>
      <c r="M186">
        <v>12.98</v>
      </c>
      <c r="N186">
        <v>12.63</v>
      </c>
      <c r="Q186">
        <v>8</v>
      </c>
      <c r="R186">
        <v>0.1</v>
      </c>
      <c r="S186">
        <v>0.9</v>
      </c>
      <c r="T186">
        <v>8</v>
      </c>
      <c r="U186">
        <f>100*(Table6[[#This Row],[LR-RF-FIXED]]-Table6[[#This Row],[LR-RF-LEARN-10]])/Table6[[#This Row],[LR-RF-FIXED]]</f>
        <v>24.753559693318735</v>
      </c>
      <c r="V186">
        <f>100*(Table6[[#This Row],[LR-ARF-FIXED]]-Table6[[#This Row],[LR-ARF-LEARN-10]])/Table6[[#This Row],[LR-ARF-FIXED]]</f>
        <v>7.2194424588992119</v>
      </c>
      <c r="W186">
        <f>100*(Table6[[#This Row],[NN-RF-FIXED]]-Table6[[#This Row],[NN-RF-LEARN-10]])/Table6[[#This Row],[NN-RF-FIXED]]</f>
        <v>0.84033613445377719</v>
      </c>
      <c r="X186">
        <f>100*(Table6[[#This Row],[NN-ARF-FIXED]]-Table6[[#This Row],[NN-ARF-LEARN-10]])/Table6[[#This Row],[NN-ARF-FIXED]]</f>
        <v>0.15810276679841559</v>
      </c>
      <c r="AA186" s="9">
        <v>8</v>
      </c>
      <c r="AB186" s="9">
        <v>0.1</v>
      </c>
      <c r="AC186" s="9">
        <v>0.9</v>
      </c>
      <c r="AD186" s="9">
        <v>8</v>
      </c>
      <c r="AE186">
        <f t="shared" si="4"/>
        <v>5.8900000000000006</v>
      </c>
      <c r="AF186">
        <f t="shared" si="5"/>
        <v>1.1199999999999992</v>
      </c>
    </row>
    <row r="187" spans="1:32" hidden="1" x14ac:dyDescent="0.25">
      <c r="A187">
        <v>8</v>
      </c>
      <c r="B187">
        <v>0.1</v>
      </c>
      <c r="C187">
        <v>1</v>
      </c>
      <c r="D187">
        <v>4</v>
      </c>
      <c r="E187">
        <v>12.19</v>
      </c>
      <c r="F187">
        <v>19.309999999999999</v>
      </c>
      <c r="G187">
        <v>13.37</v>
      </c>
      <c r="H187">
        <v>13.37</v>
      </c>
      <c r="I187">
        <v>12.76</v>
      </c>
      <c r="J187">
        <v>11.72</v>
      </c>
      <c r="K187">
        <v>12.73</v>
      </c>
      <c r="L187">
        <v>12.33</v>
      </c>
      <c r="M187">
        <v>12.73</v>
      </c>
      <c r="N187">
        <v>12.41</v>
      </c>
      <c r="Q187">
        <v>8</v>
      </c>
      <c r="R187">
        <v>0.1</v>
      </c>
      <c r="S187">
        <v>1</v>
      </c>
      <c r="T187">
        <v>4</v>
      </c>
      <c r="U187">
        <f>100*(Table6[[#This Row],[LR-RF-FIXED]]-Table6[[#This Row],[LR-RF-LEARN-10]])/Table6[[#This Row],[LR-RF-FIXED]]</f>
        <v>30.761263593992751</v>
      </c>
      <c r="V187">
        <f>100*(Table6[[#This Row],[LR-ARF-FIXED]]-Table6[[#This Row],[LR-ARF-LEARN-10]])/Table6[[#This Row],[LR-ARF-FIXED]]</f>
        <v>4.562453253552726</v>
      </c>
      <c r="W187">
        <f>100*(Table6[[#This Row],[NN-RF-FIXED]]-Table6[[#This Row],[NN-RF-LEARN-10]])/Table6[[#This Row],[NN-RF-FIXED]]</f>
        <v>0</v>
      </c>
      <c r="X187">
        <f>100*(Table6[[#This Row],[NN-ARF-FIXED]]-Table6[[#This Row],[NN-ARF-LEARN-10]])/Table6[[#This Row],[NN-ARF-FIXED]]</f>
        <v>-0.64882400648824068</v>
      </c>
      <c r="AA187" s="9">
        <v>8</v>
      </c>
      <c r="AB187" s="9">
        <v>0.1</v>
      </c>
      <c r="AC187" s="9">
        <v>1</v>
      </c>
      <c r="AD187" s="9">
        <v>4</v>
      </c>
      <c r="AE187">
        <f t="shared" si="4"/>
        <v>6.259999999999998</v>
      </c>
      <c r="AF187">
        <f t="shared" si="5"/>
        <v>1.0599999999999987</v>
      </c>
    </row>
    <row r="188" spans="1:32" hidden="1" x14ac:dyDescent="0.25">
      <c r="A188">
        <v>8</v>
      </c>
      <c r="B188">
        <v>0.1</v>
      </c>
      <c r="C188">
        <v>1</v>
      </c>
      <c r="D188">
        <v>8</v>
      </c>
      <c r="E188">
        <v>12.25</v>
      </c>
      <c r="F188">
        <v>18.7</v>
      </c>
      <c r="G188">
        <v>13.98</v>
      </c>
      <c r="H188">
        <v>13.72</v>
      </c>
      <c r="I188">
        <v>12.98</v>
      </c>
      <c r="J188">
        <v>11.75</v>
      </c>
      <c r="K188">
        <v>13.02</v>
      </c>
      <c r="L188">
        <v>12.58</v>
      </c>
      <c r="M188">
        <v>12.97</v>
      </c>
      <c r="N188">
        <v>12.62</v>
      </c>
      <c r="Q188">
        <v>8</v>
      </c>
      <c r="R188">
        <v>0.1</v>
      </c>
      <c r="S188">
        <v>1</v>
      </c>
      <c r="T188">
        <v>8</v>
      </c>
      <c r="U188">
        <f>100*(Table6[[#This Row],[LR-RF-FIXED]]-Table6[[#This Row],[LR-RF-LEARN-10]])/Table6[[#This Row],[LR-RF-FIXED]]</f>
        <v>26.631016042780743</v>
      </c>
      <c r="V188">
        <f>100*(Table6[[#This Row],[LR-ARF-FIXED]]-Table6[[#This Row],[LR-ARF-LEARN-10]])/Table6[[#This Row],[LR-ARF-FIXED]]</f>
        <v>7.1530758226037197</v>
      </c>
      <c r="W188">
        <f>100*(Table6[[#This Row],[NN-RF-FIXED]]-Table6[[#This Row],[NN-RF-LEARN-10]])/Table6[[#This Row],[NN-RF-FIXED]]</f>
        <v>0.38402457757295649</v>
      </c>
      <c r="X188">
        <f>100*(Table6[[#This Row],[NN-ARF-FIXED]]-Table6[[#This Row],[NN-ARF-LEARN-10]])/Table6[[#This Row],[NN-ARF-FIXED]]</f>
        <v>-0.31796502384737002</v>
      </c>
      <c r="AA188" s="11">
        <v>8</v>
      </c>
      <c r="AB188" s="9">
        <v>0.1</v>
      </c>
      <c r="AC188" s="9">
        <v>1</v>
      </c>
      <c r="AD188" s="9">
        <v>8</v>
      </c>
      <c r="AE188">
        <f t="shared" si="4"/>
        <v>4.3299999999999983</v>
      </c>
      <c r="AF188">
        <f t="shared" si="5"/>
        <v>0.69000000000000128</v>
      </c>
    </row>
    <row r="189" spans="1:32" hidden="1" x14ac:dyDescent="0.25">
      <c r="A189">
        <v>8</v>
      </c>
      <c r="B189">
        <v>0.2</v>
      </c>
      <c r="C189">
        <v>0.05</v>
      </c>
      <c r="D189">
        <v>4</v>
      </c>
      <c r="E189">
        <v>15.14</v>
      </c>
      <c r="F189">
        <v>16.23</v>
      </c>
      <c r="G189">
        <v>14.63</v>
      </c>
      <c r="H189">
        <v>13.94</v>
      </c>
      <c r="I189">
        <v>13.22</v>
      </c>
      <c r="J189">
        <v>15.18</v>
      </c>
      <c r="K189">
        <v>14.75</v>
      </c>
      <c r="L189">
        <v>14.01</v>
      </c>
      <c r="M189">
        <v>13.18</v>
      </c>
      <c r="N189">
        <v>12.88</v>
      </c>
      <c r="Q189">
        <v>8</v>
      </c>
      <c r="R189">
        <v>0.2</v>
      </c>
      <c r="S189">
        <v>0.05</v>
      </c>
      <c r="T189">
        <v>4</v>
      </c>
      <c r="U189">
        <f>100*(Table6[[#This Row],[LR-RF-FIXED]]-Table6[[#This Row],[LR-RF-LEARN-10]])/Table6[[#This Row],[LR-RF-FIXED]]</f>
        <v>14.109673444239068</v>
      </c>
      <c r="V189">
        <f>100*(Table6[[#This Row],[LR-ARF-FIXED]]-Table6[[#This Row],[LR-ARF-LEARN-10]])/Table6[[#This Row],[LR-ARF-FIXED]]</f>
        <v>9.6377306903622681</v>
      </c>
      <c r="W189">
        <f>100*(Table6[[#This Row],[NN-RF-FIXED]]-Table6[[#This Row],[NN-RF-LEARN-10]])/Table6[[#This Row],[NN-RF-FIXED]]</f>
        <v>10.644067796610171</v>
      </c>
      <c r="X189">
        <f>100*(Table6[[#This Row],[NN-ARF-FIXED]]-Table6[[#This Row],[NN-ARF-LEARN-10]])/Table6[[#This Row],[NN-ARF-FIXED]]</f>
        <v>8.0656673804425338</v>
      </c>
      <c r="AA189" s="9">
        <v>8</v>
      </c>
      <c r="AB189" s="9">
        <v>0.2</v>
      </c>
      <c r="AC189" s="9">
        <v>0.05</v>
      </c>
      <c r="AD189" s="9">
        <v>4</v>
      </c>
      <c r="AE189">
        <f t="shared" si="4"/>
        <v>6.52</v>
      </c>
      <c r="AF189">
        <f t="shared" si="5"/>
        <v>1.0399999999999991</v>
      </c>
    </row>
    <row r="190" spans="1:32" hidden="1" x14ac:dyDescent="0.25">
      <c r="A190">
        <v>8</v>
      </c>
      <c r="B190">
        <v>0.2</v>
      </c>
      <c r="C190">
        <v>0.05</v>
      </c>
      <c r="D190">
        <v>8</v>
      </c>
      <c r="E190">
        <v>19.91</v>
      </c>
      <c r="F190">
        <v>17.329999999999998</v>
      </c>
      <c r="G190">
        <v>16.8</v>
      </c>
      <c r="H190">
        <v>16.91</v>
      </c>
      <c r="I190">
        <v>16.12</v>
      </c>
      <c r="J190">
        <v>19.239999999999998</v>
      </c>
      <c r="K190">
        <v>15.35</v>
      </c>
      <c r="L190">
        <v>15.52</v>
      </c>
      <c r="M190">
        <v>14.87</v>
      </c>
      <c r="N190">
        <v>14.59</v>
      </c>
      <c r="Q190">
        <v>8</v>
      </c>
      <c r="R190">
        <v>0.2</v>
      </c>
      <c r="S190">
        <v>0.05</v>
      </c>
      <c r="T190">
        <v>8</v>
      </c>
      <c r="U190">
        <f>100*(Table6[[#This Row],[LR-RF-FIXED]]-Table6[[#This Row],[LR-RF-LEARN-10]])/Table6[[#This Row],[LR-RF-FIXED]]</f>
        <v>2.4235429890363429</v>
      </c>
      <c r="V190">
        <f>100*(Table6[[#This Row],[LR-ARF-FIXED]]-Table6[[#This Row],[LR-ARF-LEARN-10]])/Table6[[#This Row],[LR-ARF-FIXED]]</f>
        <v>4.0476190476190457</v>
      </c>
      <c r="W190">
        <f>100*(Table6[[#This Row],[NN-RF-FIXED]]-Table6[[#This Row],[NN-RF-LEARN-10]])/Table6[[#This Row],[NN-RF-FIXED]]</f>
        <v>3.1270358306188952</v>
      </c>
      <c r="X190">
        <f>100*(Table6[[#This Row],[NN-ARF-FIXED]]-Table6[[#This Row],[NN-ARF-LEARN-10]])/Table6[[#This Row],[NN-ARF-FIXED]]</f>
        <v>5.9922680412371117</v>
      </c>
      <c r="AA190" s="9">
        <v>8</v>
      </c>
      <c r="AB190" s="9">
        <v>0.2</v>
      </c>
      <c r="AC190" s="9">
        <v>0.05</v>
      </c>
      <c r="AD190" s="9">
        <v>8</v>
      </c>
      <c r="AE190">
        <f t="shared" si="4"/>
        <v>5.5100000000000016</v>
      </c>
      <c r="AF190">
        <f t="shared" si="5"/>
        <v>0.69000000000000128</v>
      </c>
    </row>
    <row r="191" spans="1:32" hidden="1" x14ac:dyDescent="0.25">
      <c r="A191">
        <v>8</v>
      </c>
      <c r="B191">
        <v>0.2</v>
      </c>
      <c r="C191">
        <v>0.1</v>
      </c>
      <c r="D191">
        <v>4</v>
      </c>
      <c r="E191">
        <v>13.74</v>
      </c>
      <c r="F191">
        <v>15.49</v>
      </c>
      <c r="G191">
        <v>14.3</v>
      </c>
      <c r="H191">
        <v>13.98</v>
      </c>
      <c r="I191">
        <v>13.13</v>
      </c>
      <c r="J191">
        <v>13.46</v>
      </c>
      <c r="K191">
        <v>13.93</v>
      </c>
      <c r="L191">
        <v>13.6</v>
      </c>
      <c r="M191">
        <v>13.13</v>
      </c>
      <c r="N191">
        <v>12.85</v>
      </c>
      <c r="Q191">
        <v>8</v>
      </c>
      <c r="R191">
        <v>0.2</v>
      </c>
      <c r="S191">
        <v>0.1</v>
      </c>
      <c r="T191">
        <v>4</v>
      </c>
      <c r="U191">
        <f>100*(Table6[[#This Row],[LR-RF-FIXED]]-Table6[[#This Row],[LR-RF-LEARN-10]])/Table6[[#This Row],[LR-RF-FIXED]]</f>
        <v>9.7482246610716565</v>
      </c>
      <c r="V191">
        <f>100*(Table6[[#This Row],[LR-ARF-FIXED]]-Table6[[#This Row],[LR-ARF-LEARN-10]])/Table6[[#This Row],[LR-ARF-FIXED]]</f>
        <v>8.1818181818181817</v>
      </c>
      <c r="W191">
        <f>100*(Table6[[#This Row],[NN-RF-FIXED]]-Table6[[#This Row],[NN-RF-LEARN-10]])/Table6[[#This Row],[NN-RF-FIXED]]</f>
        <v>5.7430007178750815</v>
      </c>
      <c r="X191">
        <f>100*(Table6[[#This Row],[NN-ARF-FIXED]]-Table6[[#This Row],[NN-ARF-LEARN-10]])/Table6[[#This Row],[NN-ARF-FIXED]]</f>
        <v>5.5147058823529411</v>
      </c>
      <c r="AA191" s="9">
        <v>8</v>
      </c>
      <c r="AB191" s="9">
        <v>0.2</v>
      </c>
      <c r="AC191" s="9">
        <v>0.1</v>
      </c>
      <c r="AD191" s="9">
        <v>4</v>
      </c>
      <c r="AE191">
        <f t="shared" si="4"/>
        <v>6.6899999999999995</v>
      </c>
      <c r="AF191">
        <f t="shared" si="5"/>
        <v>0.98999999999999844</v>
      </c>
    </row>
    <row r="192" spans="1:32" x14ac:dyDescent="0.25">
      <c r="A192">
        <v>8</v>
      </c>
      <c r="B192">
        <v>0.2</v>
      </c>
      <c r="C192">
        <v>0.1</v>
      </c>
      <c r="D192">
        <v>8</v>
      </c>
      <c r="E192">
        <v>16.45</v>
      </c>
      <c r="F192">
        <v>16.79</v>
      </c>
      <c r="G192">
        <v>15.79</v>
      </c>
      <c r="H192">
        <v>15.52</v>
      </c>
      <c r="I192">
        <v>14.51</v>
      </c>
      <c r="J192">
        <v>15.63</v>
      </c>
      <c r="K192">
        <v>14.99</v>
      </c>
      <c r="L192">
        <v>14.88</v>
      </c>
      <c r="M192">
        <v>14.07</v>
      </c>
      <c r="N192">
        <v>13.74</v>
      </c>
      <c r="Q192">
        <v>8</v>
      </c>
      <c r="R192">
        <v>0.2</v>
      </c>
      <c r="S192">
        <v>0.1</v>
      </c>
      <c r="T192">
        <v>8</v>
      </c>
      <c r="U192">
        <f>100*(Table6[[#This Row],[LR-RF-FIXED]]-Table6[[#This Row],[LR-RF-LEARN-10]])/Table6[[#This Row],[LR-RF-FIXED]]</f>
        <v>7.5640262060750425</v>
      </c>
      <c r="V192">
        <f>100*(Table6[[#This Row],[LR-ARF-FIXED]]-Table6[[#This Row],[LR-ARF-LEARN-10]])/Table6[[#This Row],[LR-ARF-FIXED]]</f>
        <v>8.1063964534515485</v>
      </c>
      <c r="W192">
        <f>100*(Table6[[#This Row],[NN-RF-FIXED]]-Table6[[#This Row],[NN-RF-LEARN-10]])/Table6[[#This Row],[NN-RF-FIXED]]</f>
        <v>6.1374249499666442</v>
      </c>
      <c r="X192">
        <f>100*(Table6[[#This Row],[NN-ARF-FIXED]]-Table6[[#This Row],[NN-ARF-LEARN-10]])/Table6[[#This Row],[NN-ARF-FIXED]]</f>
        <v>7.6612903225806486</v>
      </c>
      <c r="AA192" s="8">
        <v>8</v>
      </c>
      <c r="AB192" s="6">
        <v>0.2</v>
      </c>
      <c r="AC192" s="6">
        <v>0.1</v>
      </c>
      <c r="AD192" s="6">
        <v>8</v>
      </c>
      <c r="AE192">
        <f t="shared" si="4"/>
        <v>2.9800000000000004</v>
      </c>
      <c r="AF192">
        <f t="shared" si="5"/>
        <v>1.8699999999999992</v>
      </c>
    </row>
    <row r="193" spans="1:32" hidden="1" x14ac:dyDescent="0.25">
      <c r="A193">
        <v>8</v>
      </c>
      <c r="B193">
        <v>0.2</v>
      </c>
      <c r="C193">
        <v>0.2</v>
      </c>
      <c r="D193">
        <v>4</v>
      </c>
      <c r="E193">
        <v>13.02</v>
      </c>
      <c r="F193">
        <v>15.79</v>
      </c>
      <c r="G193">
        <v>14.11</v>
      </c>
      <c r="H193">
        <v>14.01</v>
      </c>
      <c r="I193">
        <v>13.05</v>
      </c>
      <c r="J193">
        <v>12.42</v>
      </c>
      <c r="K193">
        <v>13.89</v>
      </c>
      <c r="L193">
        <v>13.2</v>
      </c>
      <c r="M193">
        <v>13.09</v>
      </c>
      <c r="N193">
        <v>12.8</v>
      </c>
      <c r="Q193">
        <v>8</v>
      </c>
      <c r="R193">
        <v>0.2</v>
      </c>
      <c r="S193">
        <v>0.2</v>
      </c>
      <c r="T193">
        <v>4</v>
      </c>
      <c r="U193">
        <f>100*(Table6[[#This Row],[LR-RF-FIXED]]-Table6[[#This Row],[LR-RF-LEARN-10]])/Table6[[#This Row],[LR-RF-FIXED]]</f>
        <v>11.272957568081061</v>
      </c>
      <c r="V193">
        <f>100*(Table6[[#This Row],[LR-ARF-FIXED]]-Table6[[#This Row],[LR-ARF-LEARN-10]])/Table6[[#This Row],[LR-ARF-FIXED]]</f>
        <v>7.5124025513819896</v>
      </c>
      <c r="W193">
        <f>100*(Table6[[#This Row],[NN-RF-FIXED]]-Table6[[#This Row],[NN-RF-LEARN-10]])/Table6[[#This Row],[NN-RF-FIXED]]</f>
        <v>5.7595392368610563</v>
      </c>
      <c r="X193">
        <f>100*(Table6[[#This Row],[NN-ARF-FIXED]]-Table6[[#This Row],[NN-ARF-LEARN-10]])/Table6[[#This Row],[NN-ARF-FIXED]]</f>
        <v>3.0303030303030196</v>
      </c>
      <c r="AA193" s="9">
        <v>8</v>
      </c>
      <c r="AB193" s="9">
        <v>0.2</v>
      </c>
      <c r="AC193" s="9">
        <v>0.2</v>
      </c>
      <c r="AD193" s="9">
        <v>4</v>
      </c>
      <c r="AE193">
        <f t="shared" si="4"/>
        <v>3.8499999999999996</v>
      </c>
      <c r="AF193">
        <f t="shared" si="5"/>
        <v>4.3999999999999986</v>
      </c>
    </row>
    <row r="194" spans="1:32" hidden="1" x14ac:dyDescent="0.25">
      <c r="A194">
        <v>8</v>
      </c>
      <c r="B194">
        <v>0.2</v>
      </c>
      <c r="C194">
        <v>0.2</v>
      </c>
      <c r="D194">
        <v>8</v>
      </c>
      <c r="E194">
        <v>14.11</v>
      </c>
      <c r="F194">
        <v>16.2</v>
      </c>
      <c r="G194">
        <v>15.15</v>
      </c>
      <c r="H194">
        <v>14.55</v>
      </c>
      <c r="I194">
        <v>13.66</v>
      </c>
      <c r="J194">
        <v>13.23</v>
      </c>
      <c r="K194">
        <v>14.43</v>
      </c>
      <c r="L194">
        <v>14.21</v>
      </c>
      <c r="M194">
        <v>13.47</v>
      </c>
      <c r="N194">
        <v>13.13</v>
      </c>
      <c r="Q194">
        <v>8</v>
      </c>
      <c r="R194">
        <v>0.2</v>
      </c>
      <c r="S194">
        <v>0.2</v>
      </c>
      <c r="T194">
        <v>8</v>
      </c>
      <c r="U194">
        <f>100*(Table6[[#This Row],[LR-RF-FIXED]]-Table6[[#This Row],[LR-RF-LEARN-10]])/Table6[[#This Row],[LR-RF-FIXED]]</f>
        <v>10.185185185185176</v>
      </c>
      <c r="V194">
        <f>100*(Table6[[#This Row],[LR-ARF-FIXED]]-Table6[[#This Row],[LR-ARF-LEARN-10]])/Table6[[#This Row],[LR-ARF-FIXED]]</f>
        <v>9.8349834983498372</v>
      </c>
      <c r="W194">
        <f>100*(Table6[[#This Row],[NN-RF-FIXED]]-Table6[[#This Row],[NN-RF-LEARN-10]])/Table6[[#This Row],[NN-RF-FIXED]]</f>
        <v>6.652806652806647</v>
      </c>
      <c r="X194">
        <f>100*(Table6[[#This Row],[NN-ARF-FIXED]]-Table6[[#This Row],[NN-ARF-LEARN-10]])/Table6[[#This Row],[NN-ARF-FIXED]]</f>
        <v>7.6002814919071069</v>
      </c>
      <c r="AA194" s="11">
        <v>8</v>
      </c>
      <c r="AB194" s="9">
        <v>0.2</v>
      </c>
      <c r="AC194" s="9">
        <v>0.2</v>
      </c>
      <c r="AD194" s="9">
        <v>8</v>
      </c>
      <c r="AE194">
        <f t="shared" si="4"/>
        <v>2.8099999999999987</v>
      </c>
      <c r="AF194">
        <f t="shared" si="5"/>
        <v>1.25</v>
      </c>
    </row>
    <row r="195" spans="1:32" hidden="1" x14ac:dyDescent="0.25">
      <c r="A195">
        <v>8</v>
      </c>
      <c r="B195">
        <v>0.2</v>
      </c>
      <c r="C195">
        <v>0.3</v>
      </c>
      <c r="D195">
        <v>4</v>
      </c>
      <c r="E195">
        <v>12.74</v>
      </c>
      <c r="F195">
        <v>16.46</v>
      </c>
      <c r="G195">
        <v>14.23</v>
      </c>
      <c r="H195">
        <v>13.97</v>
      </c>
      <c r="I195">
        <v>13.05</v>
      </c>
      <c r="J195">
        <v>12.1</v>
      </c>
      <c r="K195">
        <v>13.84</v>
      </c>
      <c r="L195">
        <v>13.18</v>
      </c>
      <c r="M195">
        <v>13.09</v>
      </c>
      <c r="N195">
        <v>12.75</v>
      </c>
      <c r="Q195">
        <v>8</v>
      </c>
      <c r="R195">
        <v>0.2</v>
      </c>
      <c r="S195">
        <v>0.3</v>
      </c>
      <c r="T195">
        <v>4</v>
      </c>
      <c r="U195">
        <f>100*(Table6[[#This Row],[LR-RF-FIXED]]-Table6[[#This Row],[LR-RF-LEARN-10]])/Table6[[#This Row],[LR-RF-FIXED]]</f>
        <v>15.127582017010937</v>
      </c>
      <c r="V195">
        <f>100*(Table6[[#This Row],[LR-ARF-FIXED]]-Table6[[#This Row],[LR-ARF-LEARN-10]])/Table6[[#This Row],[LR-ARF-FIXED]]</f>
        <v>8.2923401264933219</v>
      </c>
      <c r="W195">
        <f>100*(Table6[[#This Row],[NN-RF-FIXED]]-Table6[[#This Row],[NN-RF-LEARN-10]])/Table6[[#This Row],[NN-RF-FIXED]]</f>
        <v>5.4190751445086702</v>
      </c>
      <c r="X195">
        <f>100*(Table6[[#This Row],[NN-ARF-FIXED]]-Table6[[#This Row],[NN-ARF-LEARN-10]])/Table6[[#This Row],[NN-ARF-FIXED]]</f>
        <v>3.2625189681335334</v>
      </c>
      <c r="AA195" s="9">
        <v>8</v>
      </c>
      <c r="AB195" s="9">
        <v>0.2</v>
      </c>
      <c r="AC195" s="9">
        <v>0.3</v>
      </c>
      <c r="AD195" s="9">
        <v>4</v>
      </c>
      <c r="AE195">
        <f t="shared" si="4"/>
        <v>2.6699999999999982</v>
      </c>
      <c r="AF195">
        <f t="shared" si="5"/>
        <v>1.5199999999999996</v>
      </c>
    </row>
    <row r="196" spans="1:32" hidden="1" x14ac:dyDescent="0.25">
      <c r="A196">
        <v>8</v>
      </c>
      <c r="B196">
        <v>0.2</v>
      </c>
      <c r="C196">
        <v>0.3</v>
      </c>
      <c r="D196">
        <v>8</v>
      </c>
      <c r="E196">
        <v>13.3</v>
      </c>
      <c r="F196">
        <v>15.98</v>
      </c>
      <c r="G196">
        <v>15.07</v>
      </c>
      <c r="H196">
        <v>14.27</v>
      </c>
      <c r="I196">
        <v>13.43</v>
      </c>
      <c r="J196">
        <v>12.48</v>
      </c>
      <c r="K196">
        <v>14.24</v>
      </c>
      <c r="L196">
        <v>13.96</v>
      </c>
      <c r="M196">
        <v>13.28</v>
      </c>
      <c r="N196">
        <v>12.99</v>
      </c>
      <c r="Q196">
        <v>8</v>
      </c>
      <c r="R196">
        <v>0.2</v>
      </c>
      <c r="S196">
        <v>0.3</v>
      </c>
      <c r="T196">
        <v>8</v>
      </c>
      <c r="U196">
        <f>100*(Table6[[#This Row],[LR-RF-FIXED]]-Table6[[#This Row],[LR-RF-LEARN-10]])/Table6[[#This Row],[LR-RF-FIXED]]</f>
        <v>10.700876095118904</v>
      </c>
      <c r="V196">
        <f>100*(Table6[[#This Row],[LR-ARF-FIXED]]-Table6[[#This Row],[LR-ARF-LEARN-10]])/Table6[[#This Row],[LR-ARF-FIXED]]</f>
        <v>10.882548108825485</v>
      </c>
      <c r="W196">
        <f>100*(Table6[[#This Row],[NN-RF-FIXED]]-Table6[[#This Row],[NN-RF-LEARN-10]])/Table6[[#This Row],[NN-RF-FIXED]]</f>
        <v>6.741573033707871</v>
      </c>
      <c r="X196">
        <f>100*(Table6[[#This Row],[NN-ARF-FIXED]]-Table6[[#This Row],[NN-ARF-LEARN-10]])/Table6[[#This Row],[NN-ARF-FIXED]]</f>
        <v>6.9484240687679115</v>
      </c>
      <c r="AA196" s="9">
        <v>8</v>
      </c>
      <c r="AB196" s="9">
        <v>0.2</v>
      </c>
      <c r="AC196" s="9">
        <v>0.3</v>
      </c>
      <c r="AD196" s="9">
        <v>8</v>
      </c>
      <c r="AE196">
        <f t="shared" si="4"/>
        <v>3.3800000000000008</v>
      </c>
      <c r="AF196">
        <f t="shared" si="5"/>
        <v>1.3399999999999999</v>
      </c>
    </row>
    <row r="197" spans="1:32" hidden="1" x14ac:dyDescent="0.25">
      <c r="A197">
        <v>8</v>
      </c>
      <c r="B197">
        <v>0.2</v>
      </c>
      <c r="C197">
        <v>0.4</v>
      </c>
      <c r="D197">
        <v>8</v>
      </c>
      <c r="E197">
        <v>12.92</v>
      </c>
      <c r="F197">
        <v>15.78</v>
      </c>
      <c r="G197">
        <v>15.07</v>
      </c>
      <c r="H197">
        <v>14.12</v>
      </c>
      <c r="I197">
        <v>13.32</v>
      </c>
      <c r="J197">
        <v>12.16</v>
      </c>
      <c r="K197">
        <v>14</v>
      </c>
      <c r="L197">
        <v>13.79</v>
      </c>
      <c r="M197">
        <v>13.19</v>
      </c>
      <c r="N197">
        <v>12.91</v>
      </c>
      <c r="Q197">
        <v>8</v>
      </c>
      <c r="R197">
        <v>0.2</v>
      </c>
      <c r="S197">
        <v>0.4</v>
      </c>
      <c r="T197">
        <v>8</v>
      </c>
      <c r="U197">
        <f>100*(Table6[[#This Row],[LR-RF-FIXED]]-Table6[[#This Row],[LR-RF-LEARN-10]])/Table6[[#This Row],[LR-RF-FIXED]]</f>
        <v>10.519645120405578</v>
      </c>
      <c r="V197">
        <f>100*(Table6[[#This Row],[LR-ARF-FIXED]]-Table6[[#This Row],[LR-ARF-LEARN-10]])/Table6[[#This Row],[LR-ARF-FIXED]]</f>
        <v>11.612475116124751</v>
      </c>
      <c r="W197">
        <f>100*(Table6[[#This Row],[NN-RF-FIXED]]-Table6[[#This Row],[NN-RF-LEARN-10]])/Table6[[#This Row],[NN-RF-FIXED]]</f>
        <v>5.78571428571429</v>
      </c>
      <c r="X197">
        <f>100*(Table6[[#This Row],[NN-ARF-FIXED]]-Table6[[#This Row],[NN-ARF-LEARN-10]])/Table6[[#This Row],[NN-ARF-FIXED]]</f>
        <v>6.3814358230601815</v>
      </c>
      <c r="AA197" s="9">
        <v>8</v>
      </c>
      <c r="AB197" s="9">
        <v>0.2</v>
      </c>
      <c r="AC197" s="9">
        <v>0.4</v>
      </c>
      <c r="AD197" s="9">
        <v>8</v>
      </c>
      <c r="AE197">
        <f t="shared" si="4"/>
        <v>2.740000000000002</v>
      </c>
      <c r="AF197">
        <f t="shared" si="5"/>
        <v>1.5199999999999996</v>
      </c>
    </row>
    <row r="198" spans="1:32" hidden="1" x14ac:dyDescent="0.25">
      <c r="A198">
        <v>8</v>
      </c>
      <c r="B198">
        <v>0.2</v>
      </c>
      <c r="C198">
        <v>0.5</v>
      </c>
      <c r="D198">
        <v>8</v>
      </c>
      <c r="E198">
        <v>12.72</v>
      </c>
      <c r="F198">
        <v>15.63</v>
      </c>
      <c r="G198">
        <v>15.01</v>
      </c>
      <c r="H198">
        <v>14.05</v>
      </c>
      <c r="I198">
        <v>13.26</v>
      </c>
      <c r="J198">
        <v>12.03</v>
      </c>
      <c r="K198">
        <v>13.76</v>
      </c>
      <c r="L198">
        <v>13.59</v>
      </c>
      <c r="M198">
        <v>13.16</v>
      </c>
      <c r="N198">
        <v>12.86</v>
      </c>
      <c r="Q198">
        <v>8</v>
      </c>
      <c r="R198">
        <v>0.2</v>
      </c>
      <c r="S198">
        <v>0.5</v>
      </c>
      <c r="T198">
        <v>8</v>
      </c>
      <c r="U198">
        <f>100*(Table6[[#This Row],[LR-RF-FIXED]]-Table6[[#This Row],[LR-RF-LEARN-10]])/Table6[[#This Row],[LR-RF-FIXED]]</f>
        <v>10.108765195137556</v>
      </c>
      <c r="V198">
        <f>100*(Table6[[#This Row],[LR-ARF-FIXED]]-Table6[[#This Row],[LR-ARF-LEARN-10]])/Table6[[#This Row],[LR-ARF-FIXED]]</f>
        <v>11.658894070619587</v>
      </c>
      <c r="W198">
        <f>100*(Table6[[#This Row],[NN-RF-FIXED]]-Table6[[#This Row],[NN-RF-LEARN-10]])/Table6[[#This Row],[NN-RF-FIXED]]</f>
        <v>4.3604651162790669</v>
      </c>
      <c r="X198">
        <f>100*(Table6[[#This Row],[NN-ARF-FIXED]]-Table6[[#This Row],[NN-ARF-LEARN-10]])/Table6[[#This Row],[NN-ARF-FIXED]]</f>
        <v>5.3715967623252423</v>
      </c>
      <c r="AA198" s="9">
        <v>8</v>
      </c>
      <c r="AB198" s="9">
        <v>0.2</v>
      </c>
      <c r="AC198" s="9">
        <v>0.5</v>
      </c>
      <c r="AD198" s="9">
        <v>8</v>
      </c>
      <c r="AE198">
        <f t="shared" si="4"/>
        <v>4.2300000000000004</v>
      </c>
      <c r="AF198">
        <f t="shared" si="5"/>
        <v>1.4000000000000004</v>
      </c>
    </row>
    <row r="199" spans="1:32" hidden="1" x14ac:dyDescent="0.25">
      <c r="A199">
        <v>8</v>
      </c>
      <c r="B199">
        <v>0.2</v>
      </c>
      <c r="C199">
        <v>0.6</v>
      </c>
      <c r="D199">
        <v>8</v>
      </c>
      <c r="E199">
        <v>12.58</v>
      </c>
      <c r="F199">
        <v>15.61</v>
      </c>
      <c r="G199">
        <v>14.95</v>
      </c>
      <c r="H199">
        <v>14.01</v>
      </c>
      <c r="I199">
        <v>13.22</v>
      </c>
      <c r="J199">
        <v>11.93</v>
      </c>
      <c r="K199">
        <v>13.62</v>
      </c>
      <c r="L199">
        <v>13.41</v>
      </c>
      <c r="M199">
        <v>13.13</v>
      </c>
      <c r="N199">
        <v>12.82</v>
      </c>
      <c r="Q199">
        <v>8</v>
      </c>
      <c r="R199">
        <v>0.2</v>
      </c>
      <c r="S199">
        <v>0.6</v>
      </c>
      <c r="T199">
        <v>8</v>
      </c>
      <c r="U199">
        <f>100*(Table6[[#This Row],[LR-RF-FIXED]]-Table6[[#This Row],[LR-RF-LEARN-10]])/Table6[[#This Row],[LR-RF-FIXED]]</f>
        <v>10.249839846252401</v>
      </c>
      <c r="V199">
        <f>100*(Table6[[#This Row],[LR-ARF-FIXED]]-Table6[[#This Row],[LR-ARF-LEARN-10]])/Table6[[#This Row],[LR-ARF-FIXED]]</f>
        <v>11.571906354515042</v>
      </c>
      <c r="W199">
        <f>100*(Table6[[#This Row],[NN-RF-FIXED]]-Table6[[#This Row],[NN-RF-LEARN-10]])/Table6[[#This Row],[NN-RF-FIXED]]</f>
        <v>3.5976505139500623</v>
      </c>
      <c r="X199">
        <f>100*(Table6[[#This Row],[NN-ARF-FIXED]]-Table6[[#This Row],[NN-ARF-LEARN-10]])/Table6[[#This Row],[NN-ARF-FIXED]]</f>
        <v>4.3997017151379554</v>
      </c>
      <c r="AA199" s="9">
        <v>8</v>
      </c>
      <c r="AB199" s="9">
        <v>0.2</v>
      </c>
      <c r="AC199" s="9">
        <v>0.6</v>
      </c>
      <c r="AD199" s="9">
        <v>8</v>
      </c>
      <c r="AE199">
        <f t="shared" si="4"/>
        <v>3.2699999999999996</v>
      </c>
      <c r="AF199">
        <f t="shared" si="5"/>
        <v>1.7200000000000006</v>
      </c>
    </row>
    <row r="200" spans="1:32" hidden="1" x14ac:dyDescent="0.25">
      <c r="A200">
        <v>8</v>
      </c>
      <c r="B200">
        <v>0.2</v>
      </c>
      <c r="C200">
        <v>0.7</v>
      </c>
      <c r="D200">
        <v>8</v>
      </c>
      <c r="E200">
        <v>12.5</v>
      </c>
      <c r="F200">
        <v>15.64</v>
      </c>
      <c r="G200">
        <v>14.91</v>
      </c>
      <c r="H200">
        <v>13.99</v>
      </c>
      <c r="I200">
        <v>13.19</v>
      </c>
      <c r="J200">
        <v>11.86</v>
      </c>
      <c r="K200">
        <v>13.49</v>
      </c>
      <c r="L200">
        <v>13.21</v>
      </c>
      <c r="M200">
        <v>13.11</v>
      </c>
      <c r="N200">
        <v>12.81</v>
      </c>
      <c r="Q200">
        <v>8</v>
      </c>
      <c r="R200">
        <v>0.2</v>
      </c>
      <c r="S200">
        <v>0.7</v>
      </c>
      <c r="T200">
        <v>8</v>
      </c>
      <c r="U200">
        <f>100*(Table6[[#This Row],[LR-RF-FIXED]]-Table6[[#This Row],[LR-RF-LEARN-10]])/Table6[[#This Row],[LR-RF-FIXED]]</f>
        <v>10.549872122762149</v>
      </c>
      <c r="V200">
        <f>100*(Table6[[#This Row],[LR-ARF-FIXED]]-Table6[[#This Row],[LR-ARF-LEARN-10]])/Table6[[#This Row],[LR-ARF-FIXED]]</f>
        <v>11.535881958417173</v>
      </c>
      <c r="W200">
        <f>100*(Table6[[#This Row],[NN-RF-FIXED]]-Table6[[#This Row],[NN-RF-LEARN-10]])/Table6[[#This Row],[NN-RF-FIXED]]</f>
        <v>2.8169014084507098</v>
      </c>
      <c r="X200">
        <f>100*(Table6[[#This Row],[NN-ARF-FIXED]]-Table6[[#This Row],[NN-ARF-LEARN-10]])/Table6[[#This Row],[NN-ARF-FIXED]]</f>
        <v>3.0280090840272544</v>
      </c>
      <c r="AA200" s="9">
        <v>8</v>
      </c>
      <c r="AB200" s="9">
        <v>0.2</v>
      </c>
      <c r="AC200" s="9">
        <v>0.7</v>
      </c>
      <c r="AD200" s="9">
        <v>8</v>
      </c>
      <c r="AE200">
        <f t="shared" si="4"/>
        <v>3.8200000000000021</v>
      </c>
      <c r="AF200">
        <f t="shared" si="5"/>
        <v>1.6600000000000001</v>
      </c>
    </row>
    <row r="201" spans="1:32" hidden="1" x14ac:dyDescent="0.25">
      <c r="A201">
        <v>8</v>
      </c>
      <c r="B201">
        <v>0.2</v>
      </c>
      <c r="C201">
        <v>0.8</v>
      </c>
      <c r="D201">
        <v>8</v>
      </c>
      <c r="E201">
        <v>12.45</v>
      </c>
      <c r="F201">
        <v>15.74</v>
      </c>
      <c r="G201">
        <v>14.86</v>
      </c>
      <c r="H201">
        <v>13.96</v>
      </c>
      <c r="I201">
        <v>13.19</v>
      </c>
      <c r="J201">
        <v>11.84</v>
      </c>
      <c r="K201">
        <v>13.38</v>
      </c>
      <c r="L201">
        <v>13.1</v>
      </c>
      <c r="M201">
        <v>13.1</v>
      </c>
      <c r="N201">
        <v>12.79</v>
      </c>
      <c r="Q201">
        <v>8</v>
      </c>
      <c r="R201">
        <v>0.2</v>
      </c>
      <c r="S201">
        <v>0.8</v>
      </c>
      <c r="T201">
        <v>8</v>
      </c>
      <c r="U201">
        <f>100*(Table6[[#This Row],[LR-RF-FIXED]]-Table6[[#This Row],[LR-RF-LEARN-10]])/Table6[[#This Row],[LR-RF-FIXED]]</f>
        <v>11.308767471410416</v>
      </c>
      <c r="V201">
        <f>100*(Table6[[#This Row],[LR-ARF-FIXED]]-Table6[[#This Row],[LR-ARF-LEARN-10]])/Table6[[#This Row],[LR-ARF-FIXED]]</f>
        <v>11.238223418573352</v>
      </c>
      <c r="W201">
        <f>100*(Table6[[#This Row],[NN-RF-FIXED]]-Table6[[#This Row],[NN-RF-LEARN-10]])/Table6[[#This Row],[NN-RF-FIXED]]</f>
        <v>2.0926756352765405</v>
      </c>
      <c r="X201">
        <f>100*(Table6[[#This Row],[NN-ARF-FIXED]]-Table6[[#This Row],[NN-ARF-LEARN-10]])/Table6[[#This Row],[NN-ARF-FIXED]]</f>
        <v>2.3664122137404617</v>
      </c>
      <c r="AA201" s="9">
        <v>8</v>
      </c>
      <c r="AB201" s="9">
        <v>0.2</v>
      </c>
      <c r="AC201" s="9">
        <v>0.8</v>
      </c>
      <c r="AD201" s="9">
        <v>8</v>
      </c>
      <c r="AE201">
        <f t="shared" si="4"/>
        <v>4.2899999999999991</v>
      </c>
      <c r="AF201">
        <f t="shared" si="5"/>
        <v>1.5500000000000007</v>
      </c>
    </row>
    <row r="202" spans="1:32" hidden="1" x14ac:dyDescent="0.25">
      <c r="A202">
        <v>8</v>
      </c>
      <c r="B202">
        <v>0.2</v>
      </c>
      <c r="C202">
        <v>0.9</v>
      </c>
      <c r="D202">
        <v>4</v>
      </c>
      <c r="E202">
        <v>12.23</v>
      </c>
      <c r="F202">
        <v>17.77</v>
      </c>
      <c r="G202">
        <v>13.72</v>
      </c>
      <c r="H202">
        <v>13.73</v>
      </c>
      <c r="I202">
        <v>12.93</v>
      </c>
      <c r="J202">
        <v>11.73</v>
      </c>
      <c r="K202">
        <v>13.02</v>
      </c>
      <c r="L202">
        <v>12.56</v>
      </c>
      <c r="M202">
        <v>12.98</v>
      </c>
      <c r="N202">
        <v>12.6</v>
      </c>
      <c r="Q202">
        <v>8</v>
      </c>
      <c r="R202">
        <v>0.2</v>
      </c>
      <c r="S202">
        <v>0.9</v>
      </c>
      <c r="T202">
        <v>4</v>
      </c>
      <c r="U202">
        <f>100*(Table6[[#This Row],[LR-RF-FIXED]]-Table6[[#This Row],[LR-RF-LEARN-10]])/Table6[[#This Row],[LR-RF-FIXED]]</f>
        <v>22.734946539110855</v>
      </c>
      <c r="V202">
        <f>100*(Table6[[#This Row],[LR-ARF-FIXED]]-Table6[[#This Row],[LR-ARF-LEARN-10]])/Table6[[#This Row],[LR-ARF-FIXED]]</f>
        <v>5.7580174927113763</v>
      </c>
      <c r="W202">
        <f>100*(Table6[[#This Row],[NN-RF-FIXED]]-Table6[[#This Row],[NN-RF-LEARN-10]])/Table6[[#This Row],[NN-RF-FIXED]]</f>
        <v>0.30721966205836521</v>
      </c>
      <c r="X202">
        <f>100*(Table6[[#This Row],[NN-ARF-FIXED]]-Table6[[#This Row],[NN-ARF-LEARN-10]])/Table6[[#This Row],[NN-ARF-FIXED]]</f>
        <v>-0.31847133757961105</v>
      </c>
      <c r="AA202" s="9">
        <v>8</v>
      </c>
      <c r="AB202" s="9">
        <v>0.2</v>
      </c>
      <c r="AC202" s="9">
        <v>0.9</v>
      </c>
      <c r="AD202" s="9">
        <v>4</v>
      </c>
      <c r="AE202">
        <f t="shared" si="4"/>
        <v>4.7300000000000004</v>
      </c>
      <c r="AF202">
        <f t="shared" si="5"/>
        <v>1.4900000000000002</v>
      </c>
    </row>
    <row r="203" spans="1:32" hidden="1" x14ac:dyDescent="0.25">
      <c r="A203">
        <v>8</v>
      </c>
      <c r="B203">
        <v>0.2</v>
      </c>
      <c r="C203">
        <v>0.9</v>
      </c>
      <c r="D203">
        <v>8</v>
      </c>
      <c r="E203">
        <v>12.39</v>
      </c>
      <c r="F203">
        <v>15.8</v>
      </c>
      <c r="G203">
        <v>14.81</v>
      </c>
      <c r="H203">
        <v>13.94</v>
      </c>
      <c r="I203">
        <v>13.17</v>
      </c>
      <c r="J203">
        <v>11.81</v>
      </c>
      <c r="K203">
        <v>13.32</v>
      </c>
      <c r="L203">
        <v>13</v>
      </c>
      <c r="M203">
        <v>13.09</v>
      </c>
      <c r="N203">
        <v>12.77</v>
      </c>
      <c r="Q203">
        <v>8</v>
      </c>
      <c r="R203">
        <v>0.2</v>
      </c>
      <c r="S203">
        <v>0.9</v>
      </c>
      <c r="T203">
        <v>8</v>
      </c>
      <c r="U203">
        <f>100*(Table6[[#This Row],[LR-RF-FIXED]]-Table6[[#This Row],[LR-RF-LEARN-10]])/Table6[[#This Row],[LR-RF-FIXED]]</f>
        <v>11.772151898734183</v>
      </c>
      <c r="V203">
        <f>100*(Table6[[#This Row],[LR-ARF-FIXED]]-Table6[[#This Row],[LR-ARF-LEARN-10]])/Table6[[#This Row],[LR-ARF-FIXED]]</f>
        <v>11.073598919648889</v>
      </c>
      <c r="W203">
        <f>100*(Table6[[#This Row],[NN-RF-FIXED]]-Table6[[#This Row],[NN-RF-LEARN-10]])/Table6[[#This Row],[NN-RF-FIXED]]</f>
        <v>1.7267267267267299</v>
      </c>
      <c r="X203">
        <f>100*(Table6[[#This Row],[NN-ARF-FIXED]]-Table6[[#This Row],[NN-ARF-LEARN-10]])/Table6[[#This Row],[NN-ARF-FIXED]]</f>
        <v>1.7692307692307725</v>
      </c>
      <c r="AA203" s="9">
        <v>8</v>
      </c>
      <c r="AB203" s="9">
        <v>0.2</v>
      </c>
      <c r="AC203" s="9">
        <v>0.9</v>
      </c>
      <c r="AD203" s="9">
        <v>8</v>
      </c>
      <c r="AE203">
        <f t="shared" si="4"/>
        <v>5.2200000000000006</v>
      </c>
      <c r="AF203">
        <f t="shared" si="5"/>
        <v>1.4300000000000015</v>
      </c>
    </row>
    <row r="204" spans="1:32" hidden="1" x14ac:dyDescent="0.25">
      <c r="A204">
        <v>8</v>
      </c>
      <c r="B204">
        <v>0.2</v>
      </c>
      <c r="C204">
        <v>1</v>
      </c>
      <c r="D204">
        <v>4</v>
      </c>
      <c r="E204">
        <v>12.26</v>
      </c>
      <c r="F204">
        <v>19.7</v>
      </c>
      <c r="G204">
        <v>14.18</v>
      </c>
      <c r="H204">
        <v>13.71</v>
      </c>
      <c r="I204">
        <v>12.96</v>
      </c>
      <c r="J204">
        <v>11.74</v>
      </c>
      <c r="K204">
        <v>13.1</v>
      </c>
      <c r="L204">
        <v>12.61</v>
      </c>
      <c r="M204">
        <v>12.95</v>
      </c>
      <c r="N204">
        <v>12.57</v>
      </c>
      <c r="Q204">
        <v>8</v>
      </c>
      <c r="R204">
        <v>0.2</v>
      </c>
      <c r="S204">
        <v>1</v>
      </c>
      <c r="T204">
        <v>4</v>
      </c>
      <c r="U204">
        <f>100*(Table6[[#This Row],[LR-RF-FIXED]]-Table6[[#This Row],[LR-RF-LEARN-10]])/Table6[[#This Row],[LR-RF-FIXED]]</f>
        <v>30.406091370558372</v>
      </c>
      <c r="V204">
        <f>100*(Table6[[#This Row],[LR-ARF-FIXED]]-Table6[[#This Row],[LR-ARF-LEARN-10]])/Table6[[#This Row],[LR-ARF-FIXED]]</f>
        <v>8.6036671368124047</v>
      </c>
      <c r="W204">
        <f>100*(Table6[[#This Row],[NN-RF-FIXED]]-Table6[[#This Row],[NN-RF-LEARN-10]])/Table6[[#This Row],[NN-RF-FIXED]]</f>
        <v>1.1450381679389341</v>
      </c>
      <c r="X204">
        <f>100*(Table6[[#This Row],[NN-ARF-FIXED]]-Table6[[#This Row],[NN-ARF-LEARN-10]])/Table6[[#This Row],[NN-ARF-FIXED]]</f>
        <v>0.31720856463123831</v>
      </c>
      <c r="AA204" s="9">
        <v>8</v>
      </c>
      <c r="AB204" s="9">
        <v>0.2</v>
      </c>
      <c r="AC204" s="9">
        <v>1</v>
      </c>
      <c r="AD204" s="9">
        <v>4</v>
      </c>
      <c r="AE204">
        <f t="shared" si="4"/>
        <v>5.6400000000000006</v>
      </c>
      <c r="AF204">
        <f t="shared" si="5"/>
        <v>1.3900000000000006</v>
      </c>
    </row>
    <row r="205" spans="1:32" hidden="1" x14ac:dyDescent="0.25">
      <c r="A205">
        <v>8</v>
      </c>
      <c r="B205">
        <v>0.2</v>
      </c>
      <c r="C205">
        <v>1</v>
      </c>
      <c r="D205">
        <v>8</v>
      </c>
      <c r="E205">
        <v>12.36</v>
      </c>
      <c r="F205">
        <v>15.98</v>
      </c>
      <c r="G205">
        <v>14.78</v>
      </c>
      <c r="H205">
        <v>13.92</v>
      </c>
      <c r="I205">
        <v>13.13</v>
      </c>
      <c r="J205">
        <v>11.79</v>
      </c>
      <c r="K205">
        <v>13.25</v>
      </c>
      <c r="L205">
        <v>12.9</v>
      </c>
      <c r="M205">
        <v>13.07</v>
      </c>
      <c r="N205">
        <v>12.75</v>
      </c>
      <c r="Q205">
        <v>8</v>
      </c>
      <c r="R205">
        <v>0.2</v>
      </c>
      <c r="S205">
        <v>1</v>
      </c>
      <c r="T205">
        <v>8</v>
      </c>
      <c r="U205">
        <f>100*(Table6[[#This Row],[LR-RF-FIXED]]-Table6[[#This Row],[LR-RF-LEARN-10]])/Table6[[#This Row],[LR-RF-FIXED]]</f>
        <v>12.89111389236546</v>
      </c>
      <c r="V205">
        <f>100*(Table6[[#This Row],[LR-ARF-FIXED]]-Table6[[#This Row],[LR-ARF-LEARN-10]])/Table6[[#This Row],[LR-ARF-FIXED]]</f>
        <v>11.163734776725295</v>
      </c>
      <c r="W205">
        <f>100*(Table6[[#This Row],[NN-RF-FIXED]]-Table6[[#This Row],[NN-RF-LEARN-10]])/Table6[[#This Row],[NN-RF-FIXED]]</f>
        <v>1.3584905660377338</v>
      </c>
      <c r="X205">
        <f>100*(Table6[[#This Row],[NN-ARF-FIXED]]-Table6[[#This Row],[NN-ARF-LEARN-10]])/Table6[[#This Row],[NN-ARF-FIXED]]</f>
        <v>1.1627906976744213</v>
      </c>
      <c r="AA205" s="8">
        <v>8</v>
      </c>
      <c r="AB205" s="6">
        <v>0.2</v>
      </c>
      <c r="AC205" s="6">
        <v>1</v>
      </c>
      <c r="AD205" s="6">
        <v>8</v>
      </c>
      <c r="AE205">
        <f t="shared" si="4"/>
        <v>6.26</v>
      </c>
      <c r="AF205">
        <f t="shared" si="5"/>
        <v>1.0099999999999998</v>
      </c>
    </row>
    <row r="206" spans="1:32" hidden="1" x14ac:dyDescent="0.25">
      <c r="A206">
        <v>16</v>
      </c>
      <c r="B206">
        <v>0.01</v>
      </c>
      <c r="C206">
        <v>0.05</v>
      </c>
      <c r="D206">
        <v>4</v>
      </c>
      <c r="E206">
        <v>17.12</v>
      </c>
      <c r="F206">
        <v>17.690000000000001</v>
      </c>
      <c r="G206">
        <v>17.63</v>
      </c>
      <c r="H206">
        <v>17.45</v>
      </c>
      <c r="I206">
        <v>17.14</v>
      </c>
      <c r="J206">
        <v>15.44</v>
      </c>
      <c r="K206">
        <v>15.51</v>
      </c>
      <c r="L206">
        <v>15.72</v>
      </c>
      <c r="M206">
        <v>15.37</v>
      </c>
      <c r="N206">
        <v>15.16</v>
      </c>
      <c r="Q206">
        <v>16</v>
      </c>
      <c r="R206">
        <v>0.01</v>
      </c>
      <c r="S206">
        <v>0.05</v>
      </c>
      <c r="T206">
        <v>4</v>
      </c>
      <c r="U206">
        <f>100*(Table6[[#This Row],[LR-RF-FIXED]]-Table6[[#This Row],[LR-RF-LEARN-10]])/Table6[[#This Row],[LR-RF-FIXED]]</f>
        <v>1.3566986998304238</v>
      </c>
      <c r="V206">
        <f>100*(Table6[[#This Row],[LR-ARF-FIXED]]-Table6[[#This Row],[LR-ARF-LEARN-10]])/Table6[[#This Row],[LR-ARF-FIXED]]</f>
        <v>2.7793533749290895</v>
      </c>
      <c r="W206">
        <f>100*(Table6[[#This Row],[NN-RF-FIXED]]-Table6[[#This Row],[NN-RF-LEARN-10]])/Table6[[#This Row],[NN-RF-FIXED]]</f>
        <v>0.90264345583494887</v>
      </c>
      <c r="X206">
        <f>100*(Table6[[#This Row],[NN-ARF-FIXED]]-Table6[[#This Row],[NN-ARF-LEARN-10]])/Table6[[#This Row],[NN-ARF-FIXED]]</f>
        <v>3.5623409669211226</v>
      </c>
      <c r="AA206" s="9">
        <v>16</v>
      </c>
      <c r="AB206" s="9">
        <v>0.01</v>
      </c>
      <c r="AC206" s="9">
        <v>0.05</v>
      </c>
      <c r="AD206" s="9">
        <v>4</v>
      </c>
      <c r="AE206">
        <f t="shared" si="4"/>
        <v>5.990000000000002</v>
      </c>
      <c r="AF206">
        <f t="shared" si="5"/>
        <v>1.3399999999999999</v>
      </c>
    </row>
    <row r="207" spans="1:32" hidden="1" x14ac:dyDescent="0.25">
      <c r="A207">
        <v>16</v>
      </c>
      <c r="B207">
        <v>0.01</v>
      </c>
      <c r="C207">
        <v>0.05</v>
      </c>
      <c r="D207">
        <v>8</v>
      </c>
      <c r="E207">
        <v>17.43</v>
      </c>
      <c r="F207">
        <v>18.13</v>
      </c>
      <c r="G207">
        <v>18.059999999999999</v>
      </c>
      <c r="H207">
        <v>17.68</v>
      </c>
      <c r="I207">
        <v>17.25</v>
      </c>
      <c r="J207">
        <v>15.74</v>
      </c>
      <c r="K207">
        <v>15.78</v>
      </c>
      <c r="L207">
        <v>15.97</v>
      </c>
      <c r="M207">
        <v>15.43</v>
      </c>
      <c r="N207">
        <v>15.19</v>
      </c>
      <c r="Q207">
        <v>16</v>
      </c>
      <c r="R207">
        <v>0.01</v>
      </c>
      <c r="S207">
        <v>0.05</v>
      </c>
      <c r="T207">
        <v>8</v>
      </c>
      <c r="U207">
        <f>100*(Table6[[#This Row],[LR-RF-FIXED]]-Table6[[#This Row],[LR-RF-LEARN-10]])/Table6[[#This Row],[LR-RF-FIXED]]</f>
        <v>2.4820739106453353</v>
      </c>
      <c r="V207">
        <f>100*(Table6[[#This Row],[LR-ARF-FIXED]]-Table6[[#This Row],[LR-ARF-LEARN-10]])/Table6[[#This Row],[LR-ARF-FIXED]]</f>
        <v>4.4850498338870368</v>
      </c>
      <c r="W207">
        <f>100*(Table6[[#This Row],[NN-RF-FIXED]]-Table6[[#This Row],[NN-RF-LEARN-10]])/Table6[[#This Row],[NN-RF-FIXED]]</f>
        <v>2.2179974651457521</v>
      </c>
      <c r="X207">
        <f>100*(Table6[[#This Row],[NN-ARF-FIXED]]-Table6[[#This Row],[NN-ARF-LEARN-10]])/Table6[[#This Row],[NN-ARF-FIXED]]</f>
        <v>4.8841577958672584</v>
      </c>
      <c r="AA207" s="9">
        <v>16</v>
      </c>
      <c r="AB207" s="9">
        <v>0.01</v>
      </c>
      <c r="AC207" s="9">
        <v>0.05</v>
      </c>
      <c r="AD207" s="9">
        <v>8</v>
      </c>
      <c r="AE207">
        <f t="shared" si="4"/>
        <v>7.1199999999999992</v>
      </c>
      <c r="AF207">
        <f t="shared" si="5"/>
        <v>1.0099999999999998</v>
      </c>
    </row>
    <row r="208" spans="1:32" hidden="1" x14ac:dyDescent="0.25">
      <c r="A208">
        <v>16</v>
      </c>
      <c r="B208">
        <v>0.01</v>
      </c>
      <c r="C208">
        <v>0.1</v>
      </c>
      <c r="D208">
        <v>4</v>
      </c>
      <c r="E208">
        <v>16.84</v>
      </c>
      <c r="F208">
        <v>17.48</v>
      </c>
      <c r="G208">
        <v>17.440000000000001</v>
      </c>
      <c r="H208">
        <v>17.260000000000002</v>
      </c>
      <c r="I208">
        <v>17.05</v>
      </c>
      <c r="J208">
        <v>14.87</v>
      </c>
      <c r="K208">
        <v>15.24</v>
      </c>
      <c r="L208">
        <v>15.4</v>
      </c>
      <c r="M208">
        <v>15.24</v>
      </c>
      <c r="N208">
        <v>15.1</v>
      </c>
      <c r="Q208">
        <v>16</v>
      </c>
      <c r="R208">
        <v>0.01</v>
      </c>
      <c r="S208">
        <v>0.1</v>
      </c>
      <c r="T208">
        <v>4</v>
      </c>
      <c r="U208">
        <f>100*(Table6[[#This Row],[LR-RF-FIXED]]-Table6[[#This Row],[LR-RF-LEARN-10]])/Table6[[#This Row],[LR-RF-FIXED]]</f>
        <v>1.258581235697934</v>
      </c>
      <c r="V208">
        <f>100*(Table6[[#This Row],[LR-ARF-FIXED]]-Table6[[#This Row],[LR-ARF-LEARN-10]])/Table6[[#This Row],[LR-ARF-FIXED]]</f>
        <v>2.2362385321100948</v>
      </c>
      <c r="W208">
        <f>100*(Table6[[#This Row],[NN-RF-FIXED]]-Table6[[#This Row],[NN-RF-LEARN-10]])/Table6[[#This Row],[NN-RF-FIXED]]</f>
        <v>0</v>
      </c>
      <c r="X208">
        <f>100*(Table6[[#This Row],[NN-ARF-FIXED]]-Table6[[#This Row],[NN-ARF-LEARN-10]])/Table6[[#This Row],[NN-ARF-FIXED]]</f>
        <v>1.9480519480519527</v>
      </c>
      <c r="AA208" s="9">
        <v>16</v>
      </c>
      <c r="AB208" s="9">
        <v>0.01</v>
      </c>
      <c r="AC208" s="9">
        <v>0.1</v>
      </c>
      <c r="AD208" s="9">
        <v>4</v>
      </c>
      <c r="AE208">
        <f t="shared" si="4"/>
        <v>6.4499999999999993</v>
      </c>
      <c r="AF208">
        <f t="shared" si="5"/>
        <v>1.2699999999999996</v>
      </c>
    </row>
    <row r="209" spans="1:32" hidden="1" x14ac:dyDescent="0.25">
      <c r="A209">
        <v>16</v>
      </c>
      <c r="B209">
        <v>0.01</v>
      </c>
      <c r="C209">
        <v>0.1</v>
      </c>
      <c r="D209">
        <v>8</v>
      </c>
      <c r="E209">
        <v>17.010000000000002</v>
      </c>
      <c r="F209">
        <v>17.86</v>
      </c>
      <c r="G209">
        <v>17.8</v>
      </c>
      <c r="H209">
        <v>17.510000000000002</v>
      </c>
      <c r="I209">
        <v>17.14</v>
      </c>
      <c r="J209">
        <v>15.1</v>
      </c>
      <c r="K209">
        <v>15.47</v>
      </c>
      <c r="L209">
        <v>15.58</v>
      </c>
      <c r="M209">
        <v>15.36</v>
      </c>
      <c r="N209">
        <v>15.14</v>
      </c>
      <c r="Q209">
        <v>16</v>
      </c>
      <c r="R209">
        <v>0.01</v>
      </c>
      <c r="S209">
        <v>0.1</v>
      </c>
      <c r="T209">
        <v>8</v>
      </c>
      <c r="U209">
        <f>100*(Table6[[#This Row],[LR-RF-FIXED]]-Table6[[#This Row],[LR-RF-LEARN-10]])/Table6[[#This Row],[LR-RF-FIXED]]</f>
        <v>1.9596864501679612</v>
      </c>
      <c r="V209">
        <f>100*(Table6[[#This Row],[LR-ARF-FIXED]]-Table6[[#This Row],[LR-ARF-LEARN-10]])/Table6[[#This Row],[LR-ARF-FIXED]]</f>
        <v>3.7078651685393265</v>
      </c>
      <c r="W209">
        <f>100*(Table6[[#This Row],[NN-RF-FIXED]]-Table6[[#This Row],[NN-RF-LEARN-10]])/Table6[[#This Row],[NN-RF-FIXED]]</f>
        <v>0.71105365223013062</v>
      </c>
      <c r="X209">
        <f>100*(Table6[[#This Row],[NN-ARF-FIXED]]-Table6[[#This Row],[NN-ARF-LEARN-10]])/Table6[[#This Row],[NN-ARF-FIXED]]</f>
        <v>2.8241335044929365</v>
      </c>
      <c r="AA209" s="9">
        <v>16</v>
      </c>
      <c r="AB209" s="9">
        <v>0.01</v>
      </c>
      <c r="AC209" s="9">
        <v>0.1</v>
      </c>
      <c r="AD209" s="9">
        <v>8</v>
      </c>
      <c r="AE209">
        <f t="shared" si="4"/>
        <v>3.01</v>
      </c>
      <c r="AF209">
        <f t="shared" si="5"/>
        <v>2.2999999999999989</v>
      </c>
    </row>
    <row r="210" spans="1:32" hidden="1" x14ac:dyDescent="0.25">
      <c r="A210">
        <v>16</v>
      </c>
      <c r="B210">
        <v>0.01</v>
      </c>
      <c r="C210">
        <v>0.2</v>
      </c>
      <c r="D210">
        <v>4</v>
      </c>
      <c r="E210">
        <v>16.760000000000002</v>
      </c>
      <c r="F210">
        <v>17.309999999999999</v>
      </c>
      <c r="G210">
        <v>17.25</v>
      </c>
      <c r="H210">
        <v>17.14</v>
      </c>
      <c r="I210">
        <v>16.989999999999998</v>
      </c>
      <c r="J210">
        <v>14.77</v>
      </c>
      <c r="K210">
        <v>15.09</v>
      </c>
      <c r="L210">
        <v>15.18</v>
      </c>
      <c r="M210">
        <v>15.17</v>
      </c>
      <c r="N210">
        <v>15.1</v>
      </c>
      <c r="Q210">
        <v>16</v>
      </c>
      <c r="R210">
        <v>0.01</v>
      </c>
      <c r="S210">
        <v>0.2</v>
      </c>
      <c r="T210">
        <v>4</v>
      </c>
      <c r="U210">
        <f>100*(Table6[[#This Row],[LR-RF-FIXED]]-Table6[[#This Row],[LR-RF-LEARN-10]])/Table6[[#This Row],[LR-RF-FIXED]]</f>
        <v>0.98209127671864915</v>
      </c>
      <c r="V210">
        <f>100*(Table6[[#This Row],[LR-ARF-FIXED]]-Table6[[#This Row],[LR-ARF-LEARN-10]])/Table6[[#This Row],[LR-ARF-FIXED]]</f>
        <v>1.5072463768116033</v>
      </c>
      <c r="W210">
        <f>100*(Table6[[#This Row],[NN-RF-FIXED]]-Table6[[#This Row],[NN-RF-LEARN-10]])/Table6[[#This Row],[NN-RF-FIXED]]</f>
        <v>-0.53015241882041131</v>
      </c>
      <c r="X210">
        <f>100*(Table6[[#This Row],[NN-ARF-FIXED]]-Table6[[#This Row],[NN-ARF-LEARN-10]])/Table6[[#This Row],[NN-ARF-FIXED]]</f>
        <v>0.52700922266139705</v>
      </c>
      <c r="AA210" s="9">
        <v>16</v>
      </c>
      <c r="AB210" s="9">
        <v>0.01</v>
      </c>
      <c r="AC210" s="9">
        <v>0.2</v>
      </c>
      <c r="AD210" s="9">
        <v>4</v>
      </c>
      <c r="AE210">
        <f t="shared" si="4"/>
        <v>3.7899999999999991</v>
      </c>
      <c r="AF210">
        <f t="shared" si="5"/>
        <v>4.6499999999999986</v>
      </c>
    </row>
    <row r="211" spans="1:32" hidden="1" x14ac:dyDescent="0.25">
      <c r="A211">
        <v>16</v>
      </c>
      <c r="B211">
        <v>0.01</v>
      </c>
      <c r="C211">
        <v>0.2</v>
      </c>
      <c r="D211">
        <v>8</v>
      </c>
      <c r="E211">
        <v>16.82</v>
      </c>
      <c r="F211">
        <v>17.63</v>
      </c>
      <c r="G211">
        <v>17.62</v>
      </c>
      <c r="H211">
        <v>17.32</v>
      </c>
      <c r="I211">
        <v>17.07</v>
      </c>
      <c r="J211">
        <v>14.82</v>
      </c>
      <c r="K211">
        <v>15.23</v>
      </c>
      <c r="L211">
        <v>15.33</v>
      </c>
      <c r="M211">
        <v>15.28</v>
      </c>
      <c r="N211">
        <v>15.12</v>
      </c>
      <c r="Q211">
        <v>16</v>
      </c>
      <c r="R211">
        <v>0.01</v>
      </c>
      <c r="S211">
        <v>0.2</v>
      </c>
      <c r="T211">
        <v>8</v>
      </c>
      <c r="U211">
        <f>100*(Table6[[#This Row],[LR-RF-FIXED]]-Table6[[#This Row],[LR-RF-LEARN-10]])/Table6[[#This Row],[LR-RF-FIXED]]</f>
        <v>1.7583664208735039</v>
      </c>
      <c r="V211">
        <f>100*(Table6[[#This Row],[LR-ARF-FIXED]]-Table6[[#This Row],[LR-ARF-LEARN-10]])/Table6[[#This Row],[LR-ARF-FIXED]]</f>
        <v>3.1214528944381423</v>
      </c>
      <c r="W211">
        <f>100*(Table6[[#This Row],[NN-RF-FIXED]]-Table6[[#This Row],[NN-RF-LEARN-10]])/Table6[[#This Row],[NN-RF-FIXED]]</f>
        <v>-0.3282994090610567</v>
      </c>
      <c r="X211">
        <f>100*(Table6[[#This Row],[NN-ARF-FIXED]]-Table6[[#This Row],[NN-ARF-LEARN-10]])/Table6[[#This Row],[NN-ARF-FIXED]]</f>
        <v>1.3698630136986356</v>
      </c>
      <c r="AA211" s="9">
        <v>16</v>
      </c>
      <c r="AB211" s="9">
        <v>0.01</v>
      </c>
      <c r="AC211" s="9">
        <v>0.2</v>
      </c>
      <c r="AD211" s="9">
        <v>8</v>
      </c>
      <c r="AE211">
        <f t="shared" si="4"/>
        <v>2.3599999999999994</v>
      </c>
      <c r="AF211">
        <f t="shared" si="5"/>
        <v>1.08</v>
      </c>
    </row>
    <row r="212" spans="1:32" hidden="1" x14ac:dyDescent="0.25">
      <c r="A212">
        <v>16</v>
      </c>
      <c r="B212">
        <v>0.01</v>
      </c>
      <c r="C212">
        <v>0.3</v>
      </c>
      <c r="D212">
        <v>4</v>
      </c>
      <c r="E212">
        <v>16.75</v>
      </c>
      <c r="F212">
        <v>17.29</v>
      </c>
      <c r="G212">
        <v>17.350000000000001</v>
      </c>
      <c r="H212">
        <v>17.059999999999999</v>
      </c>
      <c r="I212">
        <v>16.96</v>
      </c>
      <c r="J212">
        <v>14.75</v>
      </c>
      <c r="K212">
        <v>14.98</v>
      </c>
      <c r="L212">
        <v>15.13</v>
      </c>
      <c r="M212">
        <v>15.14</v>
      </c>
      <c r="N212">
        <v>15.1</v>
      </c>
      <c r="Q212">
        <v>16</v>
      </c>
      <c r="R212">
        <v>0.01</v>
      </c>
      <c r="S212">
        <v>0.3</v>
      </c>
      <c r="T212">
        <v>4</v>
      </c>
      <c r="U212">
        <f>100*(Table6[[#This Row],[LR-RF-FIXED]]-Table6[[#This Row],[LR-RF-LEARN-10]])/Table6[[#This Row],[LR-RF-FIXED]]</f>
        <v>1.3302486986697539</v>
      </c>
      <c r="V212">
        <f>100*(Table6[[#This Row],[LR-ARF-FIXED]]-Table6[[#This Row],[LR-ARF-LEARN-10]])/Table6[[#This Row],[LR-ARF-FIXED]]</f>
        <v>2.2478386167147004</v>
      </c>
      <c r="W212">
        <f>100*(Table6[[#This Row],[NN-RF-FIXED]]-Table6[[#This Row],[NN-RF-LEARN-10]])/Table6[[#This Row],[NN-RF-FIXED]]</f>
        <v>-1.0680907877169568</v>
      </c>
      <c r="X212">
        <f>100*(Table6[[#This Row],[NN-ARF-FIXED]]-Table6[[#This Row],[NN-ARF-LEARN-10]])/Table6[[#This Row],[NN-ARF-FIXED]]</f>
        <v>0.19828155981494472</v>
      </c>
      <c r="AA212" s="9">
        <v>16</v>
      </c>
      <c r="AB212" s="9">
        <v>0.01</v>
      </c>
      <c r="AC212" s="9">
        <v>0.3</v>
      </c>
      <c r="AD212" s="9">
        <v>4</v>
      </c>
      <c r="AE212">
        <f t="shared" si="4"/>
        <v>2.2799999999999994</v>
      </c>
      <c r="AF212">
        <f t="shared" si="5"/>
        <v>1.8900000000000006</v>
      </c>
    </row>
    <row r="213" spans="1:32" hidden="1" x14ac:dyDescent="0.25">
      <c r="A213">
        <v>16</v>
      </c>
      <c r="B213">
        <v>0.01</v>
      </c>
      <c r="C213">
        <v>0.3</v>
      </c>
      <c r="D213">
        <v>8</v>
      </c>
      <c r="E213">
        <v>16.78</v>
      </c>
      <c r="F213">
        <v>17.559999999999999</v>
      </c>
      <c r="G213">
        <v>17.61</v>
      </c>
      <c r="H213">
        <v>17.22</v>
      </c>
      <c r="I213">
        <v>17.010000000000002</v>
      </c>
      <c r="J213">
        <v>14.78</v>
      </c>
      <c r="K213">
        <v>15.1</v>
      </c>
      <c r="L213">
        <v>15.22</v>
      </c>
      <c r="M213">
        <v>15.22</v>
      </c>
      <c r="N213">
        <v>15.1</v>
      </c>
      <c r="Q213">
        <v>16</v>
      </c>
      <c r="R213">
        <v>0.01</v>
      </c>
      <c r="S213">
        <v>0.3</v>
      </c>
      <c r="T213">
        <v>8</v>
      </c>
      <c r="U213">
        <f>100*(Table6[[#This Row],[LR-RF-FIXED]]-Table6[[#This Row],[LR-RF-LEARN-10]])/Table6[[#This Row],[LR-RF-FIXED]]</f>
        <v>1.9362186788154891</v>
      </c>
      <c r="V213">
        <f>100*(Table6[[#This Row],[LR-ARF-FIXED]]-Table6[[#This Row],[LR-ARF-LEARN-10]])/Table6[[#This Row],[LR-ARF-FIXED]]</f>
        <v>3.4071550255536507</v>
      </c>
      <c r="W213">
        <f>100*(Table6[[#This Row],[NN-RF-FIXED]]-Table6[[#This Row],[NN-RF-LEARN-10]])/Table6[[#This Row],[NN-RF-FIXED]]</f>
        <v>-0.7947019867549735</v>
      </c>
      <c r="X213">
        <f>100*(Table6[[#This Row],[NN-ARF-FIXED]]-Table6[[#This Row],[NN-ARF-LEARN-10]])/Table6[[#This Row],[NN-ARF-FIXED]]</f>
        <v>0.78843626806833766</v>
      </c>
      <c r="AA213" s="9">
        <v>16</v>
      </c>
      <c r="AB213" s="9">
        <v>0.01</v>
      </c>
      <c r="AC213" s="9">
        <v>0.3</v>
      </c>
      <c r="AD213" s="9">
        <v>8</v>
      </c>
      <c r="AE213">
        <f t="shared" si="4"/>
        <v>2.7699999999999996</v>
      </c>
      <c r="AF213">
        <f t="shared" si="5"/>
        <v>1.4700000000000006</v>
      </c>
    </row>
    <row r="214" spans="1:32" hidden="1" x14ac:dyDescent="0.25">
      <c r="A214">
        <v>16</v>
      </c>
      <c r="B214">
        <v>0.01</v>
      </c>
      <c r="C214">
        <v>0.4</v>
      </c>
      <c r="D214">
        <v>8</v>
      </c>
      <c r="E214">
        <v>16.760000000000002</v>
      </c>
      <c r="F214">
        <v>17.52</v>
      </c>
      <c r="G214">
        <v>17.61</v>
      </c>
      <c r="H214">
        <v>17.18</v>
      </c>
      <c r="I214">
        <v>17.02</v>
      </c>
      <c r="J214">
        <v>14.75</v>
      </c>
      <c r="K214">
        <v>15.04</v>
      </c>
      <c r="L214">
        <v>15.17</v>
      </c>
      <c r="M214">
        <v>15.21</v>
      </c>
      <c r="N214">
        <v>15.11</v>
      </c>
      <c r="Q214">
        <v>16</v>
      </c>
      <c r="R214">
        <v>0.01</v>
      </c>
      <c r="S214">
        <v>0.4</v>
      </c>
      <c r="T214">
        <v>8</v>
      </c>
      <c r="U214">
        <f>100*(Table6[[#This Row],[LR-RF-FIXED]]-Table6[[#This Row],[LR-RF-LEARN-10]])/Table6[[#This Row],[LR-RF-FIXED]]</f>
        <v>1.9406392694063919</v>
      </c>
      <c r="V214">
        <f>100*(Table6[[#This Row],[LR-ARF-FIXED]]-Table6[[#This Row],[LR-ARF-LEARN-10]])/Table6[[#This Row],[LR-ARF-FIXED]]</f>
        <v>3.3503691084611011</v>
      </c>
      <c r="W214">
        <f>100*(Table6[[#This Row],[NN-RF-FIXED]]-Table6[[#This Row],[NN-RF-LEARN-10]])/Table6[[#This Row],[NN-RF-FIXED]]</f>
        <v>-1.1303191489361817</v>
      </c>
      <c r="X214">
        <f>100*(Table6[[#This Row],[NN-ARF-FIXED]]-Table6[[#This Row],[NN-ARF-LEARN-10]])/Table6[[#This Row],[NN-ARF-FIXED]]</f>
        <v>0.3955174686882037</v>
      </c>
      <c r="AA214" s="9">
        <v>16</v>
      </c>
      <c r="AB214" s="9">
        <v>0.01</v>
      </c>
      <c r="AC214" s="9">
        <v>0.4</v>
      </c>
      <c r="AD214" s="9">
        <v>8</v>
      </c>
      <c r="AE214">
        <f t="shared" si="4"/>
        <v>2.5399999999999991</v>
      </c>
      <c r="AF214">
        <f t="shared" si="5"/>
        <v>1.2999999999999989</v>
      </c>
    </row>
    <row r="215" spans="1:32" hidden="1" x14ac:dyDescent="0.25">
      <c r="A215">
        <v>16</v>
      </c>
      <c r="B215">
        <v>0.01</v>
      </c>
      <c r="C215">
        <v>0.5</v>
      </c>
      <c r="D215">
        <v>8</v>
      </c>
      <c r="E215">
        <v>16.75</v>
      </c>
      <c r="F215">
        <v>17.559999999999999</v>
      </c>
      <c r="G215">
        <v>17.670000000000002</v>
      </c>
      <c r="H215">
        <v>17.2</v>
      </c>
      <c r="I215">
        <v>17</v>
      </c>
      <c r="J215">
        <v>14.75</v>
      </c>
      <c r="K215">
        <v>15</v>
      </c>
      <c r="L215">
        <v>15.14</v>
      </c>
      <c r="M215">
        <v>15.21</v>
      </c>
      <c r="N215">
        <v>15.11</v>
      </c>
      <c r="Q215">
        <v>16</v>
      </c>
      <c r="R215">
        <v>0.01</v>
      </c>
      <c r="S215">
        <v>0.5</v>
      </c>
      <c r="T215">
        <v>8</v>
      </c>
      <c r="U215">
        <f>100*(Table6[[#This Row],[LR-RF-FIXED]]-Table6[[#This Row],[LR-RF-LEARN-10]])/Table6[[#This Row],[LR-RF-FIXED]]</f>
        <v>2.050113895216398</v>
      </c>
      <c r="V215">
        <f>100*(Table6[[#This Row],[LR-ARF-FIXED]]-Table6[[#This Row],[LR-ARF-LEARN-10]])/Table6[[#This Row],[LR-ARF-FIXED]]</f>
        <v>3.7917374080362287</v>
      </c>
      <c r="W215">
        <f>100*(Table6[[#This Row],[NN-RF-FIXED]]-Table6[[#This Row],[NN-RF-LEARN-10]])/Table6[[#This Row],[NN-RF-FIXED]]</f>
        <v>-1.4000000000000057</v>
      </c>
      <c r="X215">
        <f>100*(Table6[[#This Row],[NN-ARF-FIXED]]-Table6[[#This Row],[NN-ARF-LEARN-10]])/Table6[[#This Row],[NN-ARF-FIXED]]</f>
        <v>0.19815059445179087</v>
      </c>
      <c r="AA215" s="9">
        <v>16</v>
      </c>
      <c r="AB215" s="9">
        <v>0.01</v>
      </c>
      <c r="AC215" s="9">
        <v>0.5</v>
      </c>
      <c r="AD215" s="9">
        <v>8</v>
      </c>
      <c r="AE215">
        <f t="shared" ref="AE215:AE278" si="6">MAX($E195:$I195)-MIN($E195:$I195)</f>
        <v>3.7200000000000006</v>
      </c>
      <c r="AF215">
        <f t="shared" ref="AF215:AF278" si="7">MAX($J195:$N195)-MIN($J195:$N195)</f>
        <v>1.7400000000000002</v>
      </c>
    </row>
    <row r="216" spans="1:32" hidden="1" x14ac:dyDescent="0.25">
      <c r="A216">
        <v>16</v>
      </c>
      <c r="B216">
        <v>0.01</v>
      </c>
      <c r="C216">
        <v>0.6</v>
      </c>
      <c r="D216">
        <v>8</v>
      </c>
      <c r="E216">
        <v>16.739999999999998</v>
      </c>
      <c r="F216">
        <v>17.489999999999998</v>
      </c>
      <c r="G216">
        <v>17.66</v>
      </c>
      <c r="H216">
        <v>17.11</v>
      </c>
      <c r="I216">
        <v>16.98</v>
      </c>
      <c r="J216">
        <v>14.74</v>
      </c>
      <c r="K216">
        <v>14.94</v>
      </c>
      <c r="L216">
        <v>15.09</v>
      </c>
      <c r="M216">
        <v>15.17</v>
      </c>
      <c r="N216">
        <v>15.09</v>
      </c>
      <c r="Q216">
        <v>16</v>
      </c>
      <c r="R216">
        <v>0.01</v>
      </c>
      <c r="S216">
        <v>0.6</v>
      </c>
      <c r="T216">
        <v>8</v>
      </c>
      <c r="U216">
        <f>100*(Table6[[#This Row],[LR-RF-FIXED]]-Table6[[#This Row],[LR-RF-LEARN-10]])/Table6[[#This Row],[LR-RF-FIXED]]</f>
        <v>2.1726700971983934</v>
      </c>
      <c r="V216">
        <f>100*(Table6[[#This Row],[LR-ARF-FIXED]]-Table6[[#This Row],[LR-ARF-LEARN-10]])/Table6[[#This Row],[LR-ARF-FIXED]]</f>
        <v>3.8505096262740639</v>
      </c>
      <c r="W216">
        <f>100*(Table6[[#This Row],[NN-RF-FIXED]]-Table6[[#This Row],[NN-RF-LEARN-10]])/Table6[[#This Row],[NN-RF-FIXED]]</f>
        <v>-1.539491298527446</v>
      </c>
      <c r="X216">
        <f>100*(Table6[[#This Row],[NN-ARF-FIXED]]-Table6[[#This Row],[NN-ARF-LEARN-10]])/Table6[[#This Row],[NN-ARF-FIXED]]</f>
        <v>0</v>
      </c>
      <c r="AA216" s="9">
        <v>16</v>
      </c>
      <c r="AB216" s="9">
        <v>0.01</v>
      </c>
      <c r="AC216" s="9">
        <v>0.6</v>
      </c>
      <c r="AD216" s="9">
        <v>8</v>
      </c>
      <c r="AE216">
        <f t="shared" si="6"/>
        <v>2.6799999999999997</v>
      </c>
      <c r="AF216">
        <f t="shared" si="7"/>
        <v>1.7599999999999998</v>
      </c>
    </row>
    <row r="217" spans="1:32" hidden="1" x14ac:dyDescent="0.25">
      <c r="A217">
        <v>16</v>
      </c>
      <c r="B217">
        <v>0.01</v>
      </c>
      <c r="C217">
        <v>0.7</v>
      </c>
      <c r="D217">
        <v>8</v>
      </c>
      <c r="E217">
        <v>16.739999999999998</v>
      </c>
      <c r="F217">
        <v>17.489999999999998</v>
      </c>
      <c r="G217">
        <v>17.66</v>
      </c>
      <c r="H217">
        <v>17.12</v>
      </c>
      <c r="I217">
        <v>16.98</v>
      </c>
      <c r="J217">
        <v>14.74</v>
      </c>
      <c r="K217">
        <v>14.94</v>
      </c>
      <c r="L217">
        <v>15.06</v>
      </c>
      <c r="M217">
        <v>15.15</v>
      </c>
      <c r="N217">
        <v>15.07</v>
      </c>
      <c r="Q217">
        <v>16</v>
      </c>
      <c r="R217">
        <v>0.01</v>
      </c>
      <c r="S217">
        <v>0.7</v>
      </c>
      <c r="T217">
        <v>8</v>
      </c>
      <c r="U217">
        <f>100*(Table6[[#This Row],[LR-RF-FIXED]]-Table6[[#This Row],[LR-RF-LEARN-10]])/Table6[[#This Row],[LR-RF-FIXED]]</f>
        <v>2.1154945683247424</v>
      </c>
      <c r="V217">
        <f>100*(Table6[[#This Row],[LR-ARF-FIXED]]-Table6[[#This Row],[LR-ARF-LEARN-10]])/Table6[[#This Row],[LR-ARF-FIXED]]</f>
        <v>3.8505096262740639</v>
      </c>
      <c r="W217">
        <f>100*(Table6[[#This Row],[NN-RF-FIXED]]-Table6[[#This Row],[NN-RF-LEARN-10]])/Table6[[#This Row],[NN-RF-FIXED]]</f>
        <v>-1.4056224899598451</v>
      </c>
      <c r="X217">
        <f>100*(Table6[[#This Row],[NN-ARF-FIXED]]-Table6[[#This Row],[NN-ARF-LEARN-10]])/Table6[[#This Row],[NN-ARF-FIXED]]</f>
        <v>-6.6401062416997253E-2</v>
      </c>
      <c r="AA217" s="9">
        <v>16</v>
      </c>
      <c r="AB217" s="9">
        <v>0.01</v>
      </c>
      <c r="AC217" s="9">
        <v>0.7</v>
      </c>
      <c r="AD217" s="9">
        <v>8</v>
      </c>
      <c r="AE217">
        <f t="shared" si="6"/>
        <v>2.8599999999999994</v>
      </c>
      <c r="AF217">
        <f t="shared" si="7"/>
        <v>1.8399999999999999</v>
      </c>
    </row>
    <row r="218" spans="1:32" hidden="1" x14ac:dyDescent="0.25">
      <c r="A218">
        <v>16</v>
      </c>
      <c r="B218">
        <v>0.01</v>
      </c>
      <c r="C218">
        <v>0.8</v>
      </c>
      <c r="D218">
        <v>8</v>
      </c>
      <c r="E218">
        <v>16.739999999999998</v>
      </c>
      <c r="F218">
        <v>17.48</v>
      </c>
      <c r="G218">
        <v>17.690000000000001</v>
      </c>
      <c r="H218">
        <v>17.11</v>
      </c>
      <c r="I218">
        <v>16.98</v>
      </c>
      <c r="J218">
        <v>14.74</v>
      </c>
      <c r="K218">
        <v>14.92</v>
      </c>
      <c r="L218">
        <v>15.05</v>
      </c>
      <c r="M218">
        <v>15.18</v>
      </c>
      <c r="N218">
        <v>15.1</v>
      </c>
      <c r="Q218">
        <v>16</v>
      </c>
      <c r="R218">
        <v>0.01</v>
      </c>
      <c r="S218">
        <v>0.8</v>
      </c>
      <c r="T218">
        <v>8</v>
      </c>
      <c r="U218">
        <f>100*(Table6[[#This Row],[LR-RF-FIXED]]-Table6[[#This Row],[LR-RF-LEARN-10]])/Table6[[#This Row],[LR-RF-FIXED]]</f>
        <v>2.1167048054919966</v>
      </c>
      <c r="V218">
        <f>100*(Table6[[#This Row],[LR-ARF-FIXED]]-Table6[[#This Row],[LR-ARF-LEARN-10]])/Table6[[#This Row],[LR-ARF-FIXED]]</f>
        <v>4.0135669869983088</v>
      </c>
      <c r="W218">
        <f>100*(Table6[[#This Row],[NN-RF-FIXED]]-Table6[[#This Row],[NN-RF-LEARN-10]])/Table6[[#This Row],[NN-RF-FIXED]]</f>
        <v>-1.7426273458445025</v>
      </c>
      <c r="X218">
        <f>100*(Table6[[#This Row],[NN-ARF-FIXED]]-Table6[[#This Row],[NN-ARF-LEARN-10]])/Table6[[#This Row],[NN-ARF-FIXED]]</f>
        <v>-0.33222591362125536</v>
      </c>
      <c r="AA218" s="9">
        <v>16</v>
      </c>
      <c r="AB218" s="9">
        <v>0.01</v>
      </c>
      <c r="AC218" s="9">
        <v>0.8</v>
      </c>
      <c r="AD218" s="9">
        <v>8</v>
      </c>
      <c r="AE218">
        <f t="shared" si="6"/>
        <v>2.91</v>
      </c>
      <c r="AF218">
        <f t="shared" si="7"/>
        <v>1.7300000000000004</v>
      </c>
    </row>
    <row r="219" spans="1:32" hidden="1" x14ac:dyDescent="0.25">
      <c r="A219">
        <v>16</v>
      </c>
      <c r="B219">
        <v>0.01</v>
      </c>
      <c r="C219">
        <v>0.9</v>
      </c>
      <c r="D219">
        <v>4</v>
      </c>
      <c r="E219">
        <v>16.73</v>
      </c>
      <c r="F219">
        <v>17.23</v>
      </c>
      <c r="G219">
        <v>17.36</v>
      </c>
      <c r="H219">
        <v>17</v>
      </c>
      <c r="I219">
        <v>16.93</v>
      </c>
      <c r="J219">
        <v>14.74</v>
      </c>
      <c r="K219">
        <v>14.87</v>
      </c>
      <c r="L219">
        <v>15.01</v>
      </c>
      <c r="M219">
        <v>15.12</v>
      </c>
      <c r="N219">
        <v>15.1</v>
      </c>
      <c r="Q219">
        <v>16</v>
      </c>
      <c r="R219">
        <v>0.01</v>
      </c>
      <c r="S219">
        <v>0.9</v>
      </c>
      <c r="T219">
        <v>4</v>
      </c>
      <c r="U219">
        <f>100*(Table6[[#This Row],[LR-RF-FIXED]]-Table6[[#This Row],[LR-RF-LEARN-10]])/Table6[[#This Row],[LR-RF-FIXED]]</f>
        <v>1.3348810214741753</v>
      </c>
      <c r="V219">
        <f>100*(Table6[[#This Row],[LR-ARF-FIXED]]-Table6[[#This Row],[LR-ARF-LEARN-10]])/Table6[[#This Row],[LR-ARF-FIXED]]</f>
        <v>2.4769585253456206</v>
      </c>
      <c r="W219">
        <f>100*(Table6[[#This Row],[NN-RF-FIXED]]-Table6[[#This Row],[NN-RF-LEARN-10]])/Table6[[#This Row],[NN-RF-FIXED]]</f>
        <v>-1.6812373907195697</v>
      </c>
      <c r="X219">
        <f>100*(Table6[[#This Row],[NN-ARF-FIXED]]-Table6[[#This Row],[NN-ARF-LEARN-10]])/Table6[[#This Row],[NN-ARF-FIXED]]</f>
        <v>-0.59960026648900644</v>
      </c>
      <c r="AA219" s="9">
        <v>16</v>
      </c>
      <c r="AB219" s="9">
        <v>0.01</v>
      </c>
      <c r="AC219" s="9">
        <v>0.9</v>
      </c>
      <c r="AD219" s="9">
        <v>4</v>
      </c>
      <c r="AE219">
        <f t="shared" si="6"/>
        <v>3.0299999999999994</v>
      </c>
      <c r="AF219">
        <f t="shared" si="7"/>
        <v>1.6899999999999995</v>
      </c>
    </row>
    <row r="220" spans="1:32" hidden="1" x14ac:dyDescent="0.25">
      <c r="A220">
        <v>16</v>
      </c>
      <c r="B220">
        <v>0.01</v>
      </c>
      <c r="C220">
        <v>0.9</v>
      </c>
      <c r="D220">
        <v>8</v>
      </c>
      <c r="E220">
        <v>16.739999999999998</v>
      </c>
      <c r="F220">
        <v>17.47</v>
      </c>
      <c r="G220">
        <v>17.71</v>
      </c>
      <c r="H220">
        <v>17.100000000000001</v>
      </c>
      <c r="I220">
        <v>16.97</v>
      </c>
      <c r="J220">
        <v>14.74</v>
      </c>
      <c r="K220">
        <v>14.91</v>
      </c>
      <c r="L220">
        <v>15.03</v>
      </c>
      <c r="M220">
        <v>15.16</v>
      </c>
      <c r="N220">
        <v>15.1</v>
      </c>
      <c r="Q220">
        <v>16</v>
      </c>
      <c r="R220">
        <v>0.01</v>
      </c>
      <c r="S220">
        <v>0.9</v>
      </c>
      <c r="T220">
        <v>8</v>
      </c>
      <c r="U220">
        <f>100*(Table6[[#This Row],[LR-RF-FIXED]]-Table6[[#This Row],[LR-RF-LEARN-10]])/Table6[[#This Row],[LR-RF-FIXED]]</f>
        <v>2.11791642816255</v>
      </c>
      <c r="V220">
        <f>100*(Table6[[#This Row],[LR-ARF-FIXED]]-Table6[[#This Row],[LR-ARF-LEARN-10]])/Table6[[#This Row],[LR-ARF-FIXED]]</f>
        <v>4.1784302653867984</v>
      </c>
      <c r="W220">
        <f>100*(Table6[[#This Row],[NN-RF-FIXED]]-Table6[[#This Row],[NN-RF-LEARN-10]])/Table6[[#This Row],[NN-RF-FIXED]]</f>
        <v>-1.6767270288397049</v>
      </c>
      <c r="X220">
        <f>100*(Table6[[#This Row],[NN-ARF-FIXED]]-Table6[[#This Row],[NN-ARF-LEARN-10]])/Table6[[#This Row],[NN-ARF-FIXED]]</f>
        <v>-0.46573519627412036</v>
      </c>
      <c r="AA220" s="9">
        <v>16</v>
      </c>
      <c r="AB220" s="9">
        <v>0.01</v>
      </c>
      <c r="AC220" s="9">
        <v>0.9</v>
      </c>
      <c r="AD220" s="9">
        <v>8</v>
      </c>
      <c r="AE220">
        <f t="shared" si="6"/>
        <v>3.1400000000000006</v>
      </c>
      <c r="AF220">
        <f t="shared" si="7"/>
        <v>1.6300000000000008</v>
      </c>
    </row>
    <row r="221" spans="1:32" hidden="1" x14ac:dyDescent="0.25">
      <c r="A221">
        <v>16</v>
      </c>
      <c r="B221">
        <v>0.01</v>
      </c>
      <c r="C221">
        <v>1</v>
      </c>
      <c r="D221">
        <v>4</v>
      </c>
      <c r="E221">
        <v>16.73</v>
      </c>
      <c r="F221">
        <v>17.23</v>
      </c>
      <c r="G221">
        <v>17.440000000000001</v>
      </c>
      <c r="H221">
        <v>17</v>
      </c>
      <c r="I221">
        <v>16.93</v>
      </c>
      <c r="J221">
        <v>14.74</v>
      </c>
      <c r="K221">
        <v>14.84</v>
      </c>
      <c r="L221">
        <v>15.01</v>
      </c>
      <c r="M221">
        <v>15.11</v>
      </c>
      <c r="N221">
        <v>15.09</v>
      </c>
      <c r="Q221">
        <v>16</v>
      </c>
      <c r="R221">
        <v>0.01</v>
      </c>
      <c r="S221">
        <v>1</v>
      </c>
      <c r="T221">
        <v>4</v>
      </c>
      <c r="U221">
        <f>100*(Table6[[#This Row],[LR-RF-FIXED]]-Table6[[#This Row],[LR-RF-LEARN-10]])/Table6[[#This Row],[LR-RF-FIXED]]</f>
        <v>1.3348810214741753</v>
      </c>
      <c r="V221">
        <f>100*(Table6[[#This Row],[LR-ARF-FIXED]]-Table6[[#This Row],[LR-ARF-LEARN-10]])/Table6[[#This Row],[LR-ARF-FIXED]]</f>
        <v>2.9243119266055135</v>
      </c>
      <c r="W221">
        <f>100*(Table6[[#This Row],[NN-RF-FIXED]]-Table6[[#This Row],[NN-RF-LEARN-10]])/Table6[[#This Row],[NN-RF-FIXED]]</f>
        <v>-1.8194070080862506</v>
      </c>
      <c r="X221">
        <f>100*(Table6[[#This Row],[NN-ARF-FIXED]]-Table6[[#This Row],[NN-ARF-LEARN-10]])/Table6[[#This Row],[NN-ARF-FIXED]]</f>
        <v>-0.53297801465689587</v>
      </c>
      <c r="AA221" s="9">
        <v>16</v>
      </c>
      <c r="AB221" s="9">
        <v>0.01</v>
      </c>
      <c r="AC221" s="9">
        <v>1</v>
      </c>
      <c r="AD221" s="9">
        <v>4</v>
      </c>
      <c r="AE221">
        <f t="shared" si="6"/>
        <v>3.2900000000000009</v>
      </c>
      <c r="AF221">
        <f t="shared" si="7"/>
        <v>1.5400000000000009</v>
      </c>
    </row>
    <row r="222" spans="1:32" hidden="1" x14ac:dyDescent="0.25">
      <c r="A222">
        <v>16</v>
      </c>
      <c r="B222">
        <v>0.01</v>
      </c>
      <c r="C222">
        <v>1</v>
      </c>
      <c r="D222">
        <v>8</v>
      </c>
      <c r="E222">
        <v>16.73</v>
      </c>
      <c r="F222">
        <v>17.48</v>
      </c>
      <c r="G222">
        <v>17.71</v>
      </c>
      <c r="H222">
        <v>17.09</v>
      </c>
      <c r="I222">
        <v>16.97</v>
      </c>
      <c r="J222">
        <v>14.74</v>
      </c>
      <c r="K222">
        <v>14.9</v>
      </c>
      <c r="L222">
        <v>15.03</v>
      </c>
      <c r="M222">
        <v>15.16</v>
      </c>
      <c r="N222">
        <v>15.1</v>
      </c>
      <c r="Q222">
        <v>16</v>
      </c>
      <c r="R222">
        <v>0.01</v>
      </c>
      <c r="S222">
        <v>1</v>
      </c>
      <c r="T222">
        <v>8</v>
      </c>
      <c r="U222">
        <f>100*(Table6[[#This Row],[LR-RF-FIXED]]-Table6[[#This Row],[LR-RF-LEARN-10]])/Table6[[#This Row],[LR-RF-FIXED]]</f>
        <v>2.2311212814645343</v>
      </c>
      <c r="V222">
        <f>100*(Table6[[#This Row],[LR-ARF-FIXED]]-Table6[[#This Row],[LR-ARF-LEARN-10]])/Table6[[#This Row],[LR-ARF-FIXED]]</f>
        <v>4.1784302653867984</v>
      </c>
      <c r="W222">
        <f>100*(Table6[[#This Row],[NN-RF-FIXED]]-Table6[[#This Row],[NN-RF-LEARN-10]])/Table6[[#This Row],[NN-RF-FIXED]]</f>
        <v>-1.7449664429530187</v>
      </c>
      <c r="X222">
        <f>100*(Table6[[#This Row],[NN-ARF-FIXED]]-Table6[[#This Row],[NN-ARF-LEARN-10]])/Table6[[#This Row],[NN-ARF-FIXED]]</f>
        <v>-0.46573519627412036</v>
      </c>
      <c r="AA222" s="9">
        <v>16</v>
      </c>
      <c r="AB222" s="9">
        <v>0.01</v>
      </c>
      <c r="AC222" s="9">
        <v>1</v>
      </c>
      <c r="AD222" s="9">
        <v>8</v>
      </c>
      <c r="AE222">
        <f t="shared" si="6"/>
        <v>5.5399999999999991</v>
      </c>
      <c r="AF222">
        <f t="shared" si="7"/>
        <v>1.2899999999999991</v>
      </c>
    </row>
    <row r="223" spans="1:32" hidden="1" x14ac:dyDescent="0.25">
      <c r="A223">
        <v>16</v>
      </c>
      <c r="B223">
        <v>0.05</v>
      </c>
      <c r="C223">
        <v>0.05</v>
      </c>
      <c r="D223">
        <v>4</v>
      </c>
      <c r="E223">
        <v>17.61</v>
      </c>
      <c r="F223">
        <v>18.48</v>
      </c>
      <c r="G223">
        <v>18.32</v>
      </c>
      <c r="H223">
        <v>17.850000000000001</v>
      </c>
      <c r="I223">
        <v>17.34</v>
      </c>
      <c r="J223">
        <v>16.14</v>
      </c>
      <c r="K223">
        <v>15.99</v>
      </c>
      <c r="L223">
        <v>16.260000000000002</v>
      </c>
      <c r="M223">
        <v>15.52</v>
      </c>
      <c r="N223">
        <v>15.23</v>
      </c>
      <c r="Q223">
        <v>16</v>
      </c>
      <c r="R223">
        <v>0.05</v>
      </c>
      <c r="S223">
        <v>0.05</v>
      </c>
      <c r="T223">
        <v>4</v>
      </c>
      <c r="U223">
        <f>100*(Table6[[#This Row],[LR-RF-FIXED]]-Table6[[#This Row],[LR-RF-LEARN-10]])/Table6[[#This Row],[LR-RF-FIXED]]</f>
        <v>3.4090909090909038</v>
      </c>
      <c r="V223">
        <f>100*(Table6[[#This Row],[LR-ARF-FIXED]]-Table6[[#This Row],[LR-ARF-LEARN-10]])/Table6[[#This Row],[LR-ARF-FIXED]]</f>
        <v>5.3493449781659415</v>
      </c>
      <c r="W223">
        <f>100*(Table6[[#This Row],[NN-RF-FIXED]]-Table6[[#This Row],[NN-RF-LEARN-10]])/Table6[[#This Row],[NN-RF-FIXED]]</f>
        <v>2.9393370856785532</v>
      </c>
      <c r="X223">
        <f>100*(Table6[[#This Row],[NN-ARF-FIXED]]-Table6[[#This Row],[NN-ARF-LEARN-10]])/Table6[[#This Row],[NN-ARF-FIXED]]</f>
        <v>6.3345633456334625</v>
      </c>
      <c r="AA223" s="9">
        <v>16</v>
      </c>
      <c r="AB223" s="9">
        <v>0.05</v>
      </c>
      <c r="AC223" s="9">
        <v>0.05</v>
      </c>
      <c r="AD223" s="9">
        <v>4</v>
      </c>
      <c r="AE223">
        <f t="shared" si="6"/>
        <v>3.41</v>
      </c>
      <c r="AF223">
        <f t="shared" si="7"/>
        <v>1.5099999999999998</v>
      </c>
    </row>
    <row r="224" spans="1:32" hidden="1" x14ac:dyDescent="0.25">
      <c r="A224">
        <v>16</v>
      </c>
      <c r="B224">
        <v>0.05</v>
      </c>
      <c r="C224">
        <v>0.05</v>
      </c>
      <c r="D224">
        <v>8</v>
      </c>
      <c r="E224">
        <v>19.010000000000002</v>
      </c>
      <c r="F224">
        <v>19.149999999999999</v>
      </c>
      <c r="G224">
        <v>18.989999999999998</v>
      </c>
      <c r="H224">
        <v>18.23</v>
      </c>
      <c r="I224">
        <v>17.71</v>
      </c>
      <c r="J224">
        <v>17.510000000000002</v>
      </c>
      <c r="K224">
        <v>16.260000000000002</v>
      </c>
      <c r="L224">
        <v>16.23</v>
      </c>
      <c r="M224">
        <v>15.65</v>
      </c>
      <c r="N224">
        <v>15.43</v>
      </c>
      <c r="Q224">
        <v>16</v>
      </c>
      <c r="R224">
        <v>0.05</v>
      </c>
      <c r="S224">
        <v>0.05</v>
      </c>
      <c r="T224">
        <v>8</v>
      </c>
      <c r="U224">
        <f>100*(Table6[[#This Row],[LR-RF-FIXED]]-Table6[[#This Row],[LR-RF-LEARN-10]])/Table6[[#This Row],[LR-RF-FIXED]]</f>
        <v>4.8041775456918971</v>
      </c>
      <c r="V224">
        <f>100*(Table6[[#This Row],[LR-ARF-FIXED]]-Table6[[#This Row],[LR-ARF-LEARN-10]])/Table6[[#This Row],[LR-ARF-FIXED]]</f>
        <v>6.7403896787782926</v>
      </c>
      <c r="W224">
        <f>100*(Table6[[#This Row],[NN-RF-FIXED]]-Table6[[#This Row],[NN-RF-LEARN-10]])/Table6[[#This Row],[NN-RF-FIXED]]</f>
        <v>3.7515375153751607</v>
      </c>
      <c r="X224">
        <f>100*(Table6[[#This Row],[NN-ARF-FIXED]]-Table6[[#This Row],[NN-ARF-LEARN-10]])/Table6[[#This Row],[NN-ARF-FIXED]]</f>
        <v>4.9291435613062271</v>
      </c>
      <c r="AA224" s="9">
        <v>16</v>
      </c>
      <c r="AB224" s="9">
        <v>0.05</v>
      </c>
      <c r="AC224" s="9">
        <v>0.05</v>
      </c>
      <c r="AD224" s="9">
        <v>8</v>
      </c>
      <c r="AE224">
        <f t="shared" si="6"/>
        <v>7.4399999999999995</v>
      </c>
      <c r="AF224">
        <f t="shared" si="7"/>
        <v>1.3599999999999994</v>
      </c>
    </row>
    <row r="225" spans="1:32" hidden="1" x14ac:dyDescent="0.25">
      <c r="A225">
        <v>16</v>
      </c>
      <c r="B225">
        <v>0.05</v>
      </c>
      <c r="C225">
        <v>0.1</v>
      </c>
      <c r="D225">
        <v>4</v>
      </c>
      <c r="E225">
        <v>17.149999999999999</v>
      </c>
      <c r="F225">
        <v>18.36</v>
      </c>
      <c r="G225">
        <v>18.38</v>
      </c>
      <c r="H225">
        <v>17.75</v>
      </c>
      <c r="I225">
        <v>17.29</v>
      </c>
      <c r="J225">
        <v>15.16</v>
      </c>
      <c r="K225">
        <v>15.77</v>
      </c>
      <c r="L225">
        <v>15.98</v>
      </c>
      <c r="M225">
        <v>15.47</v>
      </c>
      <c r="N225">
        <v>15.17</v>
      </c>
      <c r="Q225">
        <v>16</v>
      </c>
      <c r="R225">
        <v>0.05</v>
      </c>
      <c r="S225">
        <v>0.1</v>
      </c>
      <c r="T225">
        <v>4</v>
      </c>
      <c r="U225">
        <f>100*(Table6[[#This Row],[LR-RF-FIXED]]-Table6[[#This Row],[LR-RF-LEARN-10]])/Table6[[#This Row],[LR-RF-FIXED]]</f>
        <v>3.3224400871459667</v>
      </c>
      <c r="V225">
        <f>100*(Table6[[#This Row],[LR-ARF-FIXED]]-Table6[[#This Row],[LR-ARF-LEARN-10]])/Table6[[#This Row],[LR-ARF-FIXED]]</f>
        <v>5.9303590859630031</v>
      </c>
      <c r="W225">
        <f>100*(Table6[[#This Row],[NN-RF-FIXED]]-Table6[[#This Row],[NN-RF-LEARN-10]])/Table6[[#This Row],[NN-RF-FIXED]]</f>
        <v>1.9023462270133098</v>
      </c>
      <c r="X225">
        <f>100*(Table6[[#This Row],[NN-ARF-FIXED]]-Table6[[#This Row],[NN-ARF-LEARN-10]])/Table6[[#This Row],[NN-ARF-FIXED]]</f>
        <v>5.0688360450563241</v>
      </c>
      <c r="AA225" s="9">
        <v>16</v>
      </c>
      <c r="AB225" s="9">
        <v>0.05</v>
      </c>
      <c r="AC225" s="9">
        <v>0.1</v>
      </c>
      <c r="AD225" s="9">
        <v>4</v>
      </c>
      <c r="AE225">
        <f t="shared" si="6"/>
        <v>3.620000000000001</v>
      </c>
      <c r="AF225">
        <f t="shared" si="7"/>
        <v>1.4600000000000009</v>
      </c>
    </row>
    <row r="226" spans="1:32" hidden="1" x14ac:dyDescent="0.25">
      <c r="A226">
        <v>16</v>
      </c>
      <c r="B226">
        <v>0.05</v>
      </c>
      <c r="C226">
        <v>0.1</v>
      </c>
      <c r="D226">
        <v>8</v>
      </c>
      <c r="E226">
        <v>17.77</v>
      </c>
      <c r="F226">
        <v>18.73</v>
      </c>
      <c r="G226">
        <v>18.61</v>
      </c>
      <c r="H226">
        <v>17.97</v>
      </c>
      <c r="I226">
        <v>17.46</v>
      </c>
      <c r="J226">
        <v>15.91</v>
      </c>
      <c r="K226">
        <v>16.04</v>
      </c>
      <c r="L226">
        <v>16.16</v>
      </c>
      <c r="M226">
        <v>15.54</v>
      </c>
      <c r="N226">
        <v>15.27</v>
      </c>
      <c r="Q226">
        <v>16</v>
      </c>
      <c r="R226">
        <v>0.05</v>
      </c>
      <c r="S226">
        <v>0.1</v>
      </c>
      <c r="T226">
        <v>8</v>
      </c>
      <c r="U226">
        <f>100*(Table6[[#This Row],[LR-RF-FIXED]]-Table6[[#This Row],[LR-RF-LEARN-10]])/Table6[[#This Row],[LR-RF-FIXED]]</f>
        <v>4.0576615056059877</v>
      </c>
      <c r="V226">
        <f>100*(Table6[[#This Row],[LR-ARF-FIXED]]-Table6[[#This Row],[LR-ARF-LEARN-10]])/Table6[[#This Row],[LR-ARF-FIXED]]</f>
        <v>6.1794734013970904</v>
      </c>
      <c r="W226">
        <f>100*(Table6[[#This Row],[NN-RF-FIXED]]-Table6[[#This Row],[NN-RF-LEARN-10]])/Table6[[#This Row],[NN-RF-FIXED]]</f>
        <v>3.117206982543641</v>
      </c>
      <c r="X226">
        <f>100*(Table6[[#This Row],[NN-ARF-FIXED]]-Table6[[#This Row],[NN-ARF-LEARN-10]])/Table6[[#This Row],[NN-ARF-FIXED]]</f>
        <v>5.5074257425742612</v>
      </c>
      <c r="AA226" s="11">
        <v>16</v>
      </c>
      <c r="AB226" s="9">
        <v>0.05</v>
      </c>
      <c r="AC226" s="9">
        <v>0.1</v>
      </c>
      <c r="AD226" s="9">
        <v>8</v>
      </c>
      <c r="AE226">
        <f t="shared" si="6"/>
        <v>0.57000000000000028</v>
      </c>
      <c r="AF226">
        <f t="shared" si="7"/>
        <v>0.5600000000000005</v>
      </c>
    </row>
    <row r="227" spans="1:32" hidden="1" x14ac:dyDescent="0.25">
      <c r="A227">
        <v>16</v>
      </c>
      <c r="B227">
        <v>0.05</v>
      </c>
      <c r="C227">
        <v>0.2</v>
      </c>
      <c r="D227">
        <v>4</v>
      </c>
      <c r="E227">
        <v>16.93</v>
      </c>
      <c r="F227">
        <v>18.22</v>
      </c>
      <c r="G227">
        <v>18.14</v>
      </c>
      <c r="H227">
        <v>17.59</v>
      </c>
      <c r="I227">
        <v>17.190000000000001</v>
      </c>
      <c r="J227">
        <v>14.94</v>
      </c>
      <c r="K227">
        <v>15.54</v>
      </c>
      <c r="L227">
        <v>15.65</v>
      </c>
      <c r="M227">
        <v>15.39</v>
      </c>
      <c r="N227">
        <v>15.15</v>
      </c>
      <c r="Q227">
        <v>16</v>
      </c>
      <c r="R227">
        <v>0.05</v>
      </c>
      <c r="S227">
        <v>0.2</v>
      </c>
      <c r="T227">
        <v>4</v>
      </c>
      <c r="U227">
        <f>100*(Table6[[#This Row],[LR-RF-FIXED]]-Table6[[#This Row],[LR-RF-LEARN-10]])/Table6[[#This Row],[LR-RF-FIXED]]</f>
        <v>3.4577387486278761</v>
      </c>
      <c r="V227">
        <f>100*(Table6[[#This Row],[LR-ARF-FIXED]]-Table6[[#This Row],[LR-ARF-LEARN-10]])/Table6[[#This Row],[LR-ARF-FIXED]]</f>
        <v>5.2370452039691253</v>
      </c>
      <c r="W227">
        <f>100*(Table6[[#This Row],[NN-RF-FIXED]]-Table6[[#This Row],[NN-RF-LEARN-10]])/Table6[[#This Row],[NN-RF-FIXED]]</f>
        <v>0.96525096525095611</v>
      </c>
      <c r="X227">
        <f>100*(Table6[[#This Row],[NN-ARF-FIXED]]-Table6[[#This Row],[NN-ARF-LEARN-10]])/Table6[[#This Row],[NN-ARF-FIXED]]</f>
        <v>3.1948881789137378</v>
      </c>
      <c r="AA227" s="9">
        <v>16</v>
      </c>
      <c r="AB227" s="9">
        <v>0.05</v>
      </c>
      <c r="AC227" s="9">
        <v>0.2</v>
      </c>
      <c r="AD227" s="9">
        <v>4</v>
      </c>
      <c r="AE227">
        <f t="shared" si="6"/>
        <v>0.87999999999999901</v>
      </c>
      <c r="AF227">
        <f t="shared" si="7"/>
        <v>0.78000000000000114</v>
      </c>
    </row>
    <row r="228" spans="1:32" hidden="1" x14ac:dyDescent="0.25">
      <c r="A228">
        <v>16</v>
      </c>
      <c r="B228">
        <v>0.05</v>
      </c>
      <c r="C228">
        <v>0.2</v>
      </c>
      <c r="D228">
        <v>8</v>
      </c>
      <c r="E228">
        <v>17.09</v>
      </c>
      <c r="F228">
        <v>18.440000000000001</v>
      </c>
      <c r="G228">
        <v>18.350000000000001</v>
      </c>
      <c r="H228">
        <v>17.809999999999999</v>
      </c>
      <c r="I228">
        <v>17.329999999999998</v>
      </c>
      <c r="J228">
        <v>15.05</v>
      </c>
      <c r="K228">
        <v>15.77</v>
      </c>
      <c r="L228">
        <v>15.94</v>
      </c>
      <c r="M228">
        <v>15.5</v>
      </c>
      <c r="N228">
        <v>15.2</v>
      </c>
      <c r="Q228">
        <v>16</v>
      </c>
      <c r="R228">
        <v>0.05</v>
      </c>
      <c r="S228">
        <v>0.2</v>
      </c>
      <c r="T228">
        <v>8</v>
      </c>
      <c r="U228">
        <f>100*(Table6[[#This Row],[LR-RF-FIXED]]-Table6[[#This Row],[LR-RF-LEARN-10]])/Table6[[#This Row],[LR-RF-FIXED]]</f>
        <v>3.4164859002169332</v>
      </c>
      <c r="V228">
        <f>100*(Table6[[#This Row],[LR-ARF-FIXED]]-Table6[[#This Row],[LR-ARF-LEARN-10]])/Table6[[#This Row],[LR-ARF-FIXED]]</f>
        <v>5.5585831062670463</v>
      </c>
      <c r="W228">
        <f>100*(Table6[[#This Row],[NN-RF-FIXED]]-Table6[[#This Row],[NN-RF-LEARN-10]])/Table6[[#This Row],[NN-RF-FIXED]]</f>
        <v>1.7121116043119822</v>
      </c>
      <c r="X228">
        <f>100*(Table6[[#This Row],[NN-ARF-FIXED]]-Table6[[#This Row],[NN-ARF-LEARN-10]])/Table6[[#This Row],[NN-ARF-FIXED]]</f>
        <v>4.6424090338770405</v>
      </c>
      <c r="AA228" s="8">
        <v>16</v>
      </c>
      <c r="AB228" s="6">
        <v>0.05</v>
      </c>
      <c r="AC228" s="6">
        <v>0.2</v>
      </c>
      <c r="AD228" s="6">
        <v>8</v>
      </c>
      <c r="AE228">
        <f t="shared" si="6"/>
        <v>0.64000000000000057</v>
      </c>
      <c r="AF228">
        <f t="shared" si="7"/>
        <v>0.53000000000000114</v>
      </c>
    </row>
    <row r="229" spans="1:32" hidden="1" x14ac:dyDescent="0.25">
      <c r="A229">
        <v>16</v>
      </c>
      <c r="B229">
        <v>0.05</v>
      </c>
      <c r="C229">
        <v>0.3</v>
      </c>
      <c r="D229">
        <v>4</v>
      </c>
      <c r="E229">
        <v>16.829999999999998</v>
      </c>
      <c r="F229">
        <v>18.079999999999998</v>
      </c>
      <c r="G229">
        <v>18.260000000000002</v>
      </c>
      <c r="H229">
        <v>17.5</v>
      </c>
      <c r="I229">
        <v>17.149999999999999</v>
      </c>
      <c r="J229">
        <v>14.81</v>
      </c>
      <c r="K229">
        <v>15.37</v>
      </c>
      <c r="L229">
        <v>15.42</v>
      </c>
      <c r="M229">
        <v>15.35</v>
      </c>
      <c r="N229">
        <v>15.11</v>
      </c>
      <c r="Q229">
        <v>16</v>
      </c>
      <c r="R229">
        <v>0.05</v>
      </c>
      <c r="S229">
        <v>0.3</v>
      </c>
      <c r="T229">
        <v>4</v>
      </c>
      <c r="U229">
        <f>100*(Table6[[#This Row],[LR-RF-FIXED]]-Table6[[#This Row],[LR-RF-LEARN-10]])/Table6[[#This Row],[LR-RF-FIXED]]</f>
        <v>3.2079646017699024</v>
      </c>
      <c r="V229">
        <f>100*(Table6[[#This Row],[LR-ARF-FIXED]]-Table6[[#This Row],[LR-ARF-LEARN-10]])/Table6[[#This Row],[LR-ARF-FIXED]]</f>
        <v>6.0788608981380223</v>
      </c>
      <c r="W229">
        <f>100*(Table6[[#This Row],[NN-RF-FIXED]]-Table6[[#This Row],[NN-RF-LEARN-10]])/Table6[[#This Row],[NN-RF-FIXED]]</f>
        <v>0.13012361743656198</v>
      </c>
      <c r="X229">
        <f>100*(Table6[[#This Row],[NN-ARF-FIXED]]-Table6[[#This Row],[NN-ARF-LEARN-10]])/Table6[[#This Row],[NN-ARF-FIXED]]</f>
        <v>2.0103761348897566</v>
      </c>
      <c r="AA229" s="9">
        <v>16</v>
      </c>
      <c r="AB229" s="9">
        <v>0.05</v>
      </c>
      <c r="AC229" s="9">
        <v>0.3</v>
      </c>
      <c r="AD229" s="9">
        <v>4</v>
      </c>
      <c r="AE229">
        <f t="shared" si="6"/>
        <v>0.84999999999999787</v>
      </c>
      <c r="AF229">
        <f t="shared" si="7"/>
        <v>0.48000000000000043</v>
      </c>
    </row>
    <row r="230" spans="1:32" hidden="1" x14ac:dyDescent="0.25">
      <c r="A230">
        <v>16</v>
      </c>
      <c r="B230">
        <v>0.05</v>
      </c>
      <c r="C230">
        <v>0.3</v>
      </c>
      <c r="D230">
        <v>8</v>
      </c>
      <c r="E230">
        <v>16.920000000000002</v>
      </c>
      <c r="F230">
        <v>18.39</v>
      </c>
      <c r="G230">
        <v>18.39</v>
      </c>
      <c r="H230">
        <v>17.73</v>
      </c>
      <c r="I230">
        <v>17.28</v>
      </c>
      <c r="J230">
        <v>14.86</v>
      </c>
      <c r="K230">
        <v>15.63</v>
      </c>
      <c r="L230">
        <v>15.73</v>
      </c>
      <c r="M230">
        <v>15.46</v>
      </c>
      <c r="N230">
        <v>15.17</v>
      </c>
      <c r="Q230">
        <v>16</v>
      </c>
      <c r="R230">
        <v>0.05</v>
      </c>
      <c r="S230">
        <v>0.3</v>
      </c>
      <c r="T230">
        <v>8</v>
      </c>
      <c r="U230">
        <f>100*(Table6[[#This Row],[LR-RF-FIXED]]-Table6[[#This Row],[LR-RF-LEARN-10]])/Table6[[#This Row],[LR-RF-FIXED]]</f>
        <v>3.5889070146818929</v>
      </c>
      <c r="V230">
        <f>100*(Table6[[#This Row],[LR-ARF-FIXED]]-Table6[[#This Row],[LR-ARF-LEARN-10]])/Table6[[#This Row],[LR-ARF-FIXED]]</f>
        <v>6.0358890701468155</v>
      </c>
      <c r="W230">
        <f>100*(Table6[[#This Row],[NN-RF-FIXED]]-Table6[[#This Row],[NN-RF-LEARN-10]])/Table6[[#This Row],[NN-RF-FIXED]]</f>
        <v>1.0876519513755594</v>
      </c>
      <c r="X230">
        <f>100*(Table6[[#This Row],[NN-ARF-FIXED]]-Table6[[#This Row],[NN-ARF-LEARN-10]])/Table6[[#This Row],[NN-ARF-FIXED]]</f>
        <v>3.5600762873490175</v>
      </c>
      <c r="AA230" s="9">
        <v>16</v>
      </c>
      <c r="AB230" s="9">
        <v>0.05</v>
      </c>
      <c r="AC230" s="9">
        <v>0.3</v>
      </c>
      <c r="AD230" s="9">
        <v>8</v>
      </c>
      <c r="AE230">
        <f t="shared" si="6"/>
        <v>0.54999999999999716</v>
      </c>
      <c r="AF230">
        <f t="shared" si="7"/>
        <v>0.41000000000000014</v>
      </c>
    </row>
    <row r="231" spans="1:32" hidden="1" x14ac:dyDescent="0.25">
      <c r="A231">
        <v>16</v>
      </c>
      <c r="B231">
        <v>0.05</v>
      </c>
      <c r="C231">
        <v>0.4</v>
      </c>
      <c r="D231">
        <v>8</v>
      </c>
      <c r="E231">
        <v>16.86</v>
      </c>
      <c r="F231">
        <v>18.309999999999999</v>
      </c>
      <c r="G231">
        <v>18.46</v>
      </c>
      <c r="H231">
        <v>17.690000000000001</v>
      </c>
      <c r="I231">
        <v>17.239999999999998</v>
      </c>
      <c r="J231">
        <v>14.81</v>
      </c>
      <c r="K231">
        <v>15.5</v>
      </c>
      <c r="L231">
        <v>15.57</v>
      </c>
      <c r="M231">
        <v>15.43</v>
      </c>
      <c r="N231">
        <v>15.13</v>
      </c>
      <c r="Q231">
        <v>16</v>
      </c>
      <c r="R231">
        <v>0.05</v>
      </c>
      <c r="S231">
        <v>0.4</v>
      </c>
      <c r="T231">
        <v>8</v>
      </c>
      <c r="U231">
        <f>100*(Table6[[#This Row],[LR-RF-FIXED]]-Table6[[#This Row],[LR-RF-LEARN-10]])/Table6[[#This Row],[LR-RF-FIXED]]</f>
        <v>3.3861277990169167</v>
      </c>
      <c r="V231">
        <f>100*(Table6[[#This Row],[LR-ARF-FIXED]]-Table6[[#This Row],[LR-ARF-LEARN-10]])/Table6[[#This Row],[LR-ARF-FIXED]]</f>
        <v>6.6088840736728187</v>
      </c>
      <c r="W231">
        <f>100*(Table6[[#This Row],[NN-RF-FIXED]]-Table6[[#This Row],[NN-RF-LEARN-10]])/Table6[[#This Row],[NN-RF-FIXED]]</f>
        <v>0.45161290322580827</v>
      </c>
      <c r="X231">
        <f>100*(Table6[[#This Row],[NN-ARF-FIXED]]-Table6[[#This Row],[NN-ARF-LEARN-10]])/Table6[[#This Row],[NN-ARF-FIXED]]</f>
        <v>2.8259473346178514</v>
      </c>
      <c r="AA231" s="9">
        <v>16</v>
      </c>
      <c r="AB231" s="9">
        <v>0.05</v>
      </c>
      <c r="AC231" s="9">
        <v>0.4</v>
      </c>
      <c r="AD231" s="9">
        <v>8</v>
      </c>
      <c r="AE231">
        <f t="shared" si="6"/>
        <v>0.80999999999999872</v>
      </c>
      <c r="AF231">
        <f t="shared" si="7"/>
        <v>0.50999999999999979</v>
      </c>
    </row>
    <row r="232" spans="1:32" hidden="1" x14ac:dyDescent="0.25">
      <c r="A232">
        <v>16</v>
      </c>
      <c r="B232">
        <v>0.05</v>
      </c>
      <c r="C232">
        <v>0.5</v>
      </c>
      <c r="D232">
        <v>8</v>
      </c>
      <c r="E232">
        <v>16.829999999999998</v>
      </c>
      <c r="F232">
        <v>18.29</v>
      </c>
      <c r="G232">
        <v>18.47</v>
      </c>
      <c r="H232">
        <v>17.670000000000002</v>
      </c>
      <c r="I232">
        <v>17.239999999999998</v>
      </c>
      <c r="J232">
        <v>14.79</v>
      </c>
      <c r="K232">
        <v>15.44</v>
      </c>
      <c r="L232">
        <v>15.49</v>
      </c>
      <c r="M232">
        <v>15.44</v>
      </c>
      <c r="N232">
        <v>15.15</v>
      </c>
      <c r="Q232">
        <v>16</v>
      </c>
      <c r="R232">
        <v>0.05</v>
      </c>
      <c r="S232">
        <v>0.5</v>
      </c>
      <c r="T232">
        <v>8</v>
      </c>
      <c r="U232">
        <f>100*(Table6[[#This Row],[LR-RF-FIXED]]-Table6[[#This Row],[LR-RF-LEARN-10]])/Table6[[#This Row],[LR-RF-FIXED]]</f>
        <v>3.3898305084745624</v>
      </c>
      <c r="V232">
        <f>100*(Table6[[#This Row],[LR-ARF-FIXED]]-Table6[[#This Row],[LR-ARF-LEARN-10]])/Table6[[#This Row],[LR-ARF-FIXED]]</f>
        <v>6.6594477531131595</v>
      </c>
      <c r="W232">
        <f>100*(Table6[[#This Row],[NN-RF-FIXED]]-Table6[[#This Row],[NN-RF-LEARN-10]])/Table6[[#This Row],[NN-RF-FIXED]]</f>
        <v>0</v>
      </c>
      <c r="X232">
        <f>100*(Table6[[#This Row],[NN-ARF-FIXED]]-Table6[[#This Row],[NN-ARF-LEARN-10]])/Table6[[#This Row],[NN-ARF-FIXED]]</f>
        <v>2.1949644932214323</v>
      </c>
      <c r="AA232" s="9">
        <v>16</v>
      </c>
      <c r="AB232" s="9">
        <v>0.05</v>
      </c>
      <c r="AC232" s="9">
        <v>0.5</v>
      </c>
      <c r="AD232" s="9">
        <v>8</v>
      </c>
      <c r="AE232">
        <f t="shared" si="6"/>
        <v>0.60000000000000142</v>
      </c>
      <c r="AF232">
        <f t="shared" si="7"/>
        <v>0.39000000000000057</v>
      </c>
    </row>
    <row r="233" spans="1:32" hidden="1" x14ac:dyDescent="0.25">
      <c r="A233">
        <v>16</v>
      </c>
      <c r="B233">
        <v>0.05</v>
      </c>
      <c r="C233">
        <v>0.6</v>
      </c>
      <c r="D233">
        <v>8</v>
      </c>
      <c r="E233">
        <v>16.809999999999999</v>
      </c>
      <c r="F233">
        <v>18.32</v>
      </c>
      <c r="G233">
        <v>18.579999999999998</v>
      </c>
      <c r="H233">
        <v>17.63</v>
      </c>
      <c r="I233">
        <v>17.21</v>
      </c>
      <c r="J233">
        <v>14.77</v>
      </c>
      <c r="K233">
        <v>15.36</v>
      </c>
      <c r="L233">
        <v>15.43</v>
      </c>
      <c r="M233">
        <v>15.41</v>
      </c>
      <c r="N233">
        <v>15.11</v>
      </c>
      <c r="Q233">
        <v>16</v>
      </c>
      <c r="R233">
        <v>0.05</v>
      </c>
      <c r="S233">
        <v>0.6</v>
      </c>
      <c r="T233">
        <v>8</v>
      </c>
      <c r="U233">
        <f>100*(Table6[[#This Row],[LR-RF-FIXED]]-Table6[[#This Row],[LR-RF-LEARN-10]])/Table6[[#This Row],[LR-RF-FIXED]]</f>
        <v>3.7663755458515351</v>
      </c>
      <c r="V233">
        <f>100*(Table6[[#This Row],[LR-ARF-FIXED]]-Table6[[#This Row],[LR-ARF-LEARN-10]])/Table6[[#This Row],[LR-ARF-FIXED]]</f>
        <v>7.373519913885886</v>
      </c>
      <c r="W233">
        <f>100*(Table6[[#This Row],[NN-RF-FIXED]]-Table6[[#This Row],[NN-RF-LEARN-10]])/Table6[[#This Row],[NN-RF-FIXED]]</f>
        <v>-0.32552083333333798</v>
      </c>
      <c r="X233">
        <f>100*(Table6[[#This Row],[NN-ARF-FIXED]]-Table6[[#This Row],[NN-ARF-LEARN-10]])/Table6[[#This Row],[NN-ARF-FIXED]]</f>
        <v>2.073882047958524</v>
      </c>
      <c r="AA233" s="9">
        <v>16</v>
      </c>
      <c r="AB233" s="9">
        <v>0.05</v>
      </c>
      <c r="AC233" s="9">
        <v>0.6</v>
      </c>
      <c r="AD233" s="9">
        <v>8</v>
      </c>
      <c r="AE233">
        <f t="shared" si="6"/>
        <v>0.82999999999999829</v>
      </c>
      <c r="AF233">
        <f t="shared" si="7"/>
        <v>0.44000000000000128</v>
      </c>
    </row>
    <row r="234" spans="1:32" hidden="1" x14ac:dyDescent="0.25">
      <c r="A234">
        <v>16</v>
      </c>
      <c r="B234">
        <v>0.05</v>
      </c>
      <c r="C234">
        <v>0.7</v>
      </c>
      <c r="D234">
        <v>8</v>
      </c>
      <c r="E234">
        <v>16.78</v>
      </c>
      <c r="F234">
        <v>18.309999999999999</v>
      </c>
      <c r="G234">
        <v>18.66</v>
      </c>
      <c r="H234">
        <v>17.600000000000001</v>
      </c>
      <c r="I234">
        <v>17.2</v>
      </c>
      <c r="J234">
        <v>14.76</v>
      </c>
      <c r="K234">
        <v>15.27</v>
      </c>
      <c r="L234">
        <v>15.36</v>
      </c>
      <c r="M234">
        <v>15.4</v>
      </c>
      <c r="N234">
        <v>15.1</v>
      </c>
      <c r="Q234">
        <v>16</v>
      </c>
      <c r="R234">
        <v>0.05</v>
      </c>
      <c r="S234">
        <v>0.7</v>
      </c>
      <c r="T234">
        <v>8</v>
      </c>
      <c r="U234">
        <f>100*(Table6[[#This Row],[LR-RF-FIXED]]-Table6[[#This Row],[LR-RF-LEARN-10]])/Table6[[#This Row],[LR-RF-FIXED]]</f>
        <v>3.8776624795193739</v>
      </c>
      <c r="V234">
        <f>100*(Table6[[#This Row],[LR-ARF-FIXED]]-Table6[[#This Row],[LR-ARF-LEARN-10]])/Table6[[#This Row],[LR-ARF-FIXED]]</f>
        <v>7.8242229367631344</v>
      </c>
      <c r="W234">
        <f>100*(Table6[[#This Row],[NN-RF-FIXED]]-Table6[[#This Row],[NN-RF-LEARN-10]])/Table6[[#This Row],[NN-RF-FIXED]]</f>
        <v>-0.85134250163720226</v>
      </c>
      <c r="X234">
        <f>100*(Table6[[#This Row],[NN-ARF-FIXED]]-Table6[[#This Row],[NN-ARF-LEARN-10]])/Table6[[#This Row],[NN-ARF-FIXED]]</f>
        <v>1.6927083333333319</v>
      </c>
      <c r="AA234" s="9">
        <v>16</v>
      </c>
      <c r="AB234" s="9">
        <v>0.05</v>
      </c>
      <c r="AC234" s="9">
        <v>0.7</v>
      </c>
      <c r="AD234" s="9">
        <v>8</v>
      </c>
      <c r="AE234">
        <f t="shared" si="6"/>
        <v>0.84999999999999787</v>
      </c>
      <c r="AF234">
        <f t="shared" si="7"/>
        <v>0.46000000000000085</v>
      </c>
    </row>
    <row r="235" spans="1:32" hidden="1" x14ac:dyDescent="0.25">
      <c r="A235">
        <v>16</v>
      </c>
      <c r="B235">
        <v>0.05</v>
      </c>
      <c r="C235">
        <v>0.8</v>
      </c>
      <c r="D235">
        <v>8</v>
      </c>
      <c r="E235">
        <v>16.78</v>
      </c>
      <c r="F235">
        <v>18.29</v>
      </c>
      <c r="G235">
        <v>18.690000000000001</v>
      </c>
      <c r="H235">
        <v>17.600000000000001</v>
      </c>
      <c r="I235">
        <v>17.190000000000001</v>
      </c>
      <c r="J235">
        <v>14.76</v>
      </c>
      <c r="K235">
        <v>15.25</v>
      </c>
      <c r="L235">
        <v>15.32</v>
      </c>
      <c r="M235">
        <v>15.39</v>
      </c>
      <c r="N235">
        <v>15.09</v>
      </c>
      <c r="Q235">
        <v>16</v>
      </c>
      <c r="R235">
        <v>0.05</v>
      </c>
      <c r="S235">
        <v>0.8</v>
      </c>
      <c r="T235">
        <v>8</v>
      </c>
      <c r="U235">
        <f>100*(Table6[[#This Row],[LR-RF-FIXED]]-Table6[[#This Row],[LR-RF-LEARN-10]])/Table6[[#This Row],[LR-RF-FIXED]]</f>
        <v>3.7725533078184679</v>
      </c>
      <c r="V235">
        <f>100*(Table6[[#This Row],[LR-ARF-FIXED]]-Table6[[#This Row],[LR-ARF-LEARN-10]])/Table6[[#This Row],[LR-ARF-FIXED]]</f>
        <v>8.0256821829855536</v>
      </c>
      <c r="W235">
        <f>100*(Table6[[#This Row],[NN-RF-FIXED]]-Table6[[#This Row],[NN-RF-LEARN-10]])/Table6[[#This Row],[NN-RF-FIXED]]</f>
        <v>-0.91803278688524959</v>
      </c>
      <c r="X235">
        <f>100*(Table6[[#This Row],[NN-ARF-FIXED]]-Table6[[#This Row],[NN-ARF-LEARN-10]])/Table6[[#This Row],[NN-ARF-FIXED]]</f>
        <v>1.5013054830287234</v>
      </c>
      <c r="AA235" s="9">
        <v>16</v>
      </c>
      <c r="AB235" s="9">
        <v>0.05</v>
      </c>
      <c r="AC235" s="9">
        <v>0.8</v>
      </c>
      <c r="AD235" s="9">
        <v>8</v>
      </c>
      <c r="AE235">
        <f t="shared" si="6"/>
        <v>0.92000000000000171</v>
      </c>
      <c r="AF235">
        <f t="shared" si="7"/>
        <v>0.46000000000000085</v>
      </c>
    </row>
    <row r="236" spans="1:32" hidden="1" x14ac:dyDescent="0.25">
      <c r="A236">
        <v>16</v>
      </c>
      <c r="B236">
        <v>0.05</v>
      </c>
      <c r="C236">
        <v>0.9</v>
      </c>
      <c r="D236">
        <v>4</v>
      </c>
      <c r="E236">
        <v>16.75</v>
      </c>
      <c r="F236">
        <v>18.170000000000002</v>
      </c>
      <c r="G236">
        <v>18.809999999999999</v>
      </c>
      <c r="H236">
        <v>17.309999999999999</v>
      </c>
      <c r="I236">
        <v>17.07</v>
      </c>
      <c r="J236">
        <v>14.75</v>
      </c>
      <c r="K236">
        <v>15.05</v>
      </c>
      <c r="L236">
        <v>15.11</v>
      </c>
      <c r="M236">
        <v>15.24</v>
      </c>
      <c r="N236">
        <v>15.07</v>
      </c>
      <c r="Q236">
        <v>16</v>
      </c>
      <c r="R236">
        <v>0.05</v>
      </c>
      <c r="S236">
        <v>0.9</v>
      </c>
      <c r="T236">
        <v>4</v>
      </c>
      <c r="U236">
        <f>100*(Table6[[#This Row],[LR-RF-FIXED]]-Table6[[#This Row],[LR-RF-LEARN-10]])/Table6[[#This Row],[LR-RF-FIXED]]</f>
        <v>4.7330764997248371</v>
      </c>
      <c r="V236">
        <f>100*(Table6[[#This Row],[LR-ARF-FIXED]]-Table6[[#This Row],[LR-ARF-LEARN-10]])/Table6[[#This Row],[LR-ARF-FIXED]]</f>
        <v>9.2503987240829257</v>
      </c>
      <c r="W236">
        <f>100*(Table6[[#This Row],[NN-RF-FIXED]]-Table6[[#This Row],[NN-RF-LEARN-10]])/Table6[[#This Row],[NN-RF-FIXED]]</f>
        <v>-1.2624584717607941</v>
      </c>
      <c r="X236">
        <f>100*(Table6[[#This Row],[NN-ARF-FIXED]]-Table6[[#This Row],[NN-ARF-LEARN-10]])/Table6[[#This Row],[NN-ARF-FIXED]]</f>
        <v>0.26472534745201287</v>
      </c>
      <c r="AA236" s="9">
        <v>16</v>
      </c>
      <c r="AB236" s="9">
        <v>0.05</v>
      </c>
      <c r="AC236" s="9">
        <v>0.9</v>
      </c>
      <c r="AD236" s="9">
        <v>4</v>
      </c>
      <c r="AE236">
        <f t="shared" si="6"/>
        <v>0.92000000000000171</v>
      </c>
      <c r="AF236">
        <f t="shared" si="7"/>
        <v>0.42999999999999972</v>
      </c>
    </row>
    <row r="237" spans="1:32" hidden="1" x14ac:dyDescent="0.25">
      <c r="A237">
        <v>16</v>
      </c>
      <c r="B237">
        <v>0.05</v>
      </c>
      <c r="C237">
        <v>0.9</v>
      </c>
      <c r="D237">
        <v>8</v>
      </c>
      <c r="E237">
        <v>16.77</v>
      </c>
      <c r="F237">
        <v>18.32</v>
      </c>
      <c r="G237">
        <v>18.809999999999999</v>
      </c>
      <c r="H237">
        <v>17.54</v>
      </c>
      <c r="I237">
        <v>17.16</v>
      </c>
      <c r="J237">
        <v>14.75</v>
      </c>
      <c r="K237">
        <v>15.22</v>
      </c>
      <c r="L237">
        <v>15.28</v>
      </c>
      <c r="M237">
        <v>15.36</v>
      </c>
      <c r="N237">
        <v>15.08</v>
      </c>
      <c r="Q237">
        <v>16</v>
      </c>
      <c r="R237">
        <v>0.05</v>
      </c>
      <c r="S237">
        <v>0.9</v>
      </c>
      <c r="T237">
        <v>8</v>
      </c>
      <c r="U237">
        <f>100*(Table6[[#This Row],[LR-RF-FIXED]]-Table6[[#This Row],[LR-RF-LEARN-10]])/Table6[[#This Row],[LR-RF-FIXED]]</f>
        <v>4.2576419213973864</v>
      </c>
      <c r="V237">
        <f>100*(Table6[[#This Row],[LR-ARF-FIXED]]-Table6[[#This Row],[LR-ARF-LEARN-10]])/Table6[[#This Row],[LR-ARF-FIXED]]</f>
        <v>8.771929824561397</v>
      </c>
      <c r="W237">
        <f>100*(Table6[[#This Row],[NN-RF-FIXED]]-Table6[[#This Row],[NN-RF-LEARN-10]])/Table6[[#This Row],[NN-RF-FIXED]]</f>
        <v>-0.9198423127463784</v>
      </c>
      <c r="X237">
        <f>100*(Table6[[#This Row],[NN-ARF-FIXED]]-Table6[[#This Row],[NN-ARF-LEARN-10]])/Table6[[#This Row],[NN-ARF-FIXED]]</f>
        <v>1.3089005235602049</v>
      </c>
      <c r="AA237" s="9">
        <v>16</v>
      </c>
      <c r="AB237" s="9">
        <v>0.05</v>
      </c>
      <c r="AC237" s="9">
        <v>0.9</v>
      </c>
      <c r="AD237" s="9">
        <v>8</v>
      </c>
      <c r="AE237">
        <f t="shared" si="6"/>
        <v>0.92000000000000171</v>
      </c>
      <c r="AF237">
        <f t="shared" si="7"/>
        <v>0.41000000000000014</v>
      </c>
    </row>
    <row r="238" spans="1:32" hidden="1" x14ac:dyDescent="0.25">
      <c r="A238">
        <v>16</v>
      </c>
      <c r="B238">
        <v>0.05</v>
      </c>
      <c r="C238">
        <v>1</v>
      </c>
      <c r="D238">
        <v>4</v>
      </c>
      <c r="E238">
        <v>16.75</v>
      </c>
      <c r="F238">
        <v>18.25</v>
      </c>
      <c r="G238">
        <v>19.18</v>
      </c>
      <c r="H238">
        <v>17.309999999999999</v>
      </c>
      <c r="I238">
        <v>17.059999999999999</v>
      </c>
      <c r="J238">
        <v>14.75</v>
      </c>
      <c r="K238">
        <v>15.03</v>
      </c>
      <c r="L238">
        <v>15.14</v>
      </c>
      <c r="M238">
        <v>15.27</v>
      </c>
      <c r="N238">
        <v>15.08</v>
      </c>
      <c r="Q238">
        <v>16</v>
      </c>
      <c r="R238">
        <v>0.05</v>
      </c>
      <c r="S238">
        <v>1</v>
      </c>
      <c r="T238">
        <v>4</v>
      </c>
      <c r="U238">
        <f>100*(Table6[[#This Row],[LR-RF-FIXED]]-Table6[[#This Row],[LR-RF-LEARN-10]])/Table6[[#This Row],[LR-RF-FIXED]]</f>
        <v>5.1506849315068566</v>
      </c>
      <c r="V238">
        <f>100*(Table6[[#This Row],[LR-ARF-FIXED]]-Table6[[#This Row],[LR-ARF-LEARN-10]])/Table6[[#This Row],[LR-ARF-FIXED]]</f>
        <v>11.053180396246097</v>
      </c>
      <c r="W238">
        <f>100*(Table6[[#This Row],[NN-RF-FIXED]]-Table6[[#This Row],[NN-RF-LEARN-10]])/Table6[[#This Row],[NN-RF-FIXED]]</f>
        <v>-1.5968063872255505</v>
      </c>
      <c r="X238">
        <f>100*(Table6[[#This Row],[NN-ARF-FIXED]]-Table6[[#This Row],[NN-ARF-LEARN-10]])/Table6[[#This Row],[NN-ARF-FIXED]]</f>
        <v>0.39630118890356997</v>
      </c>
      <c r="AA238" s="9">
        <v>16</v>
      </c>
      <c r="AB238" s="9">
        <v>0.05</v>
      </c>
      <c r="AC238" s="9">
        <v>1</v>
      </c>
      <c r="AD238" s="9">
        <v>4</v>
      </c>
      <c r="AE238">
        <f t="shared" si="6"/>
        <v>0.95000000000000284</v>
      </c>
      <c r="AF238">
        <f t="shared" si="7"/>
        <v>0.4399999999999995</v>
      </c>
    </row>
    <row r="239" spans="1:32" hidden="1" x14ac:dyDescent="0.25">
      <c r="A239">
        <v>16</v>
      </c>
      <c r="B239">
        <v>0.05</v>
      </c>
      <c r="C239">
        <v>1</v>
      </c>
      <c r="D239">
        <v>8</v>
      </c>
      <c r="E239">
        <v>16.760000000000002</v>
      </c>
      <c r="F239">
        <v>18.329999999999998</v>
      </c>
      <c r="G239">
        <v>18.850000000000001</v>
      </c>
      <c r="H239">
        <v>17.55</v>
      </c>
      <c r="I239">
        <v>17.170000000000002</v>
      </c>
      <c r="J239">
        <v>14.75</v>
      </c>
      <c r="K239">
        <v>15.16</v>
      </c>
      <c r="L239">
        <v>15.26</v>
      </c>
      <c r="M239">
        <v>15.37</v>
      </c>
      <c r="N239">
        <v>15.08</v>
      </c>
      <c r="Q239">
        <v>16</v>
      </c>
      <c r="R239">
        <v>0.05</v>
      </c>
      <c r="S239">
        <v>1</v>
      </c>
      <c r="T239">
        <v>8</v>
      </c>
      <c r="U239">
        <f>100*(Table6[[#This Row],[LR-RF-FIXED]]-Table6[[#This Row],[LR-RF-LEARN-10]])/Table6[[#This Row],[LR-RF-FIXED]]</f>
        <v>4.2553191489361577</v>
      </c>
      <c r="V239">
        <f>100*(Table6[[#This Row],[LR-ARF-FIXED]]-Table6[[#This Row],[LR-ARF-LEARN-10]])/Table6[[#This Row],[LR-ARF-FIXED]]</f>
        <v>8.9124668435013241</v>
      </c>
      <c r="W239">
        <f>100*(Table6[[#This Row],[NN-RF-FIXED]]-Table6[[#This Row],[NN-RF-LEARN-10]])/Table6[[#This Row],[NN-RF-FIXED]]</f>
        <v>-1.3852242744063263</v>
      </c>
      <c r="X239">
        <f>100*(Table6[[#This Row],[NN-ARF-FIXED]]-Table6[[#This Row],[NN-ARF-LEARN-10]])/Table6[[#This Row],[NN-ARF-FIXED]]</f>
        <v>1.179554390563563</v>
      </c>
      <c r="AA239" s="11">
        <v>16</v>
      </c>
      <c r="AB239" s="9">
        <v>0.05</v>
      </c>
      <c r="AC239" s="9">
        <v>1</v>
      </c>
      <c r="AD239" s="9">
        <v>8</v>
      </c>
      <c r="AE239">
        <f t="shared" si="6"/>
        <v>0.62999999999999901</v>
      </c>
      <c r="AF239">
        <f t="shared" si="7"/>
        <v>0.37999999999999901</v>
      </c>
    </row>
    <row r="240" spans="1:32" hidden="1" x14ac:dyDescent="0.25">
      <c r="A240">
        <v>16</v>
      </c>
      <c r="B240">
        <v>0.1</v>
      </c>
      <c r="C240">
        <v>0.05</v>
      </c>
      <c r="D240">
        <v>4</v>
      </c>
      <c r="E240">
        <v>18.34</v>
      </c>
      <c r="F240">
        <v>19.07</v>
      </c>
      <c r="G240">
        <v>18.53</v>
      </c>
      <c r="H240">
        <v>18.079999999999998</v>
      </c>
      <c r="I240">
        <v>17.47</v>
      </c>
      <c r="J240">
        <v>17.059999999999999</v>
      </c>
      <c r="K240">
        <v>16.48</v>
      </c>
      <c r="L240">
        <v>16.61</v>
      </c>
      <c r="M240">
        <v>15.58</v>
      </c>
      <c r="N240">
        <v>15.36</v>
      </c>
      <c r="Q240">
        <v>16</v>
      </c>
      <c r="R240">
        <v>0.1</v>
      </c>
      <c r="S240">
        <v>0.05</v>
      </c>
      <c r="T240">
        <v>4</v>
      </c>
      <c r="U240">
        <f>100*(Table6[[#This Row],[LR-RF-FIXED]]-Table6[[#This Row],[LR-RF-LEARN-10]])/Table6[[#This Row],[LR-RF-FIXED]]</f>
        <v>5.1914001048767799</v>
      </c>
      <c r="V240">
        <f>100*(Table6[[#This Row],[LR-ARF-FIXED]]-Table6[[#This Row],[LR-ARF-LEARN-10]])/Table6[[#This Row],[LR-ARF-FIXED]]</f>
        <v>5.7204533189422682</v>
      </c>
      <c r="W240">
        <f>100*(Table6[[#This Row],[NN-RF-FIXED]]-Table6[[#This Row],[NN-RF-LEARN-10]])/Table6[[#This Row],[NN-RF-FIXED]]</f>
        <v>5.4611650485436911</v>
      </c>
      <c r="X240">
        <f>100*(Table6[[#This Row],[NN-ARF-FIXED]]-Table6[[#This Row],[NN-ARF-LEARN-10]])/Table6[[#This Row],[NN-ARF-FIXED]]</f>
        <v>7.5255869957856714</v>
      </c>
      <c r="AA240" s="9">
        <v>16</v>
      </c>
      <c r="AB240" s="9">
        <v>0.1</v>
      </c>
      <c r="AC240" s="9">
        <v>0.05</v>
      </c>
      <c r="AD240" s="9">
        <v>4</v>
      </c>
      <c r="AE240">
        <f t="shared" si="6"/>
        <v>0.97000000000000242</v>
      </c>
      <c r="AF240">
        <f t="shared" si="7"/>
        <v>0.41999999999999993</v>
      </c>
    </row>
    <row r="241" spans="1:32" hidden="1" x14ac:dyDescent="0.25">
      <c r="A241">
        <v>16</v>
      </c>
      <c r="B241">
        <v>0.1</v>
      </c>
      <c r="C241">
        <v>0.05</v>
      </c>
      <c r="D241">
        <v>8</v>
      </c>
      <c r="E241">
        <v>19.809999999999999</v>
      </c>
      <c r="F241">
        <v>19.22</v>
      </c>
      <c r="G241">
        <v>19.34</v>
      </c>
      <c r="H241">
        <v>18.59</v>
      </c>
      <c r="I241">
        <v>18.12</v>
      </c>
      <c r="J241">
        <v>18.170000000000002</v>
      </c>
      <c r="K241">
        <v>16.16</v>
      </c>
      <c r="L241">
        <v>16.16</v>
      </c>
      <c r="M241">
        <v>15.82</v>
      </c>
      <c r="N241">
        <v>15.64</v>
      </c>
      <c r="Q241">
        <v>16</v>
      </c>
      <c r="R241">
        <v>0.1</v>
      </c>
      <c r="S241">
        <v>0.05</v>
      </c>
      <c r="T241">
        <v>8</v>
      </c>
      <c r="U241">
        <f>100*(Table6[[#This Row],[LR-RF-FIXED]]-Table6[[#This Row],[LR-RF-LEARN-10]])/Table6[[#This Row],[LR-RF-FIXED]]</f>
        <v>3.2778355879292356</v>
      </c>
      <c r="V241">
        <f>100*(Table6[[#This Row],[LR-ARF-FIXED]]-Table6[[#This Row],[LR-ARF-LEARN-10]])/Table6[[#This Row],[LR-ARF-FIXED]]</f>
        <v>6.3081695966907905</v>
      </c>
      <c r="W241">
        <f>100*(Table6[[#This Row],[NN-RF-FIXED]]-Table6[[#This Row],[NN-RF-LEARN-10]])/Table6[[#This Row],[NN-RF-FIXED]]</f>
        <v>2.1039603960396032</v>
      </c>
      <c r="X241">
        <f>100*(Table6[[#This Row],[NN-ARF-FIXED]]-Table6[[#This Row],[NN-ARF-LEARN-10]])/Table6[[#This Row],[NN-ARF-FIXED]]</f>
        <v>3.2178217821782154</v>
      </c>
      <c r="AA241" s="9">
        <v>16</v>
      </c>
      <c r="AB241" s="9">
        <v>0.1</v>
      </c>
      <c r="AC241" s="9">
        <v>0.05</v>
      </c>
      <c r="AD241" s="9">
        <v>8</v>
      </c>
      <c r="AE241">
        <f t="shared" si="6"/>
        <v>0.71000000000000085</v>
      </c>
      <c r="AF241">
        <f t="shared" si="7"/>
        <v>0.36999999999999922</v>
      </c>
    </row>
    <row r="242" spans="1:32" hidden="1" x14ac:dyDescent="0.25">
      <c r="A242">
        <v>16</v>
      </c>
      <c r="B242">
        <v>0.1</v>
      </c>
      <c r="C242">
        <v>0.1</v>
      </c>
      <c r="D242">
        <v>4</v>
      </c>
      <c r="E242">
        <v>17.46</v>
      </c>
      <c r="F242">
        <v>18.59</v>
      </c>
      <c r="G242">
        <v>18.48</v>
      </c>
      <c r="H242">
        <v>17.89</v>
      </c>
      <c r="I242">
        <v>17.37</v>
      </c>
      <c r="J242">
        <v>15.56</v>
      </c>
      <c r="K242">
        <v>15.91</v>
      </c>
      <c r="L242">
        <v>16.25</v>
      </c>
      <c r="M242">
        <v>15.52</v>
      </c>
      <c r="N242">
        <v>15.25</v>
      </c>
      <c r="Q242">
        <v>16</v>
      </c>
      <c r="R242">
        <v>0.1</v>
      </c>
      <c r="S242">
        <v>0.1</v>
      </c>
      <c r="T242">
        <v>4</v>
      </c>
      <c r="U242">
        <f>100*(Table6[[#This Row],[LR-RF-FIXED]]-Table6[[#This Row],[LR-RF-LEARN-10]])/Table6[[#This Row],[LR-RF-FIXED]]</f>
        <v>3.7654653039268386</v>
      </c>
      <c r="V242">
        <f>100*(Table6[[#This Row],[LR-ARF-FIXED]]-Table6[[#This Row],[LR-ARF-LEARN-10]])/Table6[[#This Row],[LR-ARF-FIXED]]</f>
        <v>6.006493506493503</v>
      </c>
      <c r="W242">
        <f>100*(Table6[[#This Row],[NN-RF-FIXED]]-Table6[[#This Row],[NN-RF-LEARN-10]])/Table6[[#This Row],[NN-RF-FIXED]]</f>
        <v>2.4512884978001295</v>
      </c>
      <c r="X242">
        <f>100*(Table6[[#This Row],[NN-ARF-FIXED]]-Table6[[#This Row],[NN-ARF-LEARN-10]])/Table6[[#This Row],[NN-ARF-FIXED]]</f>
        <v>6.1538461538461542</v>
      </c>
      <c r="AA242" s="9">
        <v>16</v>
      </c>
      <c r="AB242" s="9">
        <v>0.1</v>
      </c>
      <c r="AC242" s="9">
        <v>0.1</v>
      </c>
      <c r="AD242" s="9">
        <v>4</v>
      </c>
      <c r="AE242">
        <f t="shared" si="6"/>
        <v>0.98000000000000043</v>
      </c>
      <c r="AF242">
        <f t="shared" si="7"/>
        <v>0.41999999999999993</v>
      </c>
    </row>
    <row r="243" spans="1:32" hidden="1" x14ac:dyDescent="0.25">
      <c r="A243">
        <v>16</v>
      </c>
      <c r="B243">
        <v>0.1</v>
      </c>
      <c r="C243">
        <v>0.1</v>
      </c>
      <c r="D243">
        <v>8</v>
      </c>
      <c r="E243">
        <v>18.36</v>
      </c>
      <c r="F243">
        <v>19.059999999999999</v>
      </c>
      <c r="G243">
        <v>19.03</v>
      </c>
      <c r="H243">
        <v>18.23</v>
      </c>
      <c r="I243">
        <v>17.72</v>
      </c>
      <c r="J243">
        <v>16.399999999999999</v>
      </c>
      <c r="K243">
        <v>16.18</v>
      </c>
      <c r="L243">
        <v>16.21</v>
      </c>
      <c r="M243">
        <v>15.64</v>
      </c>
      <c r="N243">
        <v>15.42</v>
      </c>
      <c r="Q243">
        <v>16</v>
      </c>
      <c r="R243">
        <v>0.1</v>
      </c>
      <c r="S243">
        <v>0.1</v>
      </c>
      <c r="T243">
        <v>8</v>
      </c>
      <c r="U243">
        <f>100*(Table6[[#This Row],[LR-RF-FIXED]]-Table6[[#This Row],[LR-RF-LEARN-10]])/Table6[[#This Row],[LR-RF-FIXED]]</f>
        <v>4.3546694648478406</v>
      </c>
      <c r="V243">
        <f>100*(Table6[[#This Row],[LR-ARF-FIXED]]-Table6[[#This Row],[LR-ARF-LEARN-10]])/Table6[[#This Row],[LR-ARF-FIXED]]</f>
        <v>6.883867577509208</v>
      </c>
      <c r="W243">
        <f>100*(Table6[[#This Row],[NN-RF-FIXED]]-Table6[[#This Row],[NN-RF-LEARN-10]])/Table6[[#This Row],[NN-RF-FIXED]]</f>
        <v>3.3374536464771269</v>
      </c>
      <c r="X243">
        <f>100*(Table6[[#This Row],[NN-ARF-FIXED]]-Table6[[#This Row],[NN-ARF-LEARN-10]])/Table6[[#This Row],[NN-ARF-FIXED]]</f>
        <v>4.8735348550277653</v>
      </c>
      <c r="AA243" s="8">
        <v>16</v>
      </c>
      <c r="AB243" s="6">
        <v>0.1</v>
      </c>
      <c r="AC243" s="6">
        <v>0.1</v>
      </c>
      <c r="AD243" s="6">
        <v>8</v>
      </c>
      <c r="AE243">
        <f t="shared" si="6"/>
        <v>1.1400000000000006</v>
      </c>
      <c r="AF243">
        <f t="shared" si="7"/>
        <v>1.0300000000000011</v>
      </c>
    </row>
    <row r="244" spans="1:32" hidden="1" x14ac:dyDescent="0.25">
      <c r="A244">
        <v>16</v>
      </c>
      <c r="B244">
        <v>0.1</v>
      </c>
      <c r="C244">
        <v>0.2</v>
      </c>
      <c r="D244">
        <v>4</v>
      </c>
      <c r="E244">
        <v>17.07</v>
      </c>
      <c r="F244">
        <v>18.45</v>
      </c>
      <c r="G244">
        <v>18.36</v>
      </c>
      <c r="H244">
        <v>17.8</v>
      </c>
      <c r="I244">
        <v>17.3</v>
      </c>
      <c r="J244">
        <v>15.01</v>
      </c>
      <c r="K244">
        <v>15.85</v>
      </c>
      <c r="L244">
        <v>15.95</v>
      </c>
      <c r="M244">
        <v>15.48</v>
      </c>
      <c r="N244">
        <v>15.18</v>
      </c>
      <c r="Q244">
        <v>16</v>
      </c>
      <c r="R244">
        <v>0.1</v>
      </c>
      <c r="S244">
        <v>0.2</v>
      </c>
      <c r="T244">
        <v>4</v>
      </c>
      <c r="U244">
        <f>100*(Table6[[#This Row],[LR-RF-FIXED]]-Table6[[#This Row],[LR-RF-LEARN-10]])/Table6[[#This Row],[LR-RF-FIXED]]</f>
        <v>3.523035230352296</v>
      </c>
      <c r="V244">
        <f>100*(Table6[[#This Row],[LR-ARF-FIXED]]-Table6[[#This Row],[LR-ARF-LEARN-10]])/Table6[[#This Row],[LR-ARF-FIXED]]</f>
        <v>5.7734204793028256</v>
      </c>
      <c r="W244">
        <f>100*(Table6[[#This Row],[NN-RF-FIXED]]-Table6[[#This Row],[NN-RF-LEARN-10]])/Table6[[#This Row],[NN-RF-FIXED]]</f>
        <v>2.3343848580441593</v>
      </c>
      <c r="X244">
        <f>100*(Table6[[#This Row],[NN-ARF-FIXED]]-Table6[[#This Row],[NN-ARF-LEARN-10]])/Table6[[#This Row],[NN-ARF-FIXED]]</f>
        <v>4.8275862068965489</v>
      </c>
      <c r="AA244" s="9">
        <v>16</v>
      </c>
      <c r="AB244" s="9">
        <v>0.1</v>
      </c>
      <c r="AC244" s="9">
        <v>0.2</v>
      </c>
      <c r="AD244" s="9">
        <v>4</v>
      </c>
      <c r="AE244">
        <f t="shared" si="6"/>
        <v>1.4399999999999977</v>
      </c>
      <c r="AF244">
        <f t="shared" si="7"/>
        <v>2.0800000000000018</v>
      </c>
    </row>
    <row r="245" spans="1:32" hidden="1" x14ac:dyDescent="0.25">
      <c r="A245">
        <v>16</v>
      </c>
      <c r="B245">
        <v>0.1</v>
      </c>
      <c r="C245">
        <v>0.2</v>
      </c>
      <c r="D245">
        <v>8</v>
      </c>
      <c r="E245">
        <v>17.420000000000002</v>
      </c>
      <c r="F245">
        <v>18.72</v>
      </c>
      <c r="G245">
        <v>18.7</v>
      </c>
      <c r="H245">
        <v>17.97</v>
      </c>
      <c r="I245">
        <v>17.48</v>
      </c>
      <c r="J245">
        <v>15.27</v>
      </c>
      <c r="K245">
        <v>15.96</v>
      </c>
      <c r="L245">
        <v>16.170000000000002</v>
      </c>
      <c r="M245">
        <v>15.56</v>
      </c>
      <c r="N245">
        <v>15.3</v>
      </c>
      <c r="Q245">
        <v>16</v>
      </c>
      <c r="R245">
        <v>0.1</v>
      </c>
      <c r="S245">
        <v>0.2</v>
      </c>
      <c r="T245">
        <v>8</v>
      </c>
      <c r="U245">
        <f>100*(Table6[[#This Row],[LR-RF-FIXED]]-Table6[[#This Row],[LR-RF-LEARN-10]])/Table6[[#This Row],[LR-RF-FIXED]]</f>
        <v>4.0064102564102564</v>
      </c>
      <c r="V245">
        <f>100*(Table6[[#This Row],[LR-ARF-FIXED]]-Table6[[#This Row],[LR-ARF-LEARN-10]])/Table6[[#This Row],[LR-ARF-FIXED]]</f>
        <v>6.5240641711229888</v>
      </c>
      <c r="W245">
        <f>100*(Table6[[#This Row],[NN-RF-FIXED]]-Table6[[#This Row],[NN-RF-LEARN-10]])/Table6[[#This Row],[NN-RF-FIXED]]</f>
        <v>2.5062656641604031</v>
      </c>
      <c r="X245">
        <f>100*(Table6[[#This Row],[NN-ARF-FIXED]]-Table6[[#This Row],[NN-ARF-LEARN-10]])/Table6[[#This Row],[NN-ARF-FIXED]]</f>
        <v>5.3803339517625286</v>
      </c>
      <c r="AA245" s="11">
        <v>16</v>
      </c>
      <c r="AB245" s="9">
        <v>0.1</v>
      </c>
      <c r="AC245" s="9">
        <v>0.2</v>
      </c>
      <c r="AD245" s="9">
        <v>8</v>
      </c>
      <c r="AE245">
        <f t="shared" si="6"/>
        <v>1.2300000000000004</v>
      </c>
      <c r="AF245">
        <f t="shared" si="7"/>
        <v>0.82000000000000028</v>
      </c>
    </row>
    <row r="246" spans="1:32" hidden="1" x14ac:dyDescent="0.25">
      <c r="A246">
        <v>16</v>
      </c>
      <c r="B246">
        <v>0.1</v>
      </c>
      <c r="C246">
        <v>0.3</v>
      </c>
      <c r="D246">
        <v>4</v>
      </c>
      <c r="E246">
        <v>16.87</v>
      </c>
      <c r="F246">
        <v>18.21</v>
      </c>
      <c r="G246">
        <v>18.13</v>
      </c>
      <c r="H246">
        <v>17.739999999999998</v>
      </c>
      <c r="I246">
        <v>17.28</v>
      </c>
      <c r="J246">
        <v>14.85</v>
      </c>
      <c r="K246">
        <v>15.54</v>
      </c>
      <c r="L246">
        <v>15.68</v>
      </c>
      <c r="M246">
        <v>15.45</v>
      </c>
      <c r="N246">
        <v>15.17</v>
      </c>
      <c r="Q246">
        <v>16</v>
      </c>
      <c r="R246">
        <v>0.1</v>
      </c>
      <c r="S246">
        <v>0.3</v>
      </c>
      <c r="T246">
        <v>4</v>
      </c>
      <c r="U246">
        <f>100*(Table6[[#This Row],[LR-RF-FIXED]]-Table6[[#This Row],[LR-RF-LEARN-10]])/Table6[[#This Row],[LR-RF-FIXED]]</f>
        <v>2.580999450851194</v>
      </c>
      <c r="V246">
        <f>100*(Table6[[#This Row],[LR-ARF-FIXED]]-Table6[[#This Row],[LR-ARF-LEARN-10]])/Table6[[#This Row],[LR-ARF-FIXED]]</f>
        <v>4.6883618312189625</v>
      </c>
      <c r="W246">
        <f>100*(Table6[[#This Row],[NN-RF-FIXED]]-Table6[[#This Row],[NN-RF-LEARN-10]])/Table6[[#This Row],[NN-RF-FIXED]]</f>
        <v>0.57915057915057822</v>
      </c>
      <c r="X246">
        <f>100*(Table6[[#This Row],[NN-ARF-FIXED]]-Table6[[#This Row],[NN-ARF-LEARN-10]])/Table6[[#This Row],[NN-ARF-FIXED]]</f>
        <v>3.2525510204081618</v>
      </c>
      <c r="AA246" s="9">
        <v>16</v>
      </c>
      <c r="AB246" s="9">
        <v>0.1</v>
      </c>
      <c r="AC246" s="9">
        <v>0.3</v>
      </c>
      <c r="AD246" s="9">
        <v>4</v>
      </c>
      <c r="AE246">
        <f t="shared" si="6"/>
        <v>1.2699999999999996</v>
      </c>
      <c r="AF246">
        <f t="shared" si="7"/>
        <v>0.89000000000000057</v>
      </c>
    </row>
    <row r="247" spans="1:32" hidden="1" x14ac:dyDescent="0.25">
      <c r="A247">
        <v>16</v>
      </c>
      <c r="B247">
        <v>0.1</v>
      </c>
      <c r="C247">
        <v>0.3</v>
      </c>
      <c r="D247">
        <v>8</v>
      </c>
      <c r="E247">
        <v>17.13</v>
      </c>
      <c r="F247">
        <v>18.59</v>
      </c>
      <c r="G247">
        <v>18.55</v>
      </c>
      <c r="H247">
        <v>17.899999999999999</v>
      </c>
      <c r="I247">
        <v>17.41</v>
      </c>
      <c r="J247">
        <v>14.99</v>
      </c>
      <c r="K247">
        <v>15.87</v>
      </c>
      <c r="L247">
        <v>16.010000000000002</v>
      </c>
      <c r="M247">
        <v>15.53</v>
      </c>
      <c r="N247">
        <v>15.22</v>
      </c>
      <c r="Q247">
        <v>16</v>
      </c>
      <c r="R247">
        <v>0.1</v>
      </c>
      <c r="S247">
        <v>0.3</v>
      </c>
      <c r="T247">
        <v>8</v>
      </c>
      <c r="U247">
        <f>100*(Table6[[#This Row],[LR-RF-FIXED]]-Table6[[#This Row],[LR-RF-LEARN-10]])/Table6[[#This Row],[LR-RF-FIXED]]</f>
        <v>3.7116729424421799</v>
      </c>
      <c r="V247">
        <f>100*(Table6[[#This Row],[LR-ARF-FIXED]]-Table6[[#This Row],[LR-ARF-LEARN-10]])/Table6[[#This Row],[LR-ARF-FIXED]]</f>
        <v>6.1455525606469035</v>
      </c>
      <c r="W247">
        <f>100*(Table6[[#This Row],[NN-RF-FIXED]]-Table6[[#This Row],[NN-RF-LEARN-10]])/Table6[[#This Row],[NN-RF-FIXED]]</f>
        <v>2.1424070573408938</v>
      </c>
      <c r="X247">
        <f>100*(Table6[[#This Row],[NN-ARF-FIXED]]-Table6[[#This Row],[NN-ARF-LEARN-10]])/Table6[[#This Row],[NN-ARF-FIXED]]</f>
        <v>4.9344159900062508</v>
      </c>
      <c r="AA247" s="9">
        <v>16</v>
      </c>
      <c r="AB247" s="9">
        <v>0.1</v>
      </c>
      <c r="AC247" s="9">
        <v>0.3</v>
      </c>
      <c r="AD247" s="9">
        <v>8</v>
      </c>
      <c r="AE247">
        <f t="shared" si="6"/>
        <v>1.2899999999999991</v>
      </c>
      <c r="AF247">
        <f t="shared" si="7"/>
        <v>0.71000000000000085</v>
      </c>
    </row>
    <row r="248" spans="1:32" hidden="1" x14ac:dyDescent="0.25">
      <c r="A248">
        <v>16</v>
      </c>
      <c r="B248">
        <v>0.1</v>
      </c>
      <c r="C248">
        <v>0.4</v>
      </c>
      <c r="D248">
        <v>8</v>
      </c>
      <c r="E248">
        <v>16.98</v>
      </c>
      <c r="F248">
        <v>18.46</v>
      </c>
      <c r="G248">
        <v>18.57</v>
      </c>
      <c r="H248">
        <v>17.87</v>
      </c>
      <c r="I248">
        <v>17.36</v>
      </c>
      <c r="J248">
        <v>14.87</v>
      </c>
      <c r="K248">
        <v>15.74</v>
      </c>
      <c r="L248">
        <v>15.87</v>
      </c>
      <c r="M248">
        <v>15.52</v>
      </c>
      <c r="N248">
        <v>15.2</v>
      </c>
      <c r="Q248">
        <v>16</v>
      </c>
      <c r="R248">
        <v>0.1</v>
      </c>
      <c r="S248">
        <v>0.4</v>
      </c>
      <c r="T248">
        <v>8</v>
      </c>
      <c r="U248">
        <f>100*(Table6[[#This Row],[LR-RF-FIXED]]-Table6[[#This Row],[LR-RF-LEARN-10]])/Table6[[#This Row],[LR-RF-FIXED]]</f>
        <v>3.1960996749729134</v>
      </c>
      <c r="V248">
        <f>100*(Table6[[#This Row],[LR-ARF-FIXED]]-Table6[[#This Row],[LR-ARF-LEARN-10]])/Table6[[#This Row],[LR-ARF-FIXED]]</f>
        <v>6.5158858373721102</v>
      </c>
      <c r="W248">
        <f>100*(Table6[[#This Row],[NN-RF-FIXED]]-Table6[[#This Row],[NN-RF-LEARN-10]])/Table6[[#This Row],[NN-RF-FIXED]]</f>
        <v>1.3977128335451121</v>
      </c>
      <c r="X248">
        <f>100*(Table6[[#This Row],[NN-ARF-FIXED]]-Table6[[#This Row],[NN-ARF-LEARN-10]])/Table6[[#This Row],[NN-ARF-FIXED]]</f>
        <v>4.221802142407058</v>
      </c>
      <c r="AA248" s="9">
        <v>16</v>
      </c>
      <c r="AB248" s="9">
        <v>0.1</v>
      </c>
      <c r="AC248" s="9">
        <v>0.4</v>
      </c>
      <c r="AD248" s="9">
        <v>8</v>
      </c>
      <c r="AE248">
        <f t="shared" si="6"/>
        <v>1.3500000000000014</v>
      </c>
      <c r="AF248">
        <f t="shared" si="7"/>
        <v>0.88999999999999879</v>
      </c>
    </row>
    <row r="249" spans="1:32" hidden="1" x14ac:dyDescent="0.25">
      <c r="A249">
        <v>16</v>
      </c>
      <c r="B249">
        <v>0.1</v>
      </c>
      <c r="C249">
        <v>0.5</v>
      </c>
      <c r="D249">
        <v>8</v>
      </c>
      <c r="E249">
        <v>16.91</v>
      </c>
      <c r="F249">
        <v>18.37</v>
      </c>
      <c r="G249">
        <v>18.600000000000001</v>
      </c>
      <c r="H249">
        <v>17.84</v>
      </c>
      <c r="I249">
        <v>17.350000000000001</v>
      </c>
      <c r="J249">
        <v>14.82</v>
      </c>
      <c r="K249">
        <v>15.68</v>
      </c>
      <c r="L249">
        <v>15.77</v>
      </c>
      <c r="M249">
        <v>15.5</v>
      </c>
      <c r="N249">
        <v>15.18</v>
      </c>
      <c r="Q249">
        <v>16</v>
      </c>
      <c r="R249">
        <v>0.1</v>
      </c>
      <c r="S249">
        <v>0.5</v>
      </c>
      <c r="T249">
        <v>8</v>
      </c>
      <c r="U249">
        <f>100*(Table6[[#This Row],[LR-RF-FIXED]]-Table6[[#This Row],[LR-RF-LEARN-10]])/Table6[[#This Row],[LR-RF-FIXED]]</f>
        <v>2.885138813282532</v>
      </c>
      <c r="V249">
        <f>100*(Table6[[#This Row],[LR-ARF-FIXED]]-Table6[[#This Row],[LR-ARF-LEARN-10]])/Table6[[#This Row],[LR-ARF-FIXED]]</f>
        <v>6.7204301075268811</v>
      </c>
      <c r="W249">
        <f>100*(Table6[[#This Row],[NN-RF-FIXED]]-Table6[[#This Row],[NN-RF-LEARN-10]])/Table6[[#This Row],[NN-RF-FIXED]]</f>
        <v>1.1479591836734675</v>
      </c>
      <c r="X249">
        <f>100*(Table6[[#This Row],[NN-ARF-FIXED]]-Table6[[#This Row],[NN-ARF-LEARN-10]])/Table6[[#This Row],[NN-ARF-FIXED]]</f>
        <v>3.7412809131261882</v>
      </c>
      <c r="AA249" s="9">
        <v>16</v>
      </c>
      <c r="AB249" s="9">
        <v>0.1</v>
      </c>
      <c r="AC249" s="9">
        <v>0.5</v>
      </c>
      <c r="AD249" s="9">
        <v>8</v>
      </c>
      <c r="AE249">
        <f t="shared" si="6"/>
        <v>1.4300000000000033</v>
      </c>
      <c r="AF249">
        <f t="shared" si="7"/>
        <v>0.60999999999999943</v>
      </c>
    </row>
    <row r="250" spans="1:32" hidden="1" x14ac:dyDescent="0.25">
      <c r="A250">
        <v>16</v>
      </c>
      <c r="B250">
        <v>0.1</v>
      </c>
      <c r="C250">
        <v>0.6</v>
      </c>
      <c r="D250">
        <v>8</v>
      </c>
      <c r="E250">
        <v>16.86</v>
      </c>
      <c r="F250">
        <v>18.34</v>
      </c>
      <c r="G250">
        <v>18.600000000000001</v>
      </c>
      <c r="H250">
        <v>17.809999999999999</v>
      </c>
      <c r="I250">
        <v>17.309999999999999</v>
      </c>
      <c r="J250">
        <v>14.79</v>
      </c>
      <c r="K250">
        <v>15.58</v>
      </c>
      <c r="L250">
        <v>15.69</v>
      </c>
      <c r="M250">
        <v>15.49</v>
      </c>
      <c r="N250">
        <v>15.16</v>
      </c>
      <c r="Q250">
        <v>16</v>
      </c>
      <c r="R250">
        <v>0.1</v>
      </c>
      <c r="S250">
        <v>0.6</v>
      </c>
      <c r="T250">
        <v>8</v>
      </c>
      <c r="U250">
        <f>100*(Table6[[#This Row],[LR-RF-FIXED]]-Table6[[#This Row],[LR-RF-LEARN-10]])/Table6[[#This Row],[LR-RF-FIXED]]</f>
        <v>2.8898582333696901</v>
      </c>
      <c r="V250">
        <f>100*(Table6[[#This Row],[LR-ARF-FIXED]]-Table6[[#This Row],[LR-ARF-LEARN-10]])/Table6[[#This Row],[LR-ARF-FIXED]]</f>
        <v>6.9354838709677571</v>
      </c>
      <c r="W250">
        <f>100*(Table6[[#This Row],[NN-RF-FIXED]]-Table6[[#This Row],[NN-RF-LEARN-10]])/Table6[[#This Row],[NN-RF-FIXED]]</f>
        <v>0.5776636713735549</v>
      </c>
      <c r="X250">
        <f>100*(Table6[[#This Row],[NN-ARF-FIXED]]-Table6[[#This Row],[NN-ARF-LEARN-10]])/Table6[[#This Row],[NN-ARF-FIXED]]</f>
        <v>3.3779477374123608</v>
      </c>
      <c r="AA250" s="9">
        <v>16</v>
      </c>
      <c r="AB250" s="9">
        <v>0.1</v>
      </c>
      <c r="AC250" s="9">
        <v>0.6</v>
      </c>
      <c r="AD250" s="9">
        <v>8</v>
      </c>
      <c r="AE250">
        <f t="shared" si="6"/>
        <v>1.4699999999999989</v>
      </c>
      <c r="AF250">
        <f t="shared" si="7"/>
        <v>0.87000000000000099</v>
      </c>
    </row>
    <row r="251" spans="1:32" hidden="1" x14ac:dyDescent="0.25">
      <c r="A251">
        <v>16</v>
      </c>
      <c r="B251">
        <v>0.1</v>
      </c>
      <c r="C251">
        <v>0.7</v>
      </c>
      <c r="D251">
        <v>8</v>
      </c>
      <c r="E251">
        <v>16.84</v>
      </c>
      <c r="F251">
        <v>18.350000000000001</v>
      </c>
      <c r="G251">
        <v>18.670000000000002</v>
      </c>
      <c r="H251">
        <v>17.809999999999999</v>
      </c>
      <c r="I251">
        <v>17.32</v>
      </c>
      <c r="J251">
        <v>14.78</v>
      </c>
      <c r="K251">
        <v>15.53</v>
      </c>
      <c r="L251">
        <v>15.63</v>
      </c>
      <c r="M251">
        <v>15.49</v>
      </c>
      <c r="N251">
        <v>15.14</v>
      </c>
      <c r="Q251">
        <v>16</v>
      </c>
      <c r="R251">
        <v>0.1</v>
      </c>
      <c r="S251">
        <v>0.7</v>
      </c>
      <c r="T251">
        <v>8</v>
      </c>
      <c r="U251">
        <f>100*(Table6[[#This Row],[LR-RF-FIXED]]-Table6[[#This Row],[LR-RF-LEARN-10]])/Table6[[#This Row],[LR-RF-FIXED]]</f>
        <v>2.9427792915531481</v>
      </c>
      <c r="V251">
        <f>100*(Table6[[#This Row],[LR-ARF-FIXED]]-Table6[[#This Row],[LR-ARF-LEARN-10]])/Table6[[#This Row],[LR-ARF-FIXED]]</f>
        <v>7.2308516336368571</v>
      </c>
      <c r="W251">
        <f>100*(Table6[[#This Row],[NN-RF-FIXED]]-Table6[[#This Row],[NN-RF-LEARN-10]])/Table6[[#This Row],[NN-RF-FIXED]]</f>
        <v>0.25756600128782453</v>
      </c>
      <c r="X251">
        <f>100*(Table6[[#This Row],[NN-ARF-FIXED]]-Table6[[#This Row],[NN-ARF-LEARN-10]])/Table6[[#This Row],[NN-ARF-FIXED]]</f>
        <v>3.1349968010236737</v>
      </c>
      <c r="AA251" s="9">
        <v>16</v>
      </c>
      <c r="AB251" s="9">
        <v>0.1</v>
      </c>
      <c r="AC251" s="9">
        <v>0.7</v>
      </c>
      <c r="AD251" s="9">
        <v>8</v>
      </c>
      <c r="AE251">
        <f t="shared" si="6"/>
        <v>1.6000000000000014</v>
      </c>
      <c r="AF251">
        <f t="shared" si="7"/>
        <v>0.75999999999999979</v>
      </c>
    </row>
    <row r="252" spans="1:32" hidden="1" x14ac:dyDescent="0.25">
      <c r="A252">
        <v>16</v>
      </c>
      <c r="B252">
        <v>0.1</v>
      </c>
      <c r="C252">
        <v>0.8</v>
      </c>
      <c r="D252">
        <v>8</v>
      </c>
      <c r="E252">
        <v>16.82</v>
      </c>
      <c r="F252">
        <v>18.3</v>
      </c>
      <c r="G252">
        <v>18.71</v>
      </c>
      <c r="H252">
        <v>17.79</v>
      </c>
      <c r="I252">
        <v>17.28</v>
      </c>
      <c r="J252">
        <v>14.76</v>
      </c>
      <c r="K252">
        <v>15.46</v>
      </c>
      <c r="L252">
        <v>15.57</v>
      </c>
      <c r="M252">
        <v>15.48</v>
      </c>
      <c r="N252">
        <v>15.13</v>
      </c>
      <c r="Q252">
        <v>16</v>
      </c>
      <c r="R252">
        <v>0.1</v>
      </c>
      <c r="S252">
        <v>0.8</v>
      </c>
      <c r="T252">
        <v>8</v>
      </c>
      <c r="U252">
        <f>100*(Table6[[#This Row],[LR-RF-FIXED]]-Table6[[#This Row],[LR-RF-LEARN-10]])/Table6[[#This Row],[LR-RF-FIXED]]</f>
        <v>2.7868852459016478</v>
      </c>
      <c r="V252">
        <f>100*(Table6[[#This Row],[LR-ARF-FIXED]]-Table6[[#This Row],[LR-ARF-LEARN-10]])/Table6[[#This Row],[LR-ARF-FIXED]]</f>
        <v>7.6429716729021893</v>
      </c>
      <c r="W252">
        <f>100*(Table6[[#This Row],[NN-RF-FIXED]]-Table6[[#This Row],[NN-RF-LEARN-10]])/Table6[[#This Row],[NN-RF-FIXED]]</f>
        <v>-0.12936610608020421</v>
      </c>
      <c r="X252">
        <f>100*(Table6[[#This Row],[NN-ARF-FIXED]]-Table6[[#This Row],[NN-ARF-LEARN-10]])/Table6[[#This Row],[NN-ARF-FIXED]]</f>
        <v>2.8259473346178514</v>
      </c>
      <c r="AA252" s="9">
        <v>16</v>
      </c>
      <c r="AB252" s="9">
        <v>0.1</v>
      </c>
      <c r="AC252" s="9">
        <v>0.8</v>
      </c>
      <c r="AD252" s="9">
        <v>8</v>
      </c>
      <c r="AE252">
        <f t="shared" si="6"/>
        <v>1.6400000000000006</v>
      </c>
      <c r="AF252">
        <f t="shared" si="7"/>
        <v>0.70000000000000107</v>
      </c>
    </row>
    <row r="253" spans="1:32" hidden="1" x14ac:dyDescent="0.25">
      <c r="A253">
        <v>16</v>
      </c>
      <c r="B253">
        <v>0.1</v>
      </c>
      <c r="C253">
        <v>0.9</v>
      </c>
      <c r="D253">
        <v>4</v>
      </c>
      <c r="E253">
        <v>16.77</v>
      </c>
      <c r="F253">
        <v>18.39</v>
      </c>
      <c r="G253">
        <v>18.899999999999999</v>
      </c>
      <c r="H253">
        <v>17.559999999999999</v>
      </c>
      <c r="I253">
        <v>17.18</v>
      </c>
      <c r="J253">
        <v>14.75</v>
      </c>
      <c r="K253">
        <v>15.2</v>
      </c>
      <c r="L253">
        <v>15.3</v>
      </c>
      <c r="M253">
        <v>15.39</v>
      </c>
      <c r="N253">
        <v>15.09</v>
      </c>
      <c r="Q253">
        <v>16</v>
      </c>
      <c r="R253">
        <v>0.1</v>
      </c>
      <c r="S253">
        <v>0.9</v>
      </c>
      <c r="T253">
        <v>4</v>
      </c>
      <c r="U253">
        <f>100*(Table6[[#This Row],[LR-RF-FIXED]]-Table6[[#This Row],[LR-RF-LEARN-10]])/Table6[[#This Row],[LR-RF-FIXED]]</f>
        <v>4.5133224578575408</v>
      </c>
      <c r="V253">
        <f>100*(Table6[[#This Row],[LR-ARF-FIXED]]-Table6[[#This Row],[LR-ARF-LEARN-10]])/Table6[[#This Row],[LR-ARF-FIXED]]</f>
        <v>9.100529100529096</v>
      </c>
      <c r="W253">
        <f>100*(Table6[[#This Row],[NN-RF-FIXED]]-Table6[[#This Row],[NN-RF-LEARN-10]])/Table6[[#This Row],[NN-RF-FIXED]]</f>
        <v>-1.2500000000000084</v>
      </c>
      <c r="X253">
        <f>100*(Table6[[#This Row],[NN-ARF-FIXED]]-Table6[[#This Row],[NN-ARF-LEARN-10]])/Table6[[#This Row],[NN-ARF-FIXED]]</f>
        <v>1.3725490196078487</v>
      </c>
      <c r="AA253" s="9">
        <v>16</v>
      </c>
      <c r="AB253" s="9">
        <v>0.1</v>
      </c>
      <c r="AC253" s="9">
        <v>0.9</v>
      </c>
      <c r="AD253" s="9">
        <v>4</v>
      </c>
      <c r="AE253">
        <f t="shared" si="6"/>
        <v>1.7699999999999996</v>
      </c>
      <c r="AF253">
        <f t="shared" si="7"/>
        <v>0.66000000000000014</v>
      </c>
    </row>
    <row r="254" spans="1:32" hidden="1" x14ac:dyDescent="0.25">
      <c r="A254">
        <v>16</v>
      </c>
      <c r="B254">
        <v>0.1</v>
      </c>
      <c r="C254">
        <v>0.9</v>
      </c>
      <c r="D254">
        <v>8</v>
      </c>
      <c r="E254">
        <v>16.8</v>
      </c>
      <c r="F254">
        <v>18.309999999999999</v>
      </c>
      <c r="G254">
        <v>18.73</v>
      </c>
      <c r="H254">
        <v>17.78</v>
      </c>
      <c r="I254">
        <v>17.28</v>
      </c>
      <c r="J254">
        <v>14.76</v>
      </c>
      <c r="K254">
        <v>15.44</v>
      </c>
      <c r="L254">
        <v>15.54</v>
      </c>
      <c r="M254">
        <v>15.48</v>
      </c>
      <c r="N254">
        <v>15.13</v>
      </c>
      <c r="Q254">
        <v>16</v>
      </c>
      <c r="R254">
        <v>0.1</v>
      </c>
      <c r="S254">
        <v>0.9</v>
      </c>
      <c r="T254">
        <v>8</v>
      </c>
      <c r="U254">
        <f>100*(Table6[[#This Row],[LR-RF-FIXED]]-Table6[[#This Row],[LR-RF-LEARN-10]])/Table6[[#This Row],[LR-RF-FIXED]]</f>
        <v>2.89459311851446</v>
      </c>
      <c r="V254">
        <f>100*(Table6[[#This Row],[LR-ARF-FIXED]]-Table6[[#This Row],[LR-ARF-LEARN-10]])/Table6[[#This Row],[LR-ARF-FIXED]]</f>
        <v>7.741591030432458</v>
      </c>
      <c r="W254">
        <f>100*(Table6[[#This Row],[NN-RF-FIXED]]-Table6[[#This Row],[NN-RF-LEARN-10]])/Table6[[#This Row],[NN-RF-FIXED]]</f>
        <v>-0.25906735751295934</v>
      </c>
      <c r="X254">
        <f>100*(Table6[[#This Row],[NN-ARF-FIXED]]-Table6[[#This Row],[NN-ARF-LEARN-10]])/Table6[[#This Row],[NN-ARF-FIXED]]</f>
        <v>2.6383526383526279</v>
      </c>
      <c r="AA254" s="9">
        <v>16</v>
      </c>
      <c r="AB254" s="9">
        <v>0.1</v>
      </c>
      <c r="AC254" s="9">
        <v>0.9</v>
      </c>
      <c r="AD254" s="9">
        <v>8</v>
      </c>
      <c r="AE254">
        <f t="shared" si="6"/>
        <v>1.879999999999999</v>
      </c>
      <c r="AF254">
        <f t="shared" si="7"/>
        <v>0.64000000000000057</v>
      </c>
    </row>
    <row r="255" spans="1:32" hidden="1" x14ac:dyDescent="0.25">
      <c r="A255">
        <v>16</v>
      </c>
      <c r="B255">
        <v>0.1</v>
      </c>
      <c r="C255">
        <v>1</v>
      </c>
      <c r="D255">
        <v>4</v>
      </c>
      <c r="E255">
        <v>16.77</v>
      </c>
      <c r="F255">
        <v>18.38</v>
      </c>
      <c r="G255">
        <v>19.2</v>
      </c>
      <c r="H255">
        <v>17.54</v>
      </c>
      <c r="I255">
        <v>17.18</v>
      </c>
      <c r="J255">
        <v>14.75</v>
      </c>
      <c r="K255">
        <v>15.17</v>
      </c>
      <c r="L255">
        <v>15.22</v>
      </c>
      <c r="M255">
        <v>15.38</v>
      </c>
      <c r="N255">
        <v>15.1</v>
      </c>
      <c r="Q255">
        <v>16</v>
      </c>
      <c r="R255">
        <v>0.1</v>
      </c>
      <c r="S255">
        <v>1</v>
      </c>
      <c r="T255">
        <v>4</v>
      </c>
      <c r="U255">
        <f>100*(Table6[[#This Row],[LR-RF-FIXED]]-Table6[[#This Row],[LR-RF-LEARN-10]])/Table6[[#This Row],[LR-RF-FIXED]]</f>
        <v>4.57018498367791</v>
      </c>
      <c r="V255">
        <f>100*(Table6[[#This Row],[LR-ARF-FIXED]]-Table6[[#This Row],[LR-ARF-LEARN-10]])/Table6[[#This Row],[LR-ARF-FIXED]]</f>
        <v>10.52083333333333</v>
      </c>
      <c r="W255">
        <f>100*(Table6[[#This Row],[NN-RF-FIXED]]-Table6[[#This Row],[NN-RF-LEARN-10]])/Table6[[#This Row],[NN-RF-FIXED]]</f>
        <v>-1.384311140408707</v>
      </c>
      <c r="X255">
        <f>100*(Table6[[#This Row],[NN-ARF-FIXED]]-Table6[[#This Row],[NN-ARF-LEARN-10]])/Table6[[#This Row],[NN-ARF-FIXED]]</f>
        <v>0.78843626806833766</v>
      </c>
      <c r="AA255" s="9">
        <v>16</v>
      </c>
      <c r="AB255" s="9">
        <v>0.1</v>
      </c>
      <c r="AC255" s="9">
        <v>1</v>
      </c>
      <c r="AD255" s="9">
        <v>4</v>
      </c>
      <c r="AE255">
        <f t="shared" si="6"/>
        <v>1.9100000000000001</v>
      </c>
      <c r="AF255">
        <f t="shared" si="7"/>
        <v>0.63000000000000078</v>
      </c>
    </row>
    <row r="256" spans="1:32" hidden="1" x14ac:dyDescent="0.25">
      <c r="A256">
        <v>16</v>
      </c>
      <c r="B256">
        <v>0.1</v>
      </c>
      <c r="C256">
        <v>1</v>
      </c>
      <c r="D256">
        <v>8</v>
      </c>
      <c r="E256">
        <v>16.79</v>
      </c>
      <c r="F256">
        <v>18.309999999999999</v>
      </c>
      <c r="G256">
        <v>18.86</v>
      </c>
      <c r="H256">
        <v>17.78</v>
      </c>
      <c r="I256">
        <v>17.27</v>
      </c>
      <c r="J256">
        <v>14.75</v>
      </c>
      <c r="K256">
        <v>15.39</v>
      </c>
      <c r="L256">
        <v>15.51</v>
      </c>
      <c r="M256">
        <v>15.49</v>
      </c>
      <c r="N256">
        <v>15.12</v>
      </c>
      <c r="Q256">
        <v>16</v>
      </c>
      <c r="R256">
        <v>0.1</v>
      </c>
      <c r="S256">
        <v>1</v>
      </c>
      <c r="T256">
        <v>8</v>
      </c>
      <c r="U256">
        <f>100*(Table6[[#This Row],[LR-RF-FIXED]]-Table6[[#This Row],[LR-RF-LEARN-10]])/Table6[[#This Row],[LR-RF-FIXED]]</f>
        <v>2.89459311851446</v>
      </c>
      <c r="V256">
        <f>100*(Table6[[#This Row],[LR-ARF-FIXED]]-Table6[[#This Row],[LR-ARF-LEARN-10]])/Table6[[#This Row],[LR-ARF-FIXED]]</f>
        <v>8.4305408271474018</v>
      </c>
      <c r="W256">
        <f>100*(Table6[[#This Row],[NN-RF-FIXED]]-Table6[[#This Row],[NN-RF-LEARN-10]])/Table6[[#This Row],[NN-RF-FIXED]]</f>
        <v>-0.64977257959713863</v>
      </c>
      <c r="X256">
        <f>100*(Table6[[#This Row],[NN-ARF-FIXED]]-Table6[[#This Row],[NN-ARF-LEARN-10]])/Table6[[#This Row],[NN-ARF-FIXED]]</f>
        <v>2.5145067698259225</v>
      </c>
      <c r="AA256" s="8">
        <v>16</v>
      </c>
      <c r="AB256" s="6">
        <v>0.1</v>
      </c>
      <c r="AC256" s="6">
        <v>1</v>
      </c>
      <c r="AD256" s="6">
        <v>8</v>
      </c>
      <c r="AE256">
        <f t="shared" si="6"/>
        <v>2.0599999999999987</v>
      </c>
      <c r="AF256">
        <f t="shared" si="7"/>
        <v>0.49000000000000021</v>
      </c>
    </row>
    <row r="257" spans="1:32" hidden="1" x14ac:dyDescent="0.25">
      <c r="A257">
        <v>16</v>
      </c>
      <c r="B257">
        <v>0.2</v>
      </c>
      <c r="C257">
        <v>0.05</v>
      </c>
      <c r="D257">
        <v>4</v>
      </c>
      <c r="E257">
        <v>18.02</v>
      </c>
      <c r="F257">
        <v>19.079999999999998</v>
      </c>
      <c r="G257">
        <v>18.37</v>
      </c>
      <c r="H257">
        <v>17.920000000000002</v>
      </c>
      <c r="I257">
        <v>17.43</v>
      </c>
      <c r="J257">
        <v>17.07</v>
      </c>
      <c r="K257">
        <v>16.34</v>
      </c>
      <c r="L257">
        <v>16.2</v>
      </c>
      <c r="M257">
        <v>15.52</v>
      </c>
      <c r="N257">
        <v>15.31</v>
      </c>
      <c r="Q257">
        <v>16</v>
      </c>
      <c r="R257">
        <v>0.2</v>
      </c>
      <c r="S257">
        <v>0.05</v>
      </c>
      <c r="T257">
        <v>4</v>
      </c>
      <c r="U257">
        <f>100*(Table6[[#This Row],[LR-RF-FIXED]]-Table6[[#This Row],[LR-RF-LEARN-10]])/Table6[[#This Row],[LR-RF-FIXED]]</f>
        <v>6.0796645702305909</v>
      </c>
      <c r="V257">
        <f>100*(Table6[[#This Row],[LR-ARF-FIXED]]-Table6[[#This Row],[LR-ARF-LEARN-10]])/Table6[[#This Row],[LR-ARF-FIXED]]</f>
        <v>5.1170386499727885</v>
      </c>
      <c r="W257">
        <f>100*(Table6[[#This Row],[NN-RF-FIXED]]-Table6[[#This Row],[NN-RF-LEARN-10]])/Table6[[#This Row],[NN-RF-FIXED]]</f>
        <v>5.0183598531211766</v>
      </c>
      <c r="X257">
        <f>100*(Table6[[#This Row],[NN-ARF-FIXED]]-Table6[[#This Row],[NN-ARF-LEARN-10]])/Table6[[#This Row],[NN-ARF-FIXED]]</f>
        <v>5.4938271604938205</v>
      </c>
      <c r="AA257" s="9">
        <v>16</v>
      </c>
      <c r="AB257" s="9">
        <v>0.2</v>
      </c>
      <c r="AC257" s="9">
        <v>0.05</v>
      </c>
      <c r="AD257" s="9">
        <v>4</v>
      </c>
      <c r="AE257">
        <f t="shared" si="6"/>
        <v>2.0399999999999991</v>
      </c>
      <c r="AF257">
        <f t="shared" si="7"/>
        <v>0.60999999999999943</v>
      </c>
    </row>
    <row r="258" spans="1:32" hidden="1" x14ac:dyDescent="0.25">
      <c r="A258">
        <v>16</v>
      </c>
      <c r="B258">
        <v>0.2</v>
      </c>
      <c r="C258">
        <v>0.05</v>
      </c>
      <c r="D258">
        <v>8</v>
      </c>
      <c r="E258">
        <v>20.41</v>
      </c>
      <c r="F258">
        <v>19.329999999999998</v>
      </c>
      <c r="G258">
        <v>19.53</v>
      </c>
      <c r="H258">
        <v>19.05</v>
      </c>
      <c r="I258">
        <v>18.829999999999998</v>
      </c>
      <c r="J258">
        <v>18.600000000000001</v>
      </c>
      <c r="K258">
        <v>16.190000000000001</v>
      </c>
      <c r="L258">
        <v>16.16</v>
      </c>
      <c r="M258">
        <v>16.03</v>
      </c>
      <c r="N258">
        <v>15.91</v>
      </c>
      <c r="Q258">
        <v>16</v>
      </c>
      <c r="R258">
        <v>0.2</v>
      </c>
      <c r="S258">
        <v>0.05</v>
      </c>
      <c r="T258">
        <v>8</v>
      </c>
      <c r="U258">
        <f>100*(Table6[[#This Row],[LR-RF-FIXED]]-Table6[[#This Row],[LR-RF-LEARN-10]])/Table6[[#This Row],[LR-RF-FIXED]]</f>
        <v>1.4485256078634123</v>
      </c>
      <c r="V258">
        <f>100*(Table6[[#This Row],[LR-ARF-FIXED]]-Table6[[#This Row],[LR-ARF-LEARN-10]])/Table6[[#This Row],[LR-ARF-FIXED]]</f>
        <v>3.5842293906810179</v>
      </c>
      <c r="W258">
        <f>100*(Table6[[#This Row],[NN-RF-FIXED]]-Table6[[#This Row],[NN-RF-LEARN-10]])/Table6[[#This Row],[NN-RF-FIXED]]</f>
        <v>0.98826436071649248</v>
      </c>
      <c r="X258">
        <f>100*(Table6[[#This Row],[NN-ARF-FIXED]]-Table6[[#This Row],[NN-ARF-LEARN-10]])/Table6[[#This Row],[NN-ARF-FIXED]]</f>
        <v>1.5470297029702971</v>
      </c>
      <c r="AA258" s="9">
        <v>16</v>
      </c>
      <c r="AB258" s="9">
        <v>0.2</v>
      </c>
      <c r="AC258" s="9">
        <v>0.05</v>
      </c>
      <c r="AD258" s="9">
        <v>8</v>
      </c>
      <c r="AE258">
        <f t="shared" si="6"/>
        <v>2.4299999999999997</v>
      </c>
      <c r="AF258">
        <f t="shared" si="7"/>
        <v>0.51999999999999957</v>
      </c>
    </row>
    <row r="259" spans="1:32" hidden="1" x14ac:dyDescent="0.25">
      <c r="A259">
        <v>16</v>
      </c>
      <c r="B259">
        <v>0.2</v>
      </c>
      <c r="C259">
        <v>0.1</v>
      </c>
      <c r="D259">
        <v>4</v>
      </c>
      <c r="E259">
        <v>17.850000000000001</v>
      </c>
      <c r="F259">
        <v>18.66</v>
      </c>
      <c r="G259">
        <v>18.43</v>
      </c>
      <c r="H259">
        <v>17.899999999999999</v>
      </c>
      <c r="I259">
        <v>17.48</v>
      </c>
      <c r="J259">
        <v>15.82</v>
      </c>
      <c r="K259">
        <v>15.91</v>
      </c>
      <c r="L259">
        <v>16.43</v>
      </c>
      <c r="M259">
        <v>15.56</v>
      </c>
      <c r="N259">
        <v>15.22</v>
      </c>
      <c r="Q259">
        <v>16</v>
      </c>
      <c r="R259">
        <v>0.2</v>
      </c>
      <c r="S259">
        <v>0.1</v>
      </c>
      <c r="T259">
        <v>4</v>
      </c>
      <c r="U259">
        <f>100*(Table6[[#This Row],[LR-RF-FIXED]]-Table6[[#This Row],[LR-RF-LEARN-10]])/Table6[[#This Row],[LR-RF-FIXED]]</f>
        <v>4.0728831725616379</v>
      </c>
      <c r="V259">
        <f>100*(Table6[[#This Row],[LR-ARF-FIXED]]-Table6[[#This Row],[LR-ARF-LEARN-10]])/Table6[[#This Row],[LR-ARF-FIXED]]</f>
        <v>5.1546391752577279</v>
      </c>
      <c r="W259">
        <f>100*(Table6[[#This Row],[NN-RF-FIXED]]-Table6[[#This Row],[NN-RF-LEARN-10]])/Table6[[#This Row],[NN-RF-FIXED]]</f>
        <v>2.1998742928975465</v>
      </c>
      <c r="X259">
        <f>100*(Table6[[#This Row],[NN-ARF-FIXED]]-Table6[[#This Row],[NN-ARF-LEARN-10]])/Table6[[#This Row],[NN-ARF-FIXED]]</f>
        <v>7.364576993304925</v>
      </c>
      <c r="AA259" s="9">
        <v>16</v>
      </c>
      <c r="AB259" s="9">
        <v>0.2</v>
      </c>
      <c r="AC259" s="9">
        <v>0.1</v>
      </c>
      <c r="AD259" s="9">
        <v>4</v>
      </c>
      <c r="AE259">
        <f t="shared" si="6"/>
        <v>2.09</v>
      </c>
      <c r="AF259">
        <f t="shared" si="7"/>
        <v>0.61999999999999922</v>
      </c>
    </row>
    <row r="260" spans="1:32" x14ac:dyDescent="0.25">
      <c r="A260">
        <v>16</v>
      </c>
      <c r="B260">
        <v>0.2</v>
      </c>
      <c r="C260">
        <v>0.1</v>
      </c>
      <c r="D260">
        <v>8</v>
      </c>
      <c r="E260">
        <v>18.86</v>
      </c>
      <c r="F260">
        <v>19.170000000000002</v>
      </c>
      <c r="G260">
        <v>19.34</v>
      </c>
      <c r="H260">
        <v>18.53</v>
      </c>
      <c r="I260">
        <v>18.079999999999998</v>
      </c>
      <c r="J260">
        <v>16.670000000000002</v>
      </c>
      <c r="K260">
        <v>16.07</v>
      </c>
      <c r="L260">
        <v>16.079999999999998</v>
      </c>
      <c r="M260">
        <v>15.78</v>
      </c>
      <c r="N260">
        <v>15.6</v>
      </c>
      <c r="Q260">
        <v>16</v>
      </c>
      <c r="R260">
        <v>0.2</v>
      </c>
      <c r="S260">
        <v>0.1</v>
      </c>
      <c r="T260">
        <v>8</v>
      </c>
      <c r="U260">
        <f>100*(Table6[[#This Row],[LR-RF-FIXED]]-Table6[[#This Row],[LR-RF-LEARN-10]])/Table6[[#This Row],[LR-RF-FIXED]]</f>
        <v>3.3385498174230595</v>
      </c>
      <c r="V260">
        <f>100*(Table6[[#This Row],[LR-ARF-FIXED]]-Table6[[#This Row],[LR-ARF-LEARN-10]])/Table6[[#This Row],[LR-ARF-FIXED]]</f>
        <v>6.5149948293691908</v>
      </c>
      <c r="W260">
        <f>100*(Table6[[#This Row],[NN-RF-FIXED]]-Table6[[#This Row],[NN-RF-LEARN-10]])/Table6[[#This Row],[NN-RF-FIXED]]</f>
        <v>1.8046048537647847</v>
      </c>
      <c r="X260">
        <f>100*(Table6[[#This Row],[NN-ARF-FIXED]]-Table6[[#This Row],[NN-ARF-LEARN-10]])/Table6[[#This Row],[NN-ARF-FIXED]]</f>
        <v>2.9850746268656634</v>
      </c>
      <c r="AA260" s="11">
        <v>16</v>
      </c>
      <c r="AB260" s="9">
        <v>0.2</v>
      </c>
      <c r="AC260" s="9">
        <v>0.1</v>
      </c>
      <c r="AD260" s="9">
        <v>8</v>
      </c>
      <c r="AE260">
        <f t="shared" si="6"/>
        <v>1.6000000000000014</v>
      </c>
      <c r="AF260">
        <f t="shared" si="7"/>
        <v>1.6999999999999993</v>
      </c>
    </row>
    <row r="261" spans="1:32" hidden="1" x14ac:dyDescent="0.25">
      <c r="A261">
        <v>16</v>
      </c>
      <c r="B261">
        <v>0.2</v>
      </c>
      <c r="C261">
        <v>0.2</v>
      </c>
      <c r="D261">
        <v>4</v>
      </c>
      <c r="E261">
        <v>17.309999999999999</v>
      </c>
      <c r="F261">
        <v>18.510000000000002</v>
      </c>
      <c r="G261">
        <v>18.489999999999998</v>
      </c>
      <c r="H261">
        <v>17.91</v>
      </c>
      <c r="I261">
        <v>17.38</v>
      </c>
      <c r="J261">
        <v>15.22</v>
      </c>
      <c r="K261">
        <v>15.9</v>
      </c>
      <c r="L261">
        <v>16.04</v>
      </c>
      <c r="M261">
        <v>15.54</v>
      </c>
      <c r="N261">
        <v>15.23</v>
      </c>
      <c r="Q261">
        <v>16</v>
      </c>
      <c r="R261">
        <v>0.2</v>
      </c>
      <c r="S261">
        <v>0.2</v>
      </c>
      <c r="T261">
        <v>4</v>
      </c>
      <c r="U261">
        <f>100*(Table6[[#This Row],[LR-RF-FIXED]]-Table6[[#This Row],[LR-RF-LEARN-10]])/Table6[[#This Row],[LR-RF-FIXED]]</f>
        <v>3.2414910858995212</v>
      </c>
      <c r="V261">
        <f>100*(Table6[[#This Row],[LR-ARF-FIXED]]-Table6[[#This Row],[LR-ARF-LEARN-10]])/Table6[[#This Row],[LR-ARF-FIXED]]</f>
        <v>6.0032449972958331</v>
      </c>
      <c r="W261">
        <f>100*(Table6[[#This Row],[NN-RF-FIXED]]-Table6[[#This Row],[NN-RF-LEARN-10]])/Table6[[#This Row],[NN-RF-FIXED]]</f>
        <v>2.2641509433962339</v>
      </c>
      <c r="X261">
        <f>100*(Table6[[#This Row],[NN-ARF-FIXED]]-Table6[[#This Row],[NN-ARF-LEARN-10]])/Table6[[#This Row],[NN-ARF-FIXED]]</f>
        <v>5.0498753117206903</v>
      </c>
      <c r="AA261" s="9">
        <v>16</v>
      </c>
      <c r="AB261" s="9">
        <v>0.2</v>
      </c>
      <c r="AC261" s="9">
        <v>0.2</v>
      </c>
      <c r="AD261" s="9">
        <v>4</v>
      </c>
      <c r="AE261">
        <f t="shared" si="6"/>
        <v>1.6899999999999977</v>
      </c>
      <c r="AF261">
        <f t="shared" si="7"/>
        <v>2.5300000000000011</v>
      </c>
    </row>
    <row r="262" spans="1:32" hidden="1" x14ac:dyDescent="0.25">
      <c r="A262">
        <v>16</v>
      </c>
      <c r="B262">
        <v>0.2</v>
      </c>
      <c r="C262">
        <v>0.2</v>
      </c>
      <c r="D262">
        <v>8</v>
      </c>
      <c r="E262">
        <v>17.760000000000002</v>
      </c>
      <c r="F262">
        <v>18.97</v>
      </c>
      <c r="G262">
        <v>19.05</v>
      </c>
      <c r="H262">
        <v>18.13</v>
      </c>
      <c r="I262">
        <v>17.690000000000001</v>
      </c>
      <c r="J262">
        <v>15.5</v>
      </c>
      <c r="K262">
        <v>16.05</v>
      </c>
      <c r="L262">
        <v>16.12</v>
      </c>
      <c r="M262">
        <v>15.61</v>
      </c>
      <c r="N262">
        <v>15.39</v>
      </c>
      <c r="Q262">
        <v>16</v>
      </c>
      <c r="R262">
        <v>0.2</v>
      </c>
      <c r="S262">
        <v>0.2</v>
      </c>
      <c r="T262">
        <v>8</v>
      </c>
      <c r="U262">
        <f>100*(Table6[[#This Row],[LR-RF-FIXED]]-Table6[[#This Row],[LR-RF-LEARN-10]])/Table6[[#This Row],[LR-RF-FIXED]]</f>
        <v>4.428044280442804</v>
      </c>
      <c r="V262">
        <f>100*(Table6[[#This Row],[LR-ARF-FIXED]]-Table6[[#This Row],[LR-ARF-LEARN-10]])/Table6[[#This Row],[LR-ARF-FIXED]]</f>
        <v>7.1391076115485532</v>
      </c>
      <c r="W262">
        <f>100*(Table6[[#This Row],[NN-RF-FIXED]]-Table6[[#This Row],[NN-RF-LEARN-10]])/Table6[[#This Row],[NN-RF-FIXED]]</f>
        <v>2.7414330218068614</v>
      </c>
      <c r="X262">
        <f>100*(Table6[[#This Row],[NN-ARF-FIXED]]-Table6[[#This Row],[NN-ARF-LEARN-10]])/Table6[[#This Row],[NN-ARF-FIXED]]</f>
        <v>4.5285359801488854</v>
      </c>
      <c r="AA262" s="8">
        <v>16</v>
      </c>
      <c r="AB262" s="6">
        <v>0.2</v>
      </c>
      <c r="AC262" s="6">
        <v>0.2</v>
      </c>
      <c r="AD262" s="6">
        <v>8</v>
      </c>
      <c r="AE262">
        <f t="shared" si="6"/>
        <v>1.2199999999999989</v>
      </c>
      <c r="AF262">
        <f t="shared" si="7"/>
        <v>1</v>
      </c>
    </row>
    <row r="263" spans="1:32" hidden="1" x14ac:dyDescent="0.25">
      <c r="A263">
        <v>16</v>
      </c>
      <c r="B263">
        <v>0.2</v>
      </c>
      <c r="C263">
        <v>0.3</v>
      </c>
      <c r="D263">
        <v>4</v>
      </c>
      <c r="E263">
        <v>17.079999999999998</v>
      </c>
      <c r="F263">
        <v>18.489999999999998</v>
      </c>
      <c r="G263">
        <v>18.66</v>
      </c>
      <c r="H263">
        <v>17.88</v>
      </c>
      <c r="I263">
        <v>17.34</v>
      </c>
      <c r="J263">
        <v>14.92</v>
      </c>
      <c r="K263">
        <v>15.84</v>
      </c>
      <c r="L263">
        <v>15.9</v>
      </c>
      <c r="M263">
        <v>15.53</v>
      </c>
      <c r="N263">
        <v>15.16</v>
      </c>
      <c r="Q263">
        <v>16</v>
      </c>
      <c r="R263">
        <v>0.2</v>
      </c>
      <c r="S263">
        <v>0.3</v>
      </c>
      <c r="T263">
        <v>4</v>
      </c>
      <c r="U263">
        <f>100*(Table6[[#This Row],[LR-RF-FIXED]]-Table6[[#This Row],[LR-RF-LEARN-10]])/Table6[[#This Row],[LR-RF-FIXED]]</f>
        <v>3.2990805840995105</v>
      </c>
      <c r="V263">
        <f>100*(Table6[[#This Row],[LR-ARF-FIXED]]-Table6[[#This Row],[LR-ARF-LEARN-10]])/Table6[[#This Row],[LR-ARF-FIXED]]</f>
        <v>7.0739549839228308</v>
      </c>
      <c r="W263">
        <f>100*(Table6[[#This Row],[NN-RF-FIXED]]-Table6[[#This Row],[NN-RF-LEARN-10]])/Table6[[#This Row],[NN-RF-FIXED]]</f>
        <v>1.9570707070707103</v>
      </c>
      <c r="X263">
        <f>100*(Table6[[#This Row],[NN-ARF-FIXED]]-Table6[[#This Row],[NN-ARF-LEARN-10]])/Table6[[#This Row],[NN-ARF-FIXED]]</f>
        <v>4.654088050314467</v>
      </c>
      <c r="AA263" s="9">
        <v>16</v>
      </c>
      <c r="AB263" s="9">
        <v>0.2</v>
      </c>
      <c r="AC263" s="9">
        <v>0.3</v>
      </c>
      <c r="AD263" s="9">
        <v>4</v>
      </c>
      <c r="AE263">
        <f t="shared" si="6"/>
        <v>1.3399999999999999</v>
      </c>
      <c r="AF263">
        <f t="shared" si="7"/>
        <v>0.97999999999999865</v>
      </c>
    </row>
    <row r="264" spans="1:32" hidden="1" x14ac:dyDescent="0.25">
      <c r="A264">
        <v>16</v>
      </c>
      <c r="B264">
        <v>0.2</v>
      </c>
      <c r="C264">
        <v>0.3</v>
      </c>
      <c r="D264">
        <v>8</v>
      </c>
      <c r="E264">
        <v>17.34</v>
      </c>
      <c r="F264">
        <v>18.75</v>
      </c>
      <c r="G264">
        <v>18.86</v>
      </c>
      <c r="H264">
        <v>18.04</v>
      </c>
      <c r="I264">
        <v>17.57</v>
      </c>
      <c r="J264">
        <v>15.08</v>
      </c>
      <c r="K264">
        <v>15.95</v>
      </c>
      <c r="L264">
        <v>16.12</v>
      </c>
      <c r="M264">
        <v>15.57</v>
      </c>
      <c r="N264">
        <v>15.32</v>
      </c>
      <c r="Q264">
        <v>16</v>
      </c>
      <c r="R264">
        <v>0.2</v>
      </c>
      <c r="S264">
        <v>0.3</v>
      </c>
      <c r="T264">
        <v>8</v>
      </c>
      <c r="U264">
        <f>100*(Table6[[#This Row],[LR-RF-FIXED]]-Table6[[#This Row],[LR-RF-LEARN-10]])/Table6[[#This Row],[LR-RF-FIXED]]</f>
        <v>3.7866666666666711</v>
      </c>
      <c r="V264">
        <f>100*(Table6[[#This Row],[LR-ARF-FIXED]]-Table6[[#This Row],[LR-ARF-LEARN-10]])/Table6[[#This Row],[LR-ARF-FIXED]]</f>
        <v>6.8398727465535485</v>
      </c>
      <c r="W264">
        <f>100*(Table6[[#This Row],[NN-RF-FIXED]]-Table6[[#This Row],[NN-RF-LEARN-10]])/Table6[[#This Row],[NN-RF-FIXED]]</f>
        <v>2.3824451410658245</v>
      </c>
      <c r="X264">
        <f>100*(Table6[[#This Row],[NN-ARF-FIXED]]-Table6[[#This Row],[NN-ARF-LEARN-10]])/Table6[[#This Row],[NN-ARF-FIXED]]</f>
        <v>4.9627791563275476</v>
      </c>
      <c r="AA264" s="9">
        <v>16</v>
      </c>
      <c r="AB264" s="9">
        <v>0.2</v>
      </c>
      <c r="AC264" s="9">
        <v>0.3</v>
      </c>
      <c r="AD264" s="9">
        <v>8</v>
      </c>
      <c r="AE264">
        <f t="shared" si="6"/>
        <v>1.379999999999999</v>
      </c>
      <c r="AF264">
        <f t="shared" si="7"/>
        <v>0.9399999999999995</v>
      </c>
    </row>
    <row r="265" spans="1:32" hidden="1" x14ac:dyDescent="0.25">
      <c r="A265">
        <v>16</v>
      </c>
      <c r="B265">
        <v>0.2</v>
      </c>
      <c r="C265">
        <v>0.4</v>
      </c>
      <c r="D265">
        <v>8</v>
      </c>
      <c r="E265">
        <v>17.14</v>
      </c>
      <c r="F265">
        <v>18.579999999999998</v>
      </c>
      <c r="G265">
        <v>18.8</v>
      </c>
      <c r="H265">
        <v>17.95</v>
      </c>
      <c r="I265">
        <v>17.5</v>
      </c>
      <c r="J265">
        <v>14.95</v>
      </c>
      <c r="K265">
        <v>15.85</v>
      </c>
      <c r="L265">
        <v>16.100000000000001</v>
      </c>
      <c r="M265">
        <v>15.55</v>
      </c>
      <c r="N265">
        <v>15.28</v>
      </c>
      <c r="Q265">
        <v>16</v>
      </c>
      <c r="R265">
        <v>0.2</v>
      </c>
      <c r="S265">
        <v>0.4</v>
      </c>
      <c r="T265">
        <v>8</v>
      </c>
      <c r="U265">
        <f>100*(Table6[[#This Row],[LR-RF-FIXED]]-Table6[[#This Row],[LR-RF-LEARN-10]])/Table6[[#This Row],[LR-RF-FIXED]]</f>
        <v>3.3907427341227074</v>
      </c>
      <c r="V265">
        <f>100*(Table6[[#This Row],[LR-ARF-FIXED]]-Table6[[#This Row],[LR-ARF-LEARN-10]])/Table6[[#This Row],[LR-ARF-FIXED]]</f>
        <v>6.9148936170212796</v>
      </c>
      <c r="W265">
        <f>100*(Table6[[#This Row],[NN-RF-FIXED]]-Table6[[#This Row],[NN-RF-LEARN-10]])/Table6[[#This Row],[NN-RF-FIXED]]</f>
        <v>1.8927444794952615</v>
      </c>
      <c r="X265">
        <f>100*(Table6[[#This Row],[NN-ARF-FIXED]]-Table6[[#This Row],[NN-ARF-LEARN-10]])/Table6[[#This Row],[NN-ARF-FIXED]]</f>
        <v>5.0931677018633659</v>
      </c>
      <c r="AA265" s="9">
        <v>16</v>
      </c>
      <c r="AB265" s="9">
        <v>0.2</v>
      </c>
      <c r="AC265" s="9">
        <v>0.4</v>
      </c>
      <c r="AD265" s="9">
        <v>8</v>
      </c>
      <c r="AE265">
        <f t="shared" si="6"/>
        <v>1.2999999999999972</v>
      </c>
      <c r="AF265">
        <f t="shared" si="7"/>
        <v>0.90000000000000213</v>
      </c>
    </row>
    <row r="266" spans="1:32" hidden="1" x14ac:dyDescent="0.25">
      <c r="A266">
        <v>16</v>
      </c>
      <c r="B266">
        <v>0.2</v>
      </c>
      <c r="C266">
        <v>0.5</v>
      </c>
      <c r="D266">
        <v>8</v>
      </c>
      <c r="E266">
        <v>17.04</v>
      </c>
      <c r="F266">
        <v>18.5</v>
      </c>
      <c r="G266">
        <v>18.75</v>
      </c>
      <c r="H266">
        <v>17.920000000000002</v>
      </c>
      <c r="I266">
        <v>17.46</v>
      </c>
      <c r="J266">
        <v>14.88</v>
      </c>
      <c r="K266">
        <v>15.77</v>
      </c>
      <c r="L266">
        <v>16.02</v>
      </c>
      <c r="M266">
        <v>15.54</v>
      </c>
      <c r="N266">
        <v>15.25</v>
      </c>
      <c r="Q266">
        <v>16</v>
      </c>
      <c r="R266">
        <v>0.2</v>
      </c>
      <c r="S266">
        <v>0.5</v>
      </c>
      <c r="T266">
        <v>8</v>
      </c>
      <c r="U266">
        <f>100*(Table6[[#This Row],[LR-RF-FIXED]]-Table6[[#This Row],[LR-RF-LEARN-10]])/Table6[[#This Row],[LR-RF-FIXED]]</f>
        <v>3.1351351351351258</v>
      </c>
      <c r="V266">
        <f>100*(Table6[[#This Row],[LR-ARF-FIXED]]-Table6[[#This Row],[LR-ARF-LEARN-10]])/Table6[[#This Row],[LR-ARF-FIXED]]</f>
        <v>6.8799999999999955</v>
      </c>
      <c r="W266">
        <f>100*(Table6[[#This Row],[NN-RF-FIXED]]-Table6[[#This Row],[NN-RF-LEARN-10]])/Table6[[#This Row],[NN-RF-FIXED]]</f>
        <v>1.458465440710212</v>
      </c>
      <c r="X266">
        <f>100*(Table6[[#This Row],[NN-ARF-FIXED]]-Table6[[#This Row],[NN-ARF-LEARN-10]])/Table6[[#This Row],[NN-ARF-FIXED]]</f>
        <v>4.8064918851435676</v>
      </c>
      <c r="AA266" s="9">
        <v>16</v>
      </c>
      <c r="AB266" s="9">
        <v>0.2</v>
      </c>
      <c r="AC266" s="9">
        <v>0.5</v>
      </c>
      <c r="AD266" s="9">
        <v>8</v>
      </c>
      <c r="AE266">
        <f t="shared" si="6"/>
        <v>1.3399999999999999</v>
      </c>
      <c r="AF266">
        <f t="shared" si="7"/>
        <v>0.83000000000000007</v>
      </c>
    </row>
    <row r="267" spans="1:32" hidden="1" x14ac:dyDescent="0.25">
      <c r="A267">
        <v>16</v>
      </c>
      <c r="B267">
        <v>0.2</v>
      </c>
      <c r="C267">
        <v>0.6</v>
      </c>
      <c r="D267">
        <v>8</v>
      </c>
      <c r="E267">
        <v>16.97</v>
      </c>
      <c r="F267">
        <v>18.39</v>
      </c>
      <c r="G267">
        <v>18.75</v>
      </c>
      <c r="H267">
        <v>17.899999999999999</v>
      </c>
      <c r="I267">
        <v>17.43</v>
      </c>
      <c r="J267">
        <v>14.83</v>
      </c>
      <c r="K267">
        <v>15.72</v>
      </c>
      <c r="L267">
        <v>15.95</v>
      </c>
      <c r="M267">
        <v>15.53</v>
      </c>
      <c r="N267">
        <v>15.23</v>
      </c>
      <c r="Q267">
        <v>16</v>
      </c>
      <c r="R267">
        <v>0.2</v>
      </c>
      <c r="S267">
        <v>0.6</v>
      </c>
      <c r="T267">
        <v>8</v>
      </c>
      <c r="U267">
        <f>100*(Table6[[#This Row],[LR-RF-FIXED]]-Table6[[#This Row],[LR-RF-LEARN-10]])/Table6[[#This Row],[LR-RF-FIXED]]</f>
        <v>2.664491571506264</v>
      </c>
      <c r="V267">
        <f>100*(Table6[[#This Row],[LR-ARF-FIXED]]-Table6[[#This Row],[LR-ARF-LEARN-10]])/Table6[[#This Row],[LR-ARF-FIXED]]</f>
        <v>7.0400000000000018</v>
      </c>
      <c r="W267">
        <f>100*(Table6[[#This Row],[NN-RF-FIXED]]-Table6[[#This Row],[NN-RF-LEARN-10]])/Table6[[#This Row],[NN-RF-FIXED]]</f>
        <v>1.2086513994911023</v>
      </c>
      <c r="X267">
        <f>100*(Table6[[#This Row],[NN-ARF-FIXED]]-Table6[[#This Row],[NN-ARF-LEARN-10]])/Table6[[#This Row],[NN-ARF-FIXED]]</f>
        <v>4.5141065830720937</v>
      </c>
      <c r="AA267" s="9">
        <v>16</v>
      </c>
      <c r="AB267" s="9">
        <v>0.2</v>
      </c>
      <c r="AC267" s="9">
        <v>0.6</v>
      </c>
      <c r="AD267" s="9">
        <v>8</v>
      </c>
      <c r="AE267">
        <f t="shared" si="6"/>
        <v>1.4600000000000009</v>
      </c>
      <c r="AF267">
        <f t="shared" si="7"/>
        <v>1.0200000000000014</v>
      </c>
    </row>
    <row r="268" spans="1:32" hidden="1" x14ac:dyDescent="0.25">
      <c r="A268">
        <v>16</v>
      </c>
      <c r="B268">
        <v>0.2</v>
      </c>
      <c r="C268">
        <v>0.7</v>
      </c>
      <c r="D268">
        <v>8</v>
      </c>
      <c r="E268">
        <v>16.93</v>
      </c>
      <c r="F268">
        <v>18.36</v>
      </c>
      <c r="G268">
        <v>18.760000000000002</v>
      </c>
      <c r="H268">
        <v>17.89</v>
      </c>
      <c r="I268">
        <v>17.39</v>
      </c>
      <c r="J268">
        <v>14.81</v>
      </c>
      <c r="K268">
        <v>15.71</v>
      </c>
      <c r="L268">
        <v>15.91</v>
      </c>
      <c r="M268">
        <v>15.52</v>
      </c>
      <c r="N268">
        <v>15.22</v>
      </c>
      <c r="Q268">
        <v>16</v>
      </c>
      <c r="R268">
        <v>0.2</v>
      </c>
      <c r="S268">
        <v>0.7</v>
      </c>
      <c r="T268">
        <v>8</v>
      </c>
      <c r="U268">
        <f>100*(Table6[[#This Row],[LR-RF-FIXED]]-Table6[[#This Row],[LR-RF-LEARN-10]])/Table6[[#This Row],[LR-RF-FIXED]]</f>
        <v>2.559912854030495</v>
      </c>
      <c r="V268">
        <f>100*(Table6[[#This Row],[LR-ARF-FIXED]]-Table6[[#This Row],[LR-ARF-LEARN-10]])/Table6[[#This Row],[LR-ARF-FIXED]]</f>
        <v>7.3027718550106666</v>
      </c>
      <c r="W268">
        <f>100*(Table6[[#This Row],[NN-RF-FIXED]]-Table6[[#This Row],[NN-RF-LEARN-10]])/Table6[[#This Row],[NN-RF-FIXED]]</f>
        <v>1.2094207511139483</v>
      </c>
      <c r="X268">
        <f>100*(Table6[[#This Row],[NN-ARF-FIXED]]-Table6[[#This Row],[NN-ARF-LEARN-10]])/Table6[[#This Row],[NN-ARF-FIXED]]</f>
        <v>4.3368950345694497</v>
      </c>
      <c r="AA268" s="9">
        <v>16</v>
      </c>
      <c r="AB268" s="9">
        <v>0.2</v>
      </c>
      <c r="AC268" s="9">
        <v>0.7</v>
      </c>
      <c r="AD268" s="9">
        <v>8</v>
      </c>
      <c r="AE268">
        <f t="shared" si="6"/>
        <v>1.5899999999999999</v>
      </c>
      <c r="AF268">
        <f t="shared" si="7"/>
        <v>1</v>
      </c>
    </row>
    <row r="269" spans="1:32" hidden="1" x14ac:dyDescent="0.25">
      <c r="A269">
        <v>16</v>
      </c>
      <c r="B269">
        <v>0.2</v>
      </c>
      <c r="C269">
        <v>0.8</v>
      </c>
      <c r="D269">
        <v>8</v>
      </c>
      <c r="E269">
        <v>16.899999999999999</v>
      </c>
      <c r="F269">
        <v>18.28</v>
      </c>
      <c r="G269">
        <v>18.73</v>
      </c>
      <c r="H269">
        <v>17.87</v>
      </c>
      <c r="I269">
        <v>17.399999999999999</v>
      </c>
      <c r="J269">
        <v>14.79</v>
      </c>
      <c r="K269">
        <v>15.69</v>
      </c>
      <c r="L269">
        <v>15.83</v>
      </c>
      <c r="M269">
        <v>15.53</v>
      </c>
      <c r="N269">
        <v>15.2</v>
      </c>
      <c r="Q269">
        <v>16</v>
      </c>
      <c r="R269">
        <v>0.2</v>
      </c>
      <c r="S269">
        <v>0.8</v>
      </c>
      <c r="T269">
        <v>8</v>
      </c>
      <c r="U269">
        <f>100*(Table6[[#This Row],[LR-RF-FIXED]]-Table6[[#This Row],[LR-RF-LEARN-10]])/Table6[[#This Row],[LR-RF-FIXED]]</f>
        <v>2.2428884026258213</v>
      </c>
      <c r="V269">
        <f>100*(Table6[[#This Row],[LR-ARF-FIXED]]-Table6[[#This Row],[LR-ARF-LEARN-10]])/Table6[[#This Row],[LR-ARF-FIXED]]</f>
        <v>7.1009076348104738</v>
      </c>
      <c r="W269">
        <f>100*(Table6[[#This Row],[NN-RF-FIXED]]-Table6[[#This Row],[NN-RF-LEARN-10]])/Table6[[#This Row],[NN-RF-FIXED]]</f>
        <v>1.0197578075207148</v>
      </c>
      <c r="X269">
        <f>100*(Table6[[#This Row],[NN-ARF-FIXED]]-Table6[[#This Row],[NN-ARF-LEARN-10]])/Table6[[#This Row],[NN-ARF-FIXED]]</f>
        <v>3.9797852179406239</v>
      </c>
      <c r="AA269" s="9">
        <v>16</v>
      </c>
      <c r="AB269" s="9">
        <v>0.2</v>
      </c>
      <c r="AC269" s="9">
        <v>0.8</v>
      </c>
      <c r="AD269" s="9">
        <v>8</v>
      </c>
      <c r="AE269">
        <f t="shared" si="6"/>
        <v>1.6900000000000013</v>
      </c>
      <c r="AF269">
        <f t="shared" si="7"/>
        <v>0.94999999999999929</v>
      </c>
    </row>
    <row r="270" spans="1:32" hidden="1" x14ac:dyDescent="0.25">
      <c r="A270">
        <v>16</v>
      </c>
      <c r="B270">
        <v>0.2</v>
      </c>
      <c r="C270">
        <v>0.9</v>
      </c>
      <c r="D270">
        <v>4</v>
      </c>
      <c r="E270">
        <v>16.8</v>
      </c>
      <c r="F270">
        <v>18.32</v>
      </c>
      <c r="G270">
        <v>18.64</v>
      </c>
      <c r="H270">
        <v>17.78</v>
      </c>
      <c r="I270">
        <v>17.23</v>
      </c>
      <c r="J270">
        <v>14.76</v>
      </c>
      <c r="K270">
        <v>15.43</v>
      </c>
      <c r="L270">
        <v>15.53</v>
      </c>
      <c r="M270">
        <v>15.49</v>
      </c>
      <c r="N270">
        <v>15.12</v>
      </c>
      <c r="Q270">
        <v>16</v>
      </c>
      <c r="R270">
        <v>0.2</v>
      </c>
      <c r="S270">
        <v>0.9</v>
      </c>
      <c r="T270">
        <v>4</v>
      </c>
      <c r="U270">
        <f>100*(Table6[[#This Row],[LR-RF-FIXED]]-Table6[[#This Row],[LR-RF-LEARN-10]])/Table6[[#This Row],[LR-RF-FIXED]]</f>
        <v>2.9475982532751046</v>
      </c>
      <c r="V270">
        <f>100*(Table6[[#This Row],[LR-ARF-FIXED]]-Table6[[#This Row],[LR-ARF-LEARN-10]])/Table6[[#This Row],[LR-ARF-FIXED]]</f>
        <v>7.5643776824034337</v>
      </c>
      <c r="W270">
        <f>100*(Table6[[#This Row],[NN-RF-FIXED]]-Table6[[#This Row],[NN-RF-LEARN-10]])/Table6[[#This Row],[NN-RF-FIXED]]</f>
        <v>-0.38885288399222617</v>
      </c>
      <c r="X270">
        <f>100*(Table6[[#This Row],[NN-ARF-FIXED]]-Table6[[#This Row],[NN-ARF-LEARN-10]])/Table6[[#This Row],[NN-ARF-FIXED]]</f>
        <v>2.6400515132002584</v>
      </c>
      <c r="AA270" s="9">
        <v>16</v>
      </c>
      <c r="AB270" s="9">
        <v>0.2</v>
      </c>
      <c r="AC270" s="9">
        <v>0.9</v>
      </c>
      <c r="AD270" s="9">
        <v>4</v>
      </c>
      <c r="AE270">
        <f t="shared" si="6"/>
        <v>1.740000000000002</v>
      </c>
      <c r="AF270">
        <f t="shared" si="7"/>
        <v>0.90000000000000036</v>
      </c>
    </row>
    <row r="271" spans="1:32" hidden="1" x14ac:dyDescent="0.25">
      <c r="A271">
        <v>16</v>
      </c>
      <c r="B271">
        <v>0.2</v>
      </c>
      <c r="C271">
        <v>0.9</v>
      </c>
      <c r="D271">
        <v>8</v>
      </c>
      <c r="E271">
        <v>16.87</v>
      </c>
      <c r="F271">
        <v>18.21</v>
      </c>
      <c r="G271">
        <v>18.8</v>
      </c>
      <c r="H271">
        <v>17.87</v>
      </c>
      <c r="I271">
        <v>17.37</v>
      </c>
      <c r="J271">
        <v>14.78</v>
      </c>
      <c r="K271">
        <v>15.65</v>
      </c>
      <c r="L271">
        <v>15.75</v>
      </c>
      <c r="M271">
        <v>15.52</v>
      </c>
      <c r="N271">
        <v>15.19</v>
      </c>
      <c r="Q271">
        <v>16</v>
      </c>
      <c r="R271">
        <v>0.2</v>
      </c>
      <c r="S271">
        <v>0.9</v>
      </c>
      <c r="T271">
        <v>8</v>
      </c>
      <c r="U271">
        <f>100*(Table6[[#This Row],[LR-RF-FIXED]]-Table6[[#This Row],[LR-RF-LEARN-10]])/Table6[[#This Row],[LR-RF-FIXED]]</f>
        <v>1.8671059857221299</v>
      </c>
      <c r="V271">
        <f>100*(Table6[[#This Row],[LR-ARF-FIXED]]-Table6[[#This Row],[LR-ARF-LEARN-10]])/Table6[[#This Row],[LR-ARF-FIXED]]</f>
        <v>7.6063829787234027</v>
      </c>
      <c r="W271">
        <f>100*(Table6[[#This Row],[NN-RF-FIXED]]-Table6[[#This Row],[NN-RF-LEARN-10]])/Table6[[#This Row],[NN-RF-FIXED]]</f>
        <v>0.8306709265175769</v>
      </c>
      <c r="X271">
        <f>100*(Table6[[#This Row],[NN-ARF-FIXED]]-Table6[[#This Row],[NN-ARF-LEARN-10]])/Table6[[#This Row],[NN-ARF-FIXED]]</f>
        <v>3.5555555555555589</v>
      </c>
      <c r="AA271" s="9">
        <v>16</v>
      </c>
      <c r="AB271" s="9">
        <v>0.2</v>
      </c>
      <c r="AC271" s="9">
        <v>0.9</v>
      </c>
      <c r="AD271" s="9">
        <v>8</v>
      </c>
      <c r="AE271">
        <f t="shared" si="6"/>
        <v>1.8300000000000018</v>
      </c>
      <c r="AF271">
        <f t="shared" si="7"/>
        <v>0.85000000000000142</v>
      </c>
    </row>
    <row r="272" spans="1:32" hidden="1" x14ac:dyDescent="0.25">
      <c r="A272">
        <v>16</v>
      </c>
      <c r="B272">
        <v>0.2</v>
      </c>
      <c r="C272">
        <v>1</v>
      </c>
      <c r="D272">
        <v>4</v>
      </c>
      <c r="E272">
        <v>16.79</v>
      </c>
      <c r="F272">
        <v>18.32</v>
      </c>
      <c r="G272">
        <v>18.88</v>
      </c>
      <c r="H272">
        <v>17.77</v>
      </c>
      <c r="I272">
        <v>17.28</v>
      </c>
      <c r="J272">
        <v>14.76</v>
      </c>
      <c r="K272">
        <v>15.4</v>
      </c>
      <c r="L272">
        <v>15.56</v>
      </c>
      <c r="M272">
        <v>15.48</v>
      </c>
      <c r="N272">
        <v>15.12</v>
      </c>
      <c r="Q272">
        <v>16</v>
      </c>
      <c r="R272">
        <v>0.2</v>
      </c>
      <c r="S272">
        <v>1</v>
      </c>
      <c r="T272">
        <v>4</v>
      </c>
      <c r="U272">
        <f>100*(Table6[[#This Row],[LR-RF-FIXED]]-Table6[[#This Row],[LR-RF-LEARN-10]])/Table6[[#This Row],[LR-RF-FIXED]]</f>
        <v>3.0021834061135411</v>
      </c>
      <c r="V272">
        <f>100*(Table6[[#This Row],[LR-ARF-FIXED]]-Table6[[#This Row],[LR-ARF-LEARN-10]])/Table6[[#This Row],[LR-ARF-FIXED]]</f>
        <v>8.4745762711864288</v>
      </c>
      <c r="W272">
        <f>100*(Table6[[#This Row],[NN-RF-FIXED]]-Table6[[#This Row],[NN-RF-LEARN-10]])/Table6[[#This Row],[NN-RF-FIXED]]</f>
        <v>-0.51948051948051988</v>
      </c>
      <c r="X272">
        <f>100*(Table6[[#This Row],[NN-ARF-FIXED]]-Table6[[#This Row],[NN-ARF-LEARN-10]])/Table6[[#This Row],[NN-ARF-FIXED]]</f>
        <v>2.8277634961439668</v>
      </c>
      <c r="AA272" s="9">
        <v>16</v>
      </c>
      <c r="AB272" s="9">
        <v>0.2</v>
      </c>
      <c r="AC272" s="9">
        <v>1</v>
      </c>
      <c r="AD272" s="9">
        <v>4</v>
      </c>
      <c r="AE272">
        <f t="shared" si="6"/>
        <v>1.8900000000000006</v>
      </c>
      <c r="AF272">
        <f t="shared" si="7"/>
        <v>0.8100000000000005</v>
      </c>
    </row>
    <row r="273" spans="1:32" hidden="1" x14ac:dyDescent="0.25">
      <c r="A273">
        <v>16</v>
      </c>
      <c r="B273">
        <v>0.2</v>
      </c>
      <c r="C273">
        <v>1</v>
      </c>
      <c r="D273">
        <v>8</v>
      </c>
      <c r="E273">
        <v>16.850000000000001</v>
      </c>
      <c r="F273">
        <v>18.16</v>
      </c>
      <c r="G273">
        <v>18.77</v>
      </c>
      <c r="H273">
        <v>17.87</v>
      </c>
      <c r="I273">
        <v>17.350000000000001</v>
      </c>
      <c r="J273">
        <v>14.78</v>
      </c>
      <c r="K273">
        <v>15.63</v>
      </c>
      <c r="L273">
        <v>15.71</v>
      </c>
      <c r="M273">
        <v>15.52</v>
      </c>
      <c r="N273">
        <v>15.18</v>
      </c>
      <c r="Q273">
        <v>16</v>
      </c>
      <c r="R273">
        <v>0.2</v>
      </c>
      <c r="S273">
        <v>1</v>
      </c>
      <c r="T273">
        <v>8</v>
      </c>
      <c r="U273">
        <f>100*(Table6[[#This Row],[LR-RF-FIXED]]-Table6[[#This Row],[LR-RF-LEARN-10]])/Table6[[#This Row],[LR-RF-FIXED]]</f>
        <v>1.5969162995594666</v>
      </c>
      <c r="V273">
        <f>100*(Table6[[#This Row],[LR-ARF-FIXED]]-Table6[[#This Row],[LR-ARF-LEARN-10]])/Table6[[#This Row],[LR-ARF-FIXED]]</f>
        <v>7.5652637187000442</v>
      </c>
      <c r="W273">
        <f>100*(Table6[[#This Row],[NN-RF-FIXED]]-Table6[[#This Row],[NN-RF-LEARN-10]])/Table6[[#This Row],[NN-RF-FIXED]]</f>
        <v>0.70377479206654636</v>
      </c>
      <c r="X273">
        <f>100*(Table6[[#This Row],[NN-ARF-FIXED]]-Table6[[#This Row],[NN-ARF-LEARN-10]])/Table6[[#This Row],[NN-ARF-FIXED]]</f>
        <v>3.3736473583704716</v>
      </c>
      <c r="AA273" s="11">
        <v>16</v>
      </c>
      <c r="AB273" s="9">
        <v>0.2</v>
      </c>
      <c r="AC273" s="9">
        <v>1</v>
      </c>
      <c r="AD273" s="9">
        <v>8</v>
      </c>
      <c r="AE273">
        <f t="shared" si="6"/>
        <v>2.129999999999999</v>
      </c>
      <c r="AF273">
        <f t="shared" si="7"/>
        <v>0.64000000000000057</v>
      </c>
    </row>
    <row r="274" spans="1:32" hidden="1" x14ac:dyDescent="0.25">
      <c r="A274">
        <v>24</v>
      </c>
      <c r="B274">
        <v>0.01</v>
      </c>
      <c r="C274">
        <v>0.05</v>
      </c>
      <c r="D274">
        <v>4</v>
      </c>
      <c r="E274">
        <v>18.88</v>
      </c>
      <c r="F274">
        <v>19.32</v>
      </c>
      <c r="G274">
        <v>19.45</v>
      </c>
      <c r="H274">
        <v>19.22</v>
      </c>
      <c r="I274">
        <v>19.04</v>
      </c>
      <c r="J274">
        <v>16.25</v>
      </c>
      <c r="K274">
        <v>15.95</v>
      </c>
      <c r="L274">
        <v>16.579999999999998</v>
      </c>
      <c r="M274">
        <v>15.84</v>
      </c>
      <c r="N274">
        <v>15.82</v>
      </c>
      <c r="Q274">
        <v>24</v>
      </c>
      <c r="R274">
        <v>0.01</v>
      </c>
      <c r="S274">
        <v>0.05</v>
      </c>
      <c r="T274">
        <v>4</v>
      </c>
      <c r="U274">
        <f>100*(Table6[[#This Row],[LR-RF-FIXED]]-Table6[[#This Row],[LR-RF-LEARN-10]])/Table6[[#This Row],[LR-RF-FIXED]]</f>
        <v>0.51759834368530755</v>
      </c>
      <c r="V274">
        <f>100*(Table6[[#This Row],[LR-ARF-FIXED]]-Table6[[#This Row],[LR-ARF-LEARN-10]])/Table6[[#This Row],[LR-ARF-FIXED]]</f>
        <v>2.107969151670952</v>
      </c>
      <c r="W274">
        <f>100*(Table6[[#This Row],[NN-RF-FIXED]]-Table6[[#This Row],[NN-RF-LEARN-10]])/Table6[[#This Row],[NN-RF-FIXED]]</f>
        <v>0.6896551724137896</v>
      </c>
      <c r="X274">
        <f>100*(Table6[[#This Row],[NN-ARF-FIXED]]-Table6[[#This Row],[NN-ARF-LEARN-10]])/Table6[[#This Row],[NN-ARF-FIXED]]</f>
        <v>4.5838359469239931</v>
      </c>
      <c r="AA274" s="9">
        <v>24</v>
      </c>
      <c r="AB274" s="9">
        <v>0.01</v>
      </c>
      <c r="AC274" s="9">
        <v>0.05</v>
      </c>
      <c r="AD274" s="9">
        <v>4</v>
      </c>
      <c r="AE274">
        <f t="shared" si="6"/>
        <v>1.9299999999999997</v>
      </c>
      <c r="AF274">
        <f t="shared" si="7"/>
        <v>0.77999999999999936</v>
      </c>
    </row>
    <row r="275" spans="1:32" hidden="1" x14ac:dyDescent="0.25">
      <c r="A275">
        <v>24</v>
      </c>
      <c r="B275">
        <v>0.01</v>
      </c>
      <c r="C275">
        <v>0.05</v>
      </c>
      <c r="D275">
        <v>8</v>
      </c>
      <c r="E275">
        <v>19.059999999999999</v>
      </c>
      <c r="F275">
        <v>19.47</v>
      </c>
      <c r="G275">
        <v>19.97</v>
      </c>
      <c r="H275">
        <v>19.38</v>
      </c>
      <c r="I275">
        <v>19.14</v>
      </c>
      <c r="J275">
        <v>16.75</v>
      </c>
      <c r="K275">
        <v>16.09</v>
      </c>
      <c r="L275">
        <v>16.84</v>
      </c>
      <c r="M275">
        <v>15.9</v>
      </c>
      <c r="N275">
        <v>16.010000000000002</v>
      </c>
      <c r="Q275">
        <v>24</v>
      </c>
      <c r="R275">
        <v>0.01</v>
      </c>
      <c r="S275">
        <v>0.05</v>
      </c>
      <c r="T275">
        <v>8</v>
      </c>
      <c r="U275">
        <f>100*(Table6[[#This Row],[LR-RF-FIXED]]-Table6[[#This Row],[LR-RF-LEARN-10]])/Table6[[#This Row],[LR-RF-FIXED]]</f>
        <v>0.46224961479198695</v>
      </c>
      <c r="V275">
        <f>100*(Table6[[#This Row],[LR-ARF-FIXED]]-Table6[[#This Row],[LR-ARF-LEARN-10]])/Table6[[#This Row],[LR-ARF-FIXED]]</f>
        <v>4.1562343515272824</v>
      </c>
      <c r="W275">
        <f>100*(Table6[[#This Row],[NN-RF-FIXED]]-Table6[[#This Row],[NN-RF-LEARN-10]])/Table6[[#This Row],[NN-RF-FIXED]]</f>
        <v>1.1808576755748881</v>
      </c>
      <c r="X275">
        <f>100*(Table6[[#This Row],[NN-ARF-FIXED]]-Table6[[#This Row],[NN-ARF-LEARN-10]])/Table6[[#This Row],[NN-ARF-FIXED]]</f>
        <v>4.9287410926365691</v>
      </c>
      <c r="AA275" s="9">
        <v>24</v>
      </c>
      <c r="AB275" s="9">
        <v>0.01</v>
      </c>
      <c r="AC275" s="9">
        <v>0.05</v>
      </c>
      <c r="AD275" s="9">
        <v>8</v>
      </c>
      <c r="AE275">
        <f t="shared" si="6"/>
        <v>2.4299999999999997</v>
      </c>
      <c r="AF275">
        <f t="shared" si="7"/>
        <v>0.63000000000000078</v>
      </c>
    </row>
    <row r="276" spans="1:32" hidden="1" x14ac:dyDescent="0.25">
      <c r="A276">
        <v>24</v>
      </c>
      <c r="B276">
        <v>0.01</v>
      </c>
      <c r="C276">
        <v>0.1</v>
      </c>
      <c r="D276">
        <v>4</v>
      </c>
      <c r="E276">
        <v>18.78</v>
      </c>
      <c r="F276">
        <v>19.14</v>
      </c>
      <c r="G276">
        <v>19.27</v>
      </c>
      <c r="H276">
        <v>19.09</v>
      </c>
      <c r="I276">
        <v>19</v>
      </c>
      <c r="J276">
        <v>15.89</v>
      </c>
      <c r="K276">
        <v>15.86</v>
      </c>
      <c r="L276">
        <v>16.34</v>
      </c>
      <c r="M276">
        <v>15.78</v>
      </c>
      <c r="N276">
        <v>15.66</v>
      </c>
      <c r="Q276">
        <v>24</v>
      </c>
      <c r="R276">
        <v>0.01</v>
      </c>
      <c r="S276">
        <v>0.1</v>
      </c>
      <c r="T276">
        <v>4</v>
      </c>
      <c r="U276">
        <f>100*(Table6[[#This Row],[LR-RF-FIXED]]-Table6[[#This Row],[LR-RF-LEARN-10]])/Table6[[#This Row],[LR-RF-FIXED]]</f>
        <v>0.26123301985371322</v>
      </c>
      <c r="V276">
        <f>100*(Table6[[#This Row],[LR-ARF-FIXED]]-Table6[[#This Row],[LR-ARF-LEARN-10]])/Table6[[#This Row],[LR-ARF-FIXED]]</f>
        <v>1.4011416709911759</v>
      </c>
      <c r="W276">
        <f>100*(Table6[[#This Row],[NN-RF-FIXED]]-Table6[[#This Row],[NN-RF-LEARN-10]])/Table6[[#This Row],[NN-RF-FIXED]]</f>
        <v>0.50441361916771799</v>
      </c>
      <c r="X276">
        <f>100*(Table6[[#This Row],[NN-ARF-FIXED]]-Table6[[#This Row],[NN-ARF-LEARN-10]])/Table6[[#This Row],[NN-ARF-FIXED]]</f>
        <v>4.1615667074663385</v>
      </c>
      <c r="AA276" s="9">
        <v>24</v>
      </c>
      <c r="AB276" s="9">
        <v>0.01</v>
      </c>
      <c r="AC276" s="9">
        <v>0.1</v>
      </c>
      <c r="AD276" s="9">
        <v>4</v>
      </c>
      <c r="AE276">
        <f t="shared" si="6"/>
        <v>2.0700000000000003</v>
      </c>
      <c r="AF276">
        <f t="shared" si="7"/>
        <v>0.75999999999999979</v>
      </c>
    </row>
    <row r="277" spans="1:32" hidden="1" x14ac:dyDescent="0.25">
      <c r="A277">
        <v>24</v>
      </c>
      <c r="B277">
        <v>0.01</v>
      </c>
      <c r="C277">
        <v>0.1</v>
      </c>
      <c r="D277">
        <v>8</v>
      </c>
      <c r="E277">
        <v>18.84</v>
      </c>
      <c r="F277">
        <v>19.309999999999999</v>
      </c>
      <c r="G277">
        <v>19.579999999999998</v>
      </c>
      <c r="H277">
        <v>19.25</v>
      </c>
      <c r="I277">
        <v>19.059999999999999</v>
      </c>
      <c r="J277">
        <v>16.03</v>
      </c>
      <c r="K277">
        <v>16.010000000000002</v>
      </c>
      <c r="L277">
        <v>16.61</v>
      </c>
      <c r="M277">
        <v>15.85</v>
      </c>
      <c r="N277">
        <v>15.92</v>
      </c>
      <c r="Q277">
        <v>24</v>
      </c>
      <c r="R277">
        <v>0.01</v>
      </c>
      <c r="S277">
        <v>0.1</v>
      </c>
      <c r="T277">
        <v>8</v>
      </c>
      <c r="U277">
        <f>100*(Table6[[#This Row],[LR-RF-FIXED]]-Table6[[#This Row],[LR-RF-LEARN-10]])/Table6[[#This Row],[LR-RF-FIXED]]</f>
        <v>0.31071983428274846</v>
      </c>
      <c r="V277">
        <f>100*(Table6[[#This Row],[LR-ARF-FIXED]]-Table6[[#This Row],[LR-ARF-LEARN-10]])/Table6[[#This Row],[LR-ARF-FIXED]]</f>
        <v>2.655771195097036</v>
      </c>
      <c r="W277">
        <f>100*(Table6[[#This Row],[NN-RF-FIXED]]-Table6[[#This Row],[NN-RF-LEARN-10]])/Table6[[#This Row],[NN-RF-FIXED]]</f>
        <v>0.99937539038102374</v>
      </c>
      <c r="X277">
        <f>100*(Table6[[#This Row],[NN-ARF-FIXED]]-Table6[[#This Row],[NN-ARF-LEARN-10]])/Table6[[#This Row],[NN-ARF-FIXED]]</f>
        <v>4.1541240216736872</v>
      </c>
      <c r="AA277" s="9">
        <v>24</v>
      </c>
      <c r="AB277" s="9">
        <v>0.01</v>
      </c>
      <c r="AC277" s="9">
        <v>0.1</v>
      </c>
      <c r="AD277" s="9">
        <v>8</v>
      </c>
      <c r="AE277">
        <f t="shared" si="6"/>
        <v>1.6499999999999986</v>
      </c>
      <c r="AF277">
        <f t="shared" si="7"/>
        <v>1.7599999999999998</v>
      </c>
    </row>
    <row r="278" spans="1:32" hidden="1" x14ac:dyDescent="0.25">
      <c r="A278">
        <v>24</v>
      </c>
      <c r="B278">
        <v>0.01</v>
      </c>
      <c r="C278">
        <v>0.2</v>
      </c>
      <c r="D278">
        <v>4</v>
      </c>
      <c r="E278">
        <v>18.75</v>
      </c>
      <c r="F278">
        <v>19.100000000000001</v>
      </c>
      <c r="G278">
        <v>19.13</v>
      </c>
      <c r="H278">
        <v>19.059999999999999</v>
      </c>
      <c r="I278">
        <v>19</v>
      </c>
      <c r="J278">
        <v>15.75</v>
      </c>
      <c r="K278">
        <v>15.82</v>
      </c>
      <c r="L278">
        <v>16.02</v>
      </c>
      <c r="M278">
        <v>15.74</v>
      </c>
      <c r="N278">
        <v>15.61</v>
      </c>
      <c r="Q278">
        <v>24</v>
      </c>
      <c r="R278">
        <v>0.01</v>
      </c>
      <c r="S278">
        <v>0.2</v>
      </c>
      <c r="T278">
        <v>4</v>
      </c>
      <c r="U278">
        <f>100*(Table6[[#This Row],[LR-RF-FIXED]]-Table6[[#This Row],[LR-RF-LEARN-10]])/Table6[[#This Row],[LR-RF-FIXED]]</f>
        <v>0.20942408376964763</v>
      </c>
      <c r="V278">
        <f>100*(Table6[[#This Row],[LR-ARF-FIXED]]-Table6[[#This Row],[LR-ARF-LEARN-10]])/Table6[[#This Row],[LR-ARF-FIXED]]</f>
        <v>0.67956089911133832</v>
      </c>
      <c r="W278">
        <f>100*(Table6[[#This Row],[NN-RF-FIXED]]-Table6[[#This Row],[NN-RF-LEARN-10]])/Table6[[#This Row],[NN-RF-FIXED]]</f>
        <v>0.50568900126422289</v>
      </c>
      <c r="X278">
        <f>100*(Table6[[#This Row],[NN-ARF-FIXED]]-Table6[[#This Row],[NN-ARF-LEARN-10]])/Table6[[#This Row],[NN-ARF-FIXED]]</f>
        <v>2.5593008739076164</v>
      </c>
      <c r="AA278" s="9">
        <v>24</v>
      </c>
      <c r="AB278" s="9">
        <v>0.01</v>
      </c>
      <c r="AC278" s="9">
        <v>0.2</v>
      </c>
      <c r="AD278" s="9">
        <v>4</v>
      </c>
      <c r="AE278">
        <f t="shared" si="6"/>
        <v>1.5800000000000018</v>
      </c>
      <c r="AF278">
        <f t="shared" si="7"/>
        <v>2.6900000000000013</v>
      </c>
    </row>
    <row r="279" spans="1:32" hidden="1" x14ac:dyDescent="0.25">
      <c r="A279">
        <v>24</v>
      </c>
      <c r="B279">
        <v>0.01</v>
      </c>
      <c r="C279">
        <v>0.2</v>
      </c>
      <c r="D279">
        <v>8</v>
      </c>
      <c r="E279">
        <v>18.77</v>
      </c>
      <c r="F279">
        <v>19.2</v>
      </c>
      <c r="G279">
        <v>19.329999999999998</v>
      </c>
      <c r="H279">
        <v>19.149999999999999</v>
      </c>
      <c r="I279">
        <v>19.02</v>
      </c>
      <c r="J279">
        <v>15.8</v>
      </c>
      <c r="K279">
        <v>15.89</v>
      </c>
      <c r="L279">
        <v>16.18</v>
      </c>
      <c r="M279">
        <v>15.76</v>
      </c>
      <c r="N279">
        <v>15.73</v>
      </c>
      <c r="Q279">
        <v>24</v>
      </c>
      <c r="R279">
        <v>0.01</v>
      </c>
      <c r="S279">
        <v>0.2</v>
      </c>
      <c r="T279">
        <v>8</v>
      </c>
      <c r="U279">
        <f>100*(Table6[[#This Row],[LR-RF-FIXED]]-Table6[[#This Row],[LR-RF-LEARN-10]])/Table6[[#This Row],[LR-RF-FIXED]]</f>
        <v>0.2604166666666704</v>
      </c>
      <c r="V279">
        <f>100*(Table6[[#This Row],[LR-ARF-FIXED]]-Table6[[#This Row],[LR-ARF-LEARN-10]])/Table6[[#This Row],[LR-ARF-FIXED]]</f>
        <v>1.6037247801344994</v>
      </c>
      <c r="W279">
        <f>100*(Table6[[#This Row],[NN-RF-FIXED]]-Table6[[#This Row],[NN-RF-LEARN-10]])/Table6[[#This Row],[NN-RF-FIXED]]</f>
        <v>0.81812460667086706</v>
      </c>
      <c r="X279">
        <f>100*(Table6[[#This Row],[NN-ARF-FIXED]]-Table6[[#This Row],[NN-ARF-LEARN-10]])/Table6[[#This Row],[NN-ARF-FIXED]]</f>
        <v>2.7812113720642726</v>
      </c>
      <c r="AA279" s="9">
        <v>24</v>
      </c>
      <c r="AB279" s="9">
        <v>0.01</v>
      </c>
      <c r="AC279" s="9">
        <v>0.2</v>
      </c>
      <c r="AD279" s="9">
        <v>8</v>
      </c>
      <c r="AE279">
        <f t="shared" ref="AE279:AE321" si="8">MAX($E259:$I259)-MIN($E259:$I259)</f>
        <v>1.1799999999999997</v>
      </c>
      <c r="AF279">
        <f t="shared" ref="AF279:AF321" si="9">MAX($J259:$N259)-MIN($J259:$N259)</f>
        <v>1.2099999999999991</v>
      </c>
    </row>
    <row r="280" spans="1:32" hidden="1" x14ac:dyDescent="0.25">
      <c r="A280">
        <v>24</v>
      </c>
      <c r="B280">
        <v>0.01</v>
      </c>
      <c r="C280">
        <v>0.3</v>
      </c>
      <c r="D280">
        <v>4</v>
      </c>
      <c r="E280">
        <v>18.739999999999998</v>
      </c>
      <c r="F280">
        <v>19.059999999999999</v>
      </c>
      <c r="G280">
        <v>19.07</v>
      </c>
      <c r="H280">
        <v>19.02</v>
      </c>
      <c r="I280">
        <v>18.97</v>
      </c>
      <c r="J280">
        <v>15.73</v>
      </c>
      <c r="K280">
        <v>15.76</v>
      </c>
      <c r="L280">
        <v>15.76</v>
      </c>
      <c r="M280">
        <v>15.71</v>
      </c>
      <c r="N280">
        <v>15.5</v>
      </c>
      <c r="Q280">
        <v>24</v>
      </c>
      <c r="R280">
        <v>0.01</v>
      </c>
      <c r="S280">
        <v>0.3</v>
      </c>
      <c r="T280">
        <v>4</v>
      </c>
      <c r="U280">
        <f>100*(Table6[[#This Row],[LR-RF-FIXED]]-Table6[[#This Row],[LR-RF-LEARN-10]])/Table6[[#This Row],[LR-RF-FIXED]]</f>
        <v>0.20986358866736174</v>
      </c>
      <c r="V280">
        <f>100*(Table6[[#This Row],[LR-ARF-FIXED]]-Table6[[#This Row],[LR-ARF-LEARN-10]])/Table6[[#This Row],[LR-ARF-FIXED]]</f>
        <v>0.52438384897745893</v>
      </c>
      <c r="W280">
        <f>100*(Table6[[#This Row],[NN-RF-FIXED]]-Table6[[#This Row],[NN-RF-LEARN-10]])/Table6[[#This Row],[NN-RF-FIXED]]</f>
        <v>0.3172588832487242</v>
      </c>
      <c r="X280">
        <f>100*(Table6[[#This Row],[NN-ARF-FIXED]]-Table6[[#This Row],[NN-ARF-LEARN-10]])/Table6[[#This Row],[NN-ARF-FIXED]]</f>
        <v>1.6497461928933996</v>
      </c>
      <c r="AA280" s="9">
        <v>24</v>
      </c>
      <c r="AB280" s="9">
        <v>0.01</v>
      </c>
      <c r="AC280" s="9">
        <v>0.3</v>
      </c>
      <c r="AD280" s="9">
        <v>4</v>
      </c>
      <c r="AE280">
        <f t="shared" si="8"/>
        <v>1.2600000000000016</v>
      </c>
      <c r="AF280">
        <f t="shared" si="9"/>
        <v>1.0700000000000021</v>
      </c>
    </row>
    <row r="281" spans="1:32" hidden="1" x14ac:dyDescent="0.25">
      <c r="A281">
        <v>24</v>
      </c>
      <c r="B281">
        <v>0.01</v>
      </c>
      <c r="C281">
        <v>0.3</v>
      </c>
      <c r="D281">
        <v>8</v>
      </c>
      <c r="E281">
        <v>18.75</v>
      </c>
      <c r="F281">
        <v>19.170000000000002</v>
      </c>
      <c r="G281">
        <v>19.22</v>
      </c>
      <c r="H281">
        <v>19.07</v>
      </c>
      <c r="I281">
        <v>18.989999999999998</v>
      </c>
      <c r="J281">
        <v>15.75</v>
      </c>
      <c r="K281">
        <v>15.83</v>
      </c>
      <c r="L281">
        <v>15.97</v>
      </c>
      <c r="M281">
        <v>15.74</v>
      </c>
      <c r="N281">
        <v>15.65</v>
      </c>
      <c r="Q281">
        <v>24</v>
      </c>
      <c r="R281">
        <v>0.01</v>
      </c>
      <c r="S281">
        <v>0.3</v>
      </c>
      <c r="T281">
        <v>8</v>
      </c>
      <c r="U281">
        <f>100*(Table6[[#This Row],[LR-RF-FIXED]]-Table6[[#This Row],[LR-RF-LEARN-10]])/Table6[[#This Row],[LR-RF-FIXED]]</f>
        <v>0.52164840897235998</v>
      </c>
      <c r="V281">
        <f>100*(Table6[[#This Row],[LR-ARF-FIXED]]-Table6[[#This Row],[LR-ARF-LEARN-10]])/Table6[[#This Row],[LR-ARF-FIXED]]</f>
        <v>1.1966701352757567</v>
      </c>
      <c r="W281">
        <f>100*(Table6[[#This Row],[NN-RF-FIXED]]-Table6[[#This Row],[NN-RF-LEARN-10]])/Table6[[#This Row],[NN-RF-FIXED]]</f>
        <v>0.56854074542008759</v>
      </c>
      <c r="X281">
        <f>100*(Table6[[#This Row],[NN-ARF-FIXED]]-Table6[[#This Row],[NN-ARF-LEARN-10]])/Table6[[#This Row],[NN-ARF-FIXED]]</f>
        <v>2.0037570444583612</v>
      </c>
      <c r="AA281" s="9">
        <v>24</v>
      </c>
      <c r="AB281" s="9">
        <v>0.01</v>
      </c>
      <c r="AC281" s="9">
        <v>0.3</v>
      </c>
      <c r="AD281" s="9">
        <v>8</v>
      </c>
      <c r="AE281">
        <f t="shared" si="8"/>
        <v>1.2000000000000028</v>
      </c>
      <c r="AF281">
        <f t="shared" si="9"/>
        <v>0.81999999999999851</v>
      </c>
    </row>
    <row r="282" spans="1:32" hidden="1" x14ac:dyDescent="0.25">
      <c r="A282">
        <v>24</v>
      </c>
      <c r="B282">
        <v>0.01</v>
      </c>
      <c r="C282">
        <v>0.9</v>
      </c>
      <c r="D282">
        <v>4</v>
      </c>
      <c r="E282">
        <v>18.73</v>
      </c>
      <c r="F282">
        <v>19.05</v>
      </c>
      <c r="G282">
        <v>19.02</v>
      </c>
      <c r="H282">
        <v>18.989999999999998</v>
      </c>
      <c r="I282">
        <v>18.96</v>
      </c>
      <c r="J282">
        <v>15.72</v>
      </c>
      <c r="K282">
        <v>15.72</v>
      </c>
      <c r="L282">
        <v>15.56</v>
      </c>
      <c r="M282">
        <v>15.69</v>
      </c>
      <c r="N282">
        <v>15.41</v>
      </c>
      <c r="Q282">
        <v>24</v>
      </c>
      <c r="R282">
        <v>0.01</v>
      </c>
      <c r="S282">
        <v>0.9</v>
      </c>
      <c r="T282">
        <v>4</v>
      </c>
      <c r="U282">
        <f>100*(Table6[[#This Row],[LR-RF-FIXED]]-Table6[[#This Row],[LR-RF-LEARN-10]])/Table6[[#This Row],[LR-RF-FIXED]]</f>
        <v>0.31496062992127177</v>
      </c>
      <c r="V282">
        <f>100*(Table6[[#This Row],[LR-ARF-FIXED]]-Table6[[#This Row],[LR-ARF-LEARN-10]])/Table6[[#This Row],[LR-ARF-FIXED]]</f>
        <v>0.31545741324920462</v>
      </c>
      <c r="W282">
        <f>100*(Table6[[#This Row],[NN-RF-FIXED]]-Table6[[#This Row],[NN-RF-LEARN-10]])/Table6[[#This Row],[NN-RF-FIXED]]</f>
        <v>0.19083969465649578</v>
      </c>
      <c r="X282">
        <f>100*(Table6[[#This Row],[NN-ARF-FIXED]]-Table6[[#This Row],[NN-ARF-LEARN-10]])/Table6[[#This Row],[NN-ARF-FIXED]]</f>
        <v>0.96401028277635181</v>
      </c>
      <c r="AA282" s="9">
        <v>24</v>
      </c>
      <c r="AB282" s="9">
        <v>0.01</v>
      </c>
      <c r="AC282" s="9">
        <v>0.9</v>
      </c>
      <c r="AD282" s="9">
        <v>4</v>
      </c>
      <c r="AE282">
        <f t="shared" si="8"/>
        <v>1.3599999999999994</v>
      </c>
      <c r="AF282">
        <f t="shared" si="9"/>
        <v>0.73000000000000043</v>
      </c>
    </row>
    <row r="283" spans="1:32" hidden="1" x14ac:dyDescent="0.25">
      <c r="A283">
        <v>24</v>
      </c>
      <c r="B283">
        <v>0.01</v>
      </c>
      <c r="C283">
        <v>0.9</v>
      </c>
      <c r="D283">
        <v>8</v>
      </c>
      <c r="E283">
        <v>18.73</v>
      </c>
      <c r="F283">
        <v>19.12</v>
      </c>
      <c r="G283">
        <v>19.07</v>
      </c>
      <c r="H283">
        <v>19.03</v>
      </c>
      <c r="I283">
        <v>18.97</v>
      </c>
      <c r="J283">
        <v>15.72</v>
      </c>
      <c r="K283">
        <v>15.78</v>
      </c>
      <c r="L283">
        <v>15.65</v>
      </c>
      <c r="M283">
        <v>15.72</v>
      </c>
      <c r="N283">
        <v>15.54</v>
      </c>
      <c r="Q283">
        <v>24</v>
      </c>
      <c r="R283">
        <v>0.01</v>
      </c>
      <c r="S283">
        <v>0.9</v>
      </c>
      <c r="T283">
        <v>8</v>
      </c>
      <c r="U283">
        <f>100*(Table6[[#This Row],[LR-RF-FIXED]]-Table6[[#This Row],[LR-RF-LEARN-10]])/Table6[[#This Row],[LR-RF-FIXED]]</f>
        <v>0.47071129707112896</v>
      </c>
      <c r="V283">
        <f>100*(Table6[[#This Row],[LR-ARF-FIXED]]-Table6[[#This Row],[LR-ARF-LEARN-10]])/Table6[[#This Row],[LR-ARF-FIXED]]</f>
        <v>0.52438384897745893</v>
      </c>
      <c r="W283">
        <f>100*(Table6[[#This Row],[NN-RF-FIXED]]-Table6[[#This Row],[NN-RF-LEARN-10]])/Table6[[#This Row],[NN-RF-FIXED]]</f>
        <v>0.3802281368821212</v>
      </c>
      <c r="X283">
        <f>100*(Table6[[#This Row],[NN-ARF-FIXED]]-Table6[[#This Row],[NN-ARF-LEARN-10]])/Table6[[#This Row],[NN-ARF-FIXED]]</f>
        <v>0.70287539936103005</v>
      </c>
      <c r="AA283" s="9">
        <v>24</v>
      </c>
      <c r="AB283" s="9">
        <v>0.01</v>
      </c>
      <c r="AC283" s="9">
        <v>0.9</v>
      </c>
      <c r="AD283" s="9">
        <v>8</v>
      </c>
      <c r="AE283">
        <f t="shared" si="8"/>
        <v>1.5800000000000018</v>
      </c>
      <c r="AF283">
        <f t="shared" si="9"/>
        <v>0.98000000000000043</v>
      </c>
    </row>
    <row r="284" spans="1:32" hidden="1" x14ac:dyDescent="0.25">
      <c r="A284">
        <v>24</v>
      </c>
      <c r="B284">
        <v>0.01</v>
      </c>
      <c r="C284">
        <v>1</v>
      </c>
      <c r="D284">
        <v>4</v>
      </c>
      <c r="E284">
        <v>18.73</v>
      </c>
      <c r="F284">
        <v>19.05</v>
      </c>
      <c r="G284">
        <v>19.010000000000002</v>
      </c>
      <c r="H284">
        <v>18.98</v>
      </c>
      <c r="I284">
        <v>18.95</v>
      </c>
      <c r="J284">
        <v>15.72</v>
      </c>
      <c r="K284">
        <v>15.73</v>
      </c>
      <c r="L284">
        <v>15.56</v>
      </c>
      <c r="M284">
        <v>15.7</v>
      </c>
      <c r="N284">
        <v>15.4</v>
      </c>
      <c r="Q284">
        <v>24</v>
      </c>
      <c r="R284">
        <v>0.01</v>
      </c>
      <c r="S284">
        <v>1</v>
      </c>
      <c r="T284">
        <v>4</v>
      </c>
      <c r="U284">
        <f>100*(Table6[[#This Row],[LR-RF-FIXED]]-Table6[[#This Row],[LR-RF-LEARN-10]])/Table6[[#This Row],[LR-RF-FIXED]]</f>
        <v>0.36745406824147131</v>
      </c>
      <c r="V284">
        <f>100*(Table6[[#This Row],[LR-ARF-FIXED]]-Table6[[#This Row],[LR-ARF-LEARN-10]])/Table6[[#This Row],[LR-ARF-FIXED]]</f>
        <v>0.31562335612836545</v>
      </c>
      <c r="W284">
        <f>100*(Table6[[#This Row],[NN-RF-FIXED]]-Table6[[#This Row],[NN-RF-LEARN-10]])/Table6[[#This Row],[NN-RF-FIXED]]</f>
        <v>0.19071837253656157</v>
      </c>
      <c r="X284">
        <f>100*(Table6[[#This Row],[NN-ARF-FIXED]]-Table6[[#This Row],[NN-ARF-LEARN-10]])/Table6[[#This Row],[NN-ARF-FIXED]]</f>
        <v>1.0282776349614404</v>
      </c>
      <c r="AA284" s="9">
        <v>24</v>
      </c>
      <c r="AB284" s="9">
        <v>0.01</v>
      </c>
      <c r="AC284" s="9">
        <v>1</v>
      </c>
      <c r="AD284" s="9">
        <v>4</v>
      </c>
      <c r="AE284">
        <f t="shared" si="8"/>
        <v>1.5199999999999996</v>
      </c>
      <c r="AF284">
        <f t="shared" si="9"/>
        <v>1.0400000000000009</v>
      </c>
    </row>
    <row r="285" spans="1:32" hidden="1" x14ac:dyDescent="0.25">
      <c r="A285">
        <v>24</v>
      </c>
      <c r="B285">
        <v>0.01</v>
      </c>
      <c r="C285">
        <v>1</v>
      </c>
      <c r="D285">
        <v>8</v>
      </c>
      <c r="E285">
        <v>18.73</v>
      </c>
      <c r="F285">
        <v>19.12</v>
      </c>
      <c r="G285">
        <v>19.059999999999999</v>
      </c>
      <c r="H285">
        <v>19.010000000000002</v>
      </c>
      <c r="I285">
        <v>18.97</v>
      </c>
      <c r="J285">
        <v>15.72</v>
      </c>
      <c r="K285">
        <v>15.77</v>
      </c>
      <c r="L285">
        <v>15.62</v>
      </c>
      <c r="M285">
        <v>15.72</v>
      </c>
      <c r="N285">
        <v>15.54</v>
      </c>
      <c r="Q285">
        <v>24</v>
      </c>
      <c r="R285">
        <v>0.01</v>
      </c>
      <c r="S285">
        <v>1</v>
      </c>
      <c r="T285">
        <v>8</v>
      </c>
      <c r="U285">
        <f>100*(Table6[[#This Row],[LR-RF-FIXED]]-Table6[[#This Row],[LR-RF-LEARN-10]])/Table6[[#This Row],[LR-RF-FIXED]]</f>
        <v>0.57531380753137773</v>
      </c>
      <c r="V285">
        <f>100*(Table6[[#This Row],[LR-ARF-FIXED]]-Table6[[#This Row],[LR-ARF-LEARN-10]])/Table6[[#This Row],[LR-ARF-FIXED]]</f>
        <v>0.47219307450157327</v>
      </c>
      <c r="W285">
        <f>100*(Table6[[#This Row],[NN-RF-FIXED]]-Table6[[#This Row],[NN-RF-LEARN-10]])/Table6[[#This Row],[NN-RF-FIXED]]</f>
        <v>0.31705770450221266</v>
      </c>
      <c r="X285">
        <f>100*(Table6[[#This Row],[NN-ARF-FIXED]]-Table6[[#This Row],[NN-ARF-LEARN-10]])/Table6[[#This Row],[NN-ARF-FIXED]]</f>
        <v>0.51216389244558302</v>
      </c>
      <c r="AA285" s="9">
        <v>24</v>
      </c>
      <c r="AB285" s="9">
        <v>0.01</v>
      </c>
      <c r="AC285" s="9">
        <v>1</v>
      </c>
      <c r="AD285" s="9">
        <v>8</v>
      </c>
      <c r="AE285">
        <f t="shared" si="8"/>
        <v>1.6600000000000001</v>
      </c>
      <c r="AF285">
        <f t="shared" si="9"/>
        <v>1.1500000000000021</v>
      </c>
    </row>
    <row r="286" spans="1:32" hidden="1" x14ac:dyDescent="0.25">
      <c r="A286">
        <v>24</v>
      </c>
      <c r="B286">
        <v>0.05</v>
      </c>
      <c r="C286">
        <v>0.05</v>
      </c>
      <c r="D286">
        <v>4</v>
      </c>
      <c r="E286">
        <v>19.14</v>
      </c>
      <c r="F286">
        <v>19.57</v>
      </c>
      <c r="G286">
        <v>20.260000000000002</v>
      </c>
      <c r="H286">
        <v>19.46</v>
      </c>
      <c r="I286">
        <v>19.28</v>
      </c>
      <c r="J286">
        <v>17.02</v>
      </c>
      <c r="K286">
        <v>16.16</v>
      </c>
      <c r="L286">
        <v>16.84</v>
      </c>
      <c r="M286">
        <v>15.99</v>
      </c>
      <c r="N286">
        <v>16.010000000000002</v>
      </c>
      <c r="Q286">
        <v>24</v>
      </c>
      <c r="R286">
        <v>0.05</v>
      </c>
      <c r="S286">
        <v>0.05</v>
      </c>
      <c r="T286">
        <v>4</v>
      </c>
      <c r="U286">
        <f>100*(Table6[[#This Row],[LR-RF-FIXED]]-Table6[[#This Row],[LR-RF-LEARN-10]])/Table6[[#This Row],[LR-RF-FIXED]]</f>
        <v>0.56208482370975688</v>
      </c>
      <c r="V286">
        <f>100*(Table6[[#This Row],[LR-ARF-FIXED]]-Table6[[#This Row],[LR-ARF-LEARN-10]])/Table6[[#This Row],[LR-ARF-FIXED]]</f>
        <v>4.8371174728529143</v>
      </c>
      <c r="W286">
        <f>100*(Table6[[#This Row],[NN-RF-FIXED]]-Table6[[#This Row],[NN-RF-LEARN-10]])/Table6[[#This Row],[NN-RF-FIXED]]</f>
        <v>1.0519801980198016</v>
      </c>
      <c r="X286">
        <f>100*(Table6[[#This Row],[NN-ARF-FIXED]]-Table6[[#This Row],[NN-ARF-LEARN-10]])/Table6[[#This Row],[NN-ARF-FIXED]]</f>
        <v>4.9287410926365691</v>
      </c>
      <c r="AA286" s="9">
        <v>24</v>
      </c>
      <c r="AB286" s="9">
        <v>0.05</v>
      </c>
      <c r="AC286" s="9">
        <v>0.05</v>
      </c>
      <c r="AD286" s="9">
        <v>4</v>
      </c>
      <c r="AE286">
        <f t="shared" si="8"/>
        <v>1.7100000000000009</v>
      </c>
      <c r="AF286">
        <f t="shared" si="9"/>
        <v>1.1399999999999988</v>
      </c>
    </row>
    <row r="287" spans="1:32" hidden="1" x14ac:dyDescent="0.25">
      <c r="A287">
        <v>24</v>
      </c>
      <c r="B287">
        <v>0.05</v>
      </c>
      <c r="C287">
        <v>0.05</v>
      </c>
      <c r="D287">
        <v>8</v>
      </c>
      <c r="E287">
        <v>19.809999999999999</v>
      </c>
      <c r="F287">
        <v>20</v>
      </c>
      <c r="G287">
        <v>20.420000000000002</v>
      </c>
      <c r="H287">
        <v>19.73</v>
      </c>
      <c r="I287">
        <v>19.48</v>
      </c>
      <c r="J287">
        <v>18.440000000000001</v>
      </c>
      <c r="K287">
        <v>16.38</v>
      </c>
      <c r="L287">
        <v>16.62</v>
      </c>
      <c r="M287">
        <v>16.100000000000001</v>
      </c>
      <c r="N287">
        <v>16</v>
      </c>
      <c r="Q287">
        <v>24</v>
      </c>
      <c r="R287">
        <v>0.05</v>
      </c>
      <c r="S287">
        <v>0.05</v>
      </c>
      <c r="T287">
        <v>8</v>
      </c>
      <c r="U287">
        <f>100*(Table6[[#This Row],[LR-RF-FIXED]]-Table6[[#This Row],[LR-RF-LEARN-10]])/Table6[[#This Row],[LR-RF-FIXED]]</f>
        <v>1.3499999999999979</v>
      </c>
      <c r="V287">
        <f>100*(Table6[[#This Row],[LR-ARF-FIXED]]-Table6[[#This Row],[LR-ARF-LEARN-10]])/Table6[[#This Row],[LR-ARF-FIXED]]</f>
        <v>4.6033300685602407</v>
      </c>
      <c r="W287">
        <f>100*(Table6[[#This Row],[NN-RF-FIXED]]-Table6[[#This Row],[NN-RF-LEARN-10]])/Table6[[#This Row],[NN-RF-FIXED]]</f>
        <v>1.7094017094016947</v>
      </c>
      <c r="X287">
        <f>100*(Table6[[#This Row],[NN-ARF-FIXED]]-Table6[[#This Row],[NN-ARF-LEARN-10]])/Table6[[#This Row],[NN-ARF-FIXED]]</f>
        <v>3.7304452466907398</v>
      </c>
      <c r="AA287" s="9">
        <v>24</v>
      </c>
      <c r="AB287" s="9">
        <v>0.05</v>
      </c>
      <c r="AC287" s="9">
        <v>0.05</v>
      </c>
      <c r="AD287" s="9">
        <v>8</v>
      </c>
      <c r="AE287">
        <f t="shared" si="8"/>
        <v>1.7800000000000011</v>
      </c>
      <c r="AF287">
        <f t="shared" si="9"/>
        <v>1.1199999999999992</v>
      </c>
    </row>
    <row r="288" spans="1:32" hidden="1" x14ac:dyDescent="0.25">
      <c r="A288">
        <v>24</v>
      </c>
      <c r="B288">
        <v>0.05</v>
      </c>
      <c r="C288">
        <v>0.1</v>
      </c>
      <c r="D288">
        <v>4</v>
      </c>
      <c r="E288">
        <v>18.989999999999998</v>
      </c>
      <c r="F288">
        <v>19.5</v>
      </c>
      <c r="G288">
        <v>20.239999999999998</v>
      </c>
      <c r="H288">
        <v>19.420000000000002</v>
      </c>
      <c r="I288">
        <v>19.11</v>
      </c>
      <c r="J288">
        <v>16.34</v>
      </c>
      <c r="K288">
        <v>16.05</v>
      </c>
      <c r="L288">
        <v>16.940000000000001</v>
      </c>
      <c r="M288">
        <v>15.95</v>
      </c>
      <c r="N288">
        <v>16.190000000000001</v>
      </c>
      <c r="Q288">
        <v>24</v>
      </c>
      <c r="R288">
        <v>0.05</v>
      </c>
      <c r="S288">
        <v>0.1</v>
      </c>
      <c r="T288">
        <v>4</v>
      </c>
      <c r="U288">
        <f>100*(Table6[[#This Row],[LR-RF-FIXED]]-Table6[[#This Row],[LR-RF-LEARN-10]])/Table6[[#This Row],[LR-RF-FIXED]]</f>
        <v>0.41025641025640153</v>
      </c>
      <c r="V288">
        <f>100*(Table6[[#This Row],[LR-ARF-FIXED]]-Table6[[#This Row],[LR-ARF-LEARN-10]])/Table6[[#This Row],[LR-ARF-FIXED]]</f>
        <v>5.5830039525691655</v>
      </c>
      <c r="W288">
        <f>100*(Table6[[#This Row],[NN-RF-FIXED]]-Table6[[#This Row],[NN-RF-LEARN-10]])/Table6[[#This Row],[NN-RF-FIXED]]</f>
        <v>0.62305295950156647</v>
      </c>
      <c r="X288">
        <f>100*(Table6[[#This Row],[NN-ARF-FIXED]]-Table6[[#This Row],[NN-ARF-LEARN-10]])/Table6[[#This Row],[NN-ARF-FIXED]]</f>
        <v>4.4273907910271539</v>
      </c>
      <c r="AA288" s="9">
        <v>24</v>
      </c>
      <c r="AB288" s="9">
        <v>0.05</v>
      </c>
      <c r="AC288" s="9">
        <v>0.1</v>
      </c>
      <c r="AD288" s="9">
        <v>4</v>
      </c>
      <c r="AE288">
        <f t="shared" si="8"/>
        <v>1.8300000000000018</v>
      </c>
      <c r="AF288">
        <f t="shared" si="9"/>
        <v>1.0999999999999996</v>
      </c>
    </row>
    <row r="289" spans="1:32" hidden="1" x14ac:dyDescent="0.25">
      <c r="A289">
        <v>24</v>
      </c>
      <c r="B289">
        <v>0.05</v>
      </c>
      <c r="C289">
        <v>0.1</v>
      </c>
      <c r="D289">
        <v>8</v>
      </c>
      <c r="E289">
        <v>19.23</v>
      </c>
      <c r="F289">
        <v>19.79</v>
      </c>
      <c r="G289">
        <v>20.329999999999998</v>
      </c>
      <c r="H289">
        <v>19.62</v>
      </c>
      <c r="I289">
        <v>19.309999999999999</v>
      </c>
      <c r="J289">
        <v>16.82</v>
      </c>
      <c r="K289">
        <v>16.28</v>
      </c>
      <c r="L289">
        <v>16.78</v>
      </c>
      <c r="M289">
        <v>16.010000000000002</v>
      </c>
      <c r="N289">
        <v>16.07</v>
      </c>
      <c r="Q289">
        <v>24</v>
      </c>
      <c r="R289">
        <v>0.05</v>
      </c>
      <c r="S289">
        <v>0.1</v>
      </c>
      <c r="T289">
        <v>8</v>
      </c>
      <c r="U289">
        <f>100*(Table6[[#This Row],[LR-RF-FIXED]]-Table6[[#This Row],[LR-RF-LEARN-10]])/Table6[[#This Row],[LR-RF-FIXED]]</f>
        <v>0.85901970692267893</v>
      </c>
      <c r="V289">
        <f>100*(Table6[[#This Row],[LR-ARF-FIXED]]-Table6[[#This Row],[LR-ARF-LEARN-10]])/Table6[[#This Row],[LR-ARF-FIXED]]</f>
        <v>5.0172159370388574</v>
      </c>
      <c r="W289">
        <f>100*(Table6[[#This Row],[NN-RF-FIXED]]-Table6[[#This Row],[NN-RF-LEARN-10]])/Table6[[#This Row],[NN-RF-FIXED]]</f>
        <v>1.6584766584766557</v>
      </c>
      <c r="X289">
        <f>100*(Table6[[#This Row],[NN-ARF-FIXED]]-Table6[[#This Row],[NN-ARF-LEARN-10]])/Table6[[#This Row],[NN-ARF-FIXED]]</f>
        <v>4.2312276519666314</v>
      </c>
      <c r="AA289" s="8">
        <v>24</v>
      </c>
      <c r="AB289" s="6">
        <v>0.05</v>
      </c>
      <c r="AC289" s="6">
        <v>0.1</v>
      </c>
      <c r="AD289" s="6">
        <v>8</v>
      </c>
      <c r="AE289">
        <f t="shared" si="8"/>
        <v>1.8300000000000018</v>
      </c>
      <c r="AF289">
        <f t="shared" si="9"/>
        <v>1.0400000000000009</v>
      </c>
    </row>
    <row r="290" spans="1:32" hidden="1" x14ac:dyDescent="0.25">
      <c r="A290">
        <v>24</v>
      </c>
      <c r="B290">
        <v>0.05</v>
      </c>
      <c r="C290">
        <v>0.2</v>
      </c>
      <c r="D290">
        <v>4</v>
      </c>
      <c r="E290">
        <v>18.84</v>
      </c>
      <c r="F290">
        <v>19.45</v>
      </c>
      <c r="G290">
        <v>19.88</v>
      </c>
      <c r="H290">
        <v>19.32</v>
      </c>
      <c r="I290">
        <v>19.11</v>
      </c>
      <c r="J290">
        <v>15.91</v>
      </c>
      <c r="K290">
        <v>16.100000000000001</v>
      </c>
      <c r="L290">
        <v>16.690000000000001</v>
      </c>
      <c r="M290">
        <v>15.84</v>
      </c>
      <c r="N290">
        <v>16.03</v>
      </c>
      <c r="Q290">
        <v>24</v>
      </c>
      <c r="R290">
        <v>0.05</v>
      </c>
      <c r="S290">
        <v>0.2</v>
      </c>
      <c r="T290">
        <v>4</v>
      </c>
      <c r="U290">
        <f>100*(Table6[[#This Row],[LR-RF-FIXED]]-Table6[[#This Row],[LR-RF-LEARN-10]])/Table6[[#This Row],[LR-RF-FIXED]]</f>
        <v>0.66838046272493068</v>
      </c>
      <c r="V290">
        <f>100*(Table6[[#This Row],[LR-ARF-FIXED]]-Table6[[#This Row],[LR-ARF-LEARN-10]])/Table6[[#This Row],[LR-ARF-FIXED]]</f>
        <v>3.8732394366197163</v>
      </c>
      <c r="W290">
        <f>100*(Table6[[#This Row],[NN-RF-FIXED]]-Table6[[#This Row],[NN-RF-LEARN-10]])/Table6[[#This Row],[NN-RF-FIXED]]</f>
        <v>1.6149068322981461</v>
      </c>
      <c r="X290">
        <f>100*(Table6[[#This Row],[NN-ARF-FIXED]]-Table6[[#This Row],[NN-ARF-LEARN-10]])/Table6[[#This Row],[NN-ARF-FIXED]]</f>
        <v>3.954463750748952</v>
      </c>
      <c r="AA290" s="9">
        <v>24</v>
      </c>
      <c r="AB290" s="9">
        <v>0.05</v>
      </c>
      <c r="AC290" s="9">
        <v>0.2</v>
      </c>
      <c r="AD290" s="9">
        <v>4</v>
      </c>
      <c r="AE290">
        <f t="shared" si="8"/>
        <v>1.8399999999999999</v>
      </c>
      <c r="AF290">
        <f t="shared" si="9"/>
        <v>0.76999999999999957</v>
      </c>
    </row>
    <row r="291" spans="1:32" hidden="1" x14ac:dyDescent="0.25">
      <c r="A291">
        <v>24</v>
      </c>
      <c r="B291">
        <v>0.05</v>
      </c>
      <c r="C291">
        <v>0.2</v>
      </c>
      <c r="D291">
        <v>8</v>
      </c>
      <c r="E291">
        <v>18.920000000000002</v>
      </c>
      <c r="F291">
        <v>19.59</v>
      </c>
      <c r="G291">
        <v>20.239999999999998</v>
      </c>
      <c r="H291">
        <v>19.46</v>
      </c>
      <c r="I291">
        <v>19.22</v>
      </c>
      <c r="J291">
        <v>16.02</v>
      </c>
      <c r="K291">
        <v>16.13</v>
      </c>
      <c r="L291">
        <v>16.71</v>
      </c>
      <c r="M291">
        <v>15.94</v>
      </c>
      <c r="N291">
        <v>16.14</v>
      </c>
      <c r="Q291">
        <v>24</v>
      </c>
      <c r="R291">
        <v>0.05</v>
      </c>
      <c r="S291">
        <v>0.2</v>
      </c>
      <c r="T291">
        <v>8</v>
      </c>
      <c r="U291">
        <f>100*(Table6[[#This Row],[LR-RF-FIXED]]-Table6[[#This Row],[LR-RF-LEARN-10]])/Table6[[#This Row],[LR-RF-FIXED]]</f>
        <v>0.66360387953036759</v>
      </c>
      <c r="V291">
        <f>100*(Table6[[#This Row],[LR-ARF-FIXED]]-Table6[[#This Row],[LR-ARF-LEARN-10]])/Table6[[#This Row],[LR-ARF-FIXED]]</f>
        <v>5.0395256916996027</v>
      </c>
      <c r="W291">
        <f>100*(Table6[[#This Row],[NN-RF-FIXED]]-Table6[[#This Row],[NN-RF-LEARN-10]])/Table6[[#This Row],[NN-RF-FIXED]]</f>
        <v>1.1779293242405426</v>
      </c>
      <c r="X291">
        <f>100*(Table6[[#This Row],[NN-ARF-FIXED]]-Table6[[#This Row],[NN-ARF-LEARN-10]])/Table6[[#This Row],[NN-ARF-FIXED]]</f>
        <v>3.411131059245962</v>
      </c>
      <c r="AA291" s="11">
        <v>24</v>
      </c>
      <c r="AB291" s="9">
        <v>0.05</v>
      </c>
      <c r="AC291" s="9">
        <v>0.2</v>
      </c>
      <c r="AD291" s="9">
        <v>8</v>
      </c>
      <c r="AE291">
        <f t="shared" si="8"/>
        <v>1.9299999999999997</v>
      </c>
      <c r="AF291">
        <f t="shared" si="9"/>
        <v>0.97000000000000064</v>
      </c>
    </row>
    <row r="292" spans="1:32" hidden="1" x14ac:dyDescent="0.25">
      <c r="A292">
        <v>24</v>
      </c>
      <c r="B292">
        <v>0.05</v>
      </c>
      <c r="C292">
        <v>0.3</v>
      </c>
      <c r="D292">
        <v>4</v>
      </c>
      <c r="E292">
        <v>18.79</v>
      </c>
      <c r="F292">
        <v>19.34</v>
      </c>
      <c r="G292">
        <v>19.63</v>
      </c>
      <c r="H292">
        <v>19.25</v>
      </c>
      <c r="I292">
        <v>19.059999999999999</v>
      </c>
      <c r="J292">
        <v>15.8</v>
      </c>
      <c r="K292">
        <v>15.99</v>
      </c>
      <c r="L292">
        <v>16.43</v>
      </c>
      <c r="M292">
        <v>15.84</v>
      </c>
      <c r="N292">
        <v>16.010000000000002</v>
      </c>
      <c r="Q292">
        <v>24</v>
      </c>
      <c r="R292">
        <v>0.05</v>
      </c>
      <c r="S292">
        <v>0.3</v>
      </c>
      <c r="T292">
        <v>4</v>
      </c>
      <c r="U292">
        <f>100*(Table6[[#This Row],[LR-RF-FIXED]]-Table6[[#This Row],[LR-RF-LEARN-10]])/Table6[[#This Row],[LR-RF-FIXED]]</f>
        <v>0.4653567735263695</v>
      </c>
      <c r="V292">
        <f>100*(Table6[[#This Row],[LR-ARF-FIXED]]-Table6[[#This Row],[LR-ARF-LEARN-10]])/Table6[[#This Row],[LR-ARF-FIXED]]</f>
        <v>2.9037187977585344</v>
      </c>
      <c r="W292">
        <f>100*(Table6[[#This Row],[NN-RF-FIXED]]-Table6[[#This Row],[NN-RF-LEARN-10]])/Table6[[#This Row],[NN-RF-FIXED]]</f>
        <v>0.93808630393996473</v>
      </c>
      <c r="X292">
        <f>100*(Table6[[#This Row],[NN-ARF-FIXED]]-Table6[[#This Row],[NN-ARF-LEARN-10]])/Table6[[#This Row],[NN-ARF-FIXED]]</f>
        <v>2.5562994522215345</v>
      </c>
      <c r="AA292" s="9">
        <v>24</v>
      </c>
      <c r="AB292" s="9">
        <v>0.05</v>
      </c>
      <c r="AC292" s="9">
        <v>0.3</v>
      </c>
      <c r="AD292" s="9">
        <v>4</v>
      </c>
      <c r="AE292">
        <f t="shared" si="8"/>
        <v>2.09</v>
      </c>
      <c r="AF292">
        <f t="shared" si="9"/>
        <v>0.80000000000000071</v>
      </c>
    </row>
    <row r="293" spans="1:32" hidden="1" x14ac:dyDescent="0.25">
      <c r="A293">
        <v>24</v>
      </c>
      <c r="B293">
        <v>0.05</v>
      </c>
      <c r="C293">
        <v>0.3</v>
      </c>
      <c r="D293">
        <v>8</v>
      </c>
      <c r="E293">
        <v>18.84</v>
      </c>
      <c r="F293">
        <v>19.48</v>
      </c>
      <c r="G293">
        <v>20.07</v>
      </c>
      <c r="H293">
        <v>19.38</v>
      </c>
      <c r="I293">
        <v>19.170000000000002</v>
      </c>
      <c r="J293">
        <v>15.85</v>
      </c>
      <c r="K293">
        <v>16.03</v>
      </c>
      <c r="L293">
        <v>16.68</v>
      </c>
      <c r="M293">
        <v>15.92</v>
      </c>
      <c r="N293">
        <v>16.13</v>
      </c>
      <c r="Q293">
        <v>24</v>
      </c>
      <c r="R293">
        <v>0.05</v>
      </c>
      <c r="S293">
        <v>0.3</v>
      </c>
      <c r="T293">
        <v>8</v>
      </c>
      <c r="U293">
        <f>100*(Table6[[#This Row],[LR-RF-FIXED]]-Table6[[#This Row],[LR-RF-LEARN-10]])/Table6[[#This Row],[LR-RF-FIXED]]</f>
        <v>0.51334702258727627</v>
      </c>
      <c r="V293">
        <f>100*(Table6[[#This Row],[LR-ARF-FIXED]]-Table6[[#This Row],[LR-ARF-LEARN-10]])/Table6[[#This Row],[LR-ARF-FIXED]]</f>
        <v>4.4843049327354185</v>
      </c>
      <c r="W293">
        <f>100*(Table6[[#This Row],[NN-RF-FIXED]]-Table6[[#This Row],[NN-RF-LEARN-10]])/Table6[[#This Row],[NN-RF-FIXED]]</f>
        <v>0.686213349968816</v>
      </c>
      <c r="X293">
        <f>100*(Table6[[#This Row],[NN-ARF-FIXED]]-Table6[[#This Row],[NN-ARF-LEARN-10]])/Table6[[#This Row],[NN-ARF-FIXED]]</f>
        <v>3.297362110311755</v>
      </c>
      <c r="AA293" s="9">
        <v>24</v>
      </c>
      <c r="AB293" s="9">
        <v>0.05</v>
      </c>
      <c r="AC293" s="9">
        <v>0.3</v>
      </c>
      <c r="AD293" s="9">
        <v>8</v>
      </c>
      <c r="AE293">
        <f t="shared" si="8"/>
        <v>1.9199999999999982</v>
      </c>
      <c r="AF293">
        <f t="shared" si="9"/>
        <v>0.93000000000000149</v>
      </c>
    </row>
    <row r="294" spans="1:32" hidden="1" x14ac:dyDescent="0.25">
      <c r="A294">
        <v>24</v>
      </c>
      <c r="B294">
        <v>0.05</v>
      </c>
      <c r="C294">
        <v>0.9</v>
      </c>
      <c r="D294">
        <v>4</v>
      </c>
      <c r="E294">
        <v>18.739999999999998</v>
      </c>
      <c r="F294">
        <v>19.329999999999998</v>
      </c>
      <c r="G294">
        <v>19.260000000000002</v>
      </c>
      <c r="H294">
        <v>19.14</v>
      </c>
      <c r="I294">
        <v>19.010000000000002</v>
      </c>
      <c r="J294">
        <v>15.72</v>
      </c>
      <c r="K294">
        <v>15.86</v>
      </c>
      <c r="L294">
        <v>15.84</v>
      </c>
      <c r="M294">
        <v>15.77</v>
      </c>
      <c r="N294">
        <v>15.8</v>
      </c>
      <c r="Q294">
        <v>24</v>
      </c>
      <c r="R294">
        <v>0.05</v>
      </c>
      <c r="S294">
        <v>0.9</v>
      </c>
      <c r="T294">
        <v>4</v>
      </c>
      <c r="U294">
        <f>100*(Table6[[#This Row],[LR-RF-FIXED]]-Table6[[#This Row],[LR-RF-LEARN-10]])/Table6[[#This Row],[LR-RF-FIXED]]</f>
        <v>0.98292809105016943</v>
      </c>
      <c r="V294">
        <f>100*(Table6[[#This Row],[LR-ARF-FIXED]]-Table6[[#This Row],[LR-ARF-LEARN-10]])/Table6[[#This Row],[LR-ARF-FIXED]]</f>
        <v>1.2980269989615782</v>
      </c>
      <c r="W294">
        <f>100*(Table6[[#This Row],[NN-RF-FIXED]]-Table6[[#This Row],[NN-RF-LEARN-10]])/Table6[[#This Row],[NN-RF-FIXED]]</f>
        <v>0.56746532156368135</v>
      </c>
      <c r="X294">
        <f>100*(Table6[[#This Row],[NN-ARF-FIXED]]-Table6[[#This Row],[NN-ARF-LEARN-10]])/Table6[[#This Row],[NN-ARF-FIXED]]</f>
        <v>0.25252525252524716</v>
      </c>
      <c r="AA294" s="9">
        <v>24</v>
      </c>
      <c r="AB294" s="9">
        <v>0.05</v>
      </c>
      <c r="AC294" s="9">
        <v>0.9</v>
      </c>
      <c r="AD294" s="9">
        <v>4</v>
      </c>
      <c r="AE294">
        <f t="shared" si="8"/>
        <v>0.57000000000000028</v>
      </c>
      <c r="AF294">
        <f t="shared" si="9"/>
        <v>0.75999999999999801</v>
      </c>
    </row>
    <row r="295" spans="1:32" hidden="1" x14ac:dyDescent="0.25">
      <c r="A295">
        <v>24</v>
      </c>
      <c r="B295">
        <v>0.05</v>
      </c>
      <c r="C295">
        <v>0.9</v>
      </c>
      <c r="D295">
        <v>8</v>
      </c>
      <c r="E295">
        <v>18.75</v>
      </c>
      <c r="F295">
        <v>19.45</v>
      </c>
      <c r="G295">
        <v>19.559999999999999</v>
      </c>
      <c r="H295">
        <v>19.260000000000002</v>
      </c>
      <c r="I295">
        <v>19.059999999999999</v>
      </c>
      <c r="J295">
        <v>15.73</v>
      </c>
      <c r="K295">
        <v>15.91</v>
      </c>
      <c r="L295">
        <v>16.170000000000002</v>
      </c>
      <c r="M295">
        <v>15.81</v>
      </c>
      <c r="N295">
        <v>16.03</v>
      </c>
      <c r="Q295">
        <v>24</v>
      </c>
      <c r="R295">
        <v>0.05</v>
      </c>
      <c r="S295">
        <v>0.9</v>
      </c>
      <c r="T295">
        <v>8</v>
      </c>
      <c r="U295">
        <f>100*(Table6[[#This Row],[LR-RF-FIXED]]-Table6[[#This Row],[LR-RF-LEARN-10]])/Table6[[#This Row],[LR-RF-FIXED]]</f>
        <v>0.97686375321335595</v>
      </c>
      <c r="V295">
        <f>100*(Table6[[#This Row],[LR-ARF-FIXED]]-Table6[[#This Row],[LR-ARF-LEARN-10]])/Table6[[#This Row],[LR-ARF-FIXED]]</f>
        <v>2.556237218813906</v>
      </c>
      <c r="W295">
        <f>100*(Table6[[#This Row],[NN-RF-FIXED]]-Table6[[#This Row],[NN-RF-LEARN-10]])/Table6[[#This Row],[NN-RF-FIXED]]</f>
        <v>0.62853551225644022</v>
      </c>
      <c r="X295">
        <f>100*(Table6[[#This Row],[NN-ARF-FIXED]]-Table6[[#This Row],[NN-ARF-LEARN-10]])/Table6[[#This Row],[NN-ARF-FIXED]]</f>
        <v>0.86580086580086923</v>
      </c>
      <c r="AA295" s="9">
        <v>24</v>
      </c>
      <c r="AB295" s="9">
        <v>0.05</v>
      </c>
      <c r="AC295" s="9">
        <v>0.9</v>
      </c>
      <c r="AD295" s="9">
        <v>8</v>
      </c>
      <c r="AE295">
        <f t="shared" si="8"/>
        <v>0.91000000000000014</v>
      </c>
      <c r="AF295">
        <f t="shared" si="9"/>
        <v>0.9399999999999995</v>
      </c>
    </row>
    <row r="296" spans="1:32" hidden="1" x14ac:dyDescent="0.25">
      <c r="A296">
        <v>24</v>
      </c>
      <c r="B296">
        <v>0.05</v>
      </c>
      <c r="C296">
        <v>1</v>
      </c>
      <c r="D296">
        <v>4</v>
      </c>
      <c r="E296">
        <v>18.739999999999998</v>
      </c>
      <c r="F296">
        <v>19.309999999999999</v>
      </c>
      <c r="G296">
        <v>19.28</v>
      </c>
      <c r="H296">
        <v>19.12</v>
      </c>
      <c r="I296">
        <v>19.010000000000002</v>
      </c>
      <c r="J296">
        <v>15.72</v>
      </c>
      <c r="K296">
        <v>15.84</v>
      </c>
      <c r="L296">
        <v>15.81</v>
      </c>
      <c r="M296">
        <v>15.77</v>
      </c>
      <c r="N296">
        <v>15.78</v>
      </c>
      <c r="Q296">
        <v>24</v>
      </c>
      <c r="R296">
        <v>0.05</v>
      </c>
      <c r="S296">
        <v>1</v>
      </c>
      <c r="T296">
        <v>4</v>
      </c>
      <c r="U296">
        <f>100*(Table6[[#This Row],[LR-RF-FIXED]]-Table6[[#This Row],[LR-RF-LEARN-10]])/Table6[[#This Row],[LR-RF-FIXED]]</f>
        <v>0.98394614189537932</v>
      </c>
      <c r="V296">
        <f>100*(Table6[[#This Row],[LR-ARF-FIXED]]-Table6[[#This Row],[LR-ARF-LEARN-10]])/Table6[[#This Row],[LR-ARF-FIXED]]</f>
        <v>1.4004149377593338</v>
      </c>
      <c r="W296">
        <f>100*(Table6[[#This Row],[NN-RF-FIXED]]-Table6[[#This Row],[NN-RF-LEARN-10]])/Table6[[#This Row],[NN-RF-FIXED]]</f>
        <v>0.44191919191919371</v>
      </c>
      <c r="X296">
        <f>100*(Table6[[#This Row],[NN-ARF-FIXED]]-Table6[[#This Row],[NN-ARF-LEARN-10]])/Table6[[#This Row],[NN-ARF-FIXED]]</f>
        <v>0.18975332068311915</v>
      </c>
      <c r="AA296" s="9">
        <v>24</v>
      </c>
      <c r="AB296" s="9">
        <v>0.05</v>
      </c>
      <c r="AC296" s="9">
        <v>1</v>
      </c>
      <c r="AD296" s="9">
        <v>4</v>
      </c>
      <c r="AE296">
        <f t="shared" si="8"/>
        <v>0.48999999999999844</v>
      </c>
      <c r="AF296">
        <f t="shared" si="9"/>
        <v>0.67999999999999972</v>
      </c>
    </row>
    <row r="297" spans="1:32" hidden="1" x14ac:dyDescent="0.25">
      <c r="A297">
        <v>24</v>
      </c>
      <c r="B297">
        <v>0.05</v>
      </c>
      <c r="C297">
        <v>1</v>
      </c>
      <c r="D297">
        <v>8</v>
      </c>
      <c r="E297">
        <v>18.75</v>
      </c>
      <c r="F297">
        <v>19.46</v>
      </c>
      <c r="G297">
        <v>19.510000000000002</v>
      </c>
      <c r="H297">
        <v>19.239999999999998</v>
      </c>
      <c r="I297">
        <v>19.05</v>
      </c>
      <c r="J297">
        <v>15.72</v>
      </c>
      <c r="K297">
        <v>15.88</v>
      </c>
      <c r="L297">
        <v>16.13</v>
      </c>
      <c r="M297">
        <v>15.81</v>
      </c>
      <c r="N297">
        <v>16.02</v>
      </c>
      <c r="Q297">
        <v>24</v>
      </c>
      <c r="R297">
        <v>0.05</v>
      </c>
      <c r="S297">
        <v>1</v>
      </c>
      <c r="T297">
        <v>8</v>
      </c>
      <c r="U297">
        <f>100*(Table6[[#This Row],[LR-RF-FIXED]]-Table6[[#This Row],[LR-RF-LEARN-10]])/Table6[[#This Row],[LR-RF-FIXED]]</f>
        <v>1.1305241521068983</v>
      </c>
      <c r="V297">
        <f>100*(Table6[[#This Row],[LR-ARF-FIXED]]-Table6[[#This Row],[LR-ARF-LEARN-10]])/Table6[[#This Row],[LR-ARF-FIXED]]</f>
        <v>2.3577652485904705</v>
      </c>
      <c r="W297">
        <f>100*(Table6[[#This Row],[NN-RF-FIXED]]-Table6[[#This Row],[NN-RF-LEARN-10]])/Table6[[#This Row],[NN-RF-FIXED]]</f>
        <v>0.44080604534005213</v>
      </c>
      <c r="X297">
        <f>100*(Table6[[#This Row],[NN-ARF-FIXED]]-Table6[[#This Row],[NN-ARF-LEARN-10]])/Table6[[#This Row],[NN-ARF-FIXED]]</f>
        <v>0.68195908245504921</v>
      </c>
      <c r="AA297" s="8">
        <v>24</v>
      </c>
      <c r="AB297" s="6">
        <v>0.05</v>
      </c>
      <c r="AC297" s="6">
        <v>1</v>
      </c>
      <c r="AD297" s="6">
        <v>8</v>
      </c>
      <c r="AE297">
        <f t="shared" si="8"/>
        <v>0.73999999999999844</v>
      </c>
      <c r="AF297">
        <f t="shared" si="9"/>
        <v>0.75999999999999979</v>
      </c>
    </row>
    <row r="298" spans="1:32" hidden="1" x14ac:dyDescent="0.25">
      <c r="A298">
        <v>24</v>
      </c>
      <c r="B298">
        <v>0.1</v>
      </c>
      <c r="C298">
        <v>0.05</v>
      </c>
      <c r="D298">
        <v>4</v>
      </c>
      <c r="E298">
        <v>19.39</v>
      </c>
      <c r="F298">
        <v>19.920000000000002</v>
      </c>
      <c r="G298">
        <v>20.309999999999999</v>
      </c>
      <c r="H298">
        <v>19.600000000000001</v>
      </c>
      <c r="I298">
        <v>19.32</v>
      </c>
      <c r="J298">
        <v>17.809999999999999</v>
      </c>
      <c r="K298">
        <v>16.239999999999998</v>
      </c>
      <c r="L298">
        <v>16.55</v>
      </c>
      <c r="M298">
        <v>16.02</v>
      </c>
      <c r="N298">
        <v>16.13</v>
      </c>
      <c r="Q298">
        <v>24</v>
      </c>
      <c r="R298">
        <v>0.1</v>
      </c>
      <c r="S298">
        <v>0.05</v>
      </c>
      <c r="T298">
        <v>4</v>
      </c>
      <c r="U298">
        <f>100*(Table6[[#This Row],[LR-RF-FIXED]]-Table6[[#This Row],[LR-RF-LEARN-10]])/Table6[[#This Row],[LR-RF-FIXED]]</f>
        <v>1.6064257028112463</v>
      </c>
      <c r="V298">
        <f>100*(Table6[[#This Row],[LR-ARF-FIXED]]-Table6[[#This Row],[LR-ARF-LEARN-10]])/Table6[[#This Row],[LR-ARF-FIXED]]</f>
        <v>4.8744460856720755</v>
      </c>
      <c r="W298">
        <f>100*(Table6[[#This Row],[NN-RF-FIXED]]-Table6[[#This Row],[NN-RF-LEARN-10]])/Table6[[#This Row],[NN-RF-FIXED]]</f>
        <v>1.3546798029556582</v>
      </c>
      <c r="X298">
        <f>100*(Table6[[#This Row],[NN-ARF-FIXED]]-Table6[[#This Row],[NN-ARF-LEARN-10]])/Table6[[#This Row],[NN-ARF-FIXED]]</f>
        <v>2.5377643504531826</v>
      </c>
      <c r="AA298" s="9">
        <v>24</v>
      </c>
      <c r="AB298" s="9">
        <v>0.1</v>
      </c>
      <c r="AC298" s="9">
        <v>0.05</v>
      </c>
      <c r="AD298" s="9">
        <v>4</v>
      </c>
      <c r="AE298">
        <f t="shared" si="8"/>
        <v>0.37999999999999901</v>
      </c>
      <c r="AF298">
        <f t="shared" si="9"/>
        <v>0.41000000000000014</v>
      </c>
    </row>
    <row r="299" spans="1:32" hidden="1" x14ac:dyDescent="0.25">
      <c r="A299">
        <v>24</v>
      </c>
      <c r="B299">
        <v>0.1</v>
      </c>
      <c r="C299">
        <v>0.05</v>
      </c>
      <c r="D299">
        <v>8</v>
      </c>
      <c r="E299">
        <v>20.13</v>
      </c>
      <c r="F299">
        <v>20.07</v>
      </c>
      <c r="G299">
        <v>20.5</v>
      </c>
      <c r="H299">
        <v>19.88</v>
      </c>
      <c r="I299">
        <v>19.64</v>
      </c>
      <c r="J299">
        <v>18.920000000000002</v>
      </c>
      <c r="K299">
        <v>16.38</v>
      </c>
      <c r="L299">
        <v>16.559999999999999</v>
      </c>
      <c r="M299">
        <v>16.170000000000002</v>
      </c>
      <c r="N299">
        <v>15.97</v>
      </c>
      <c r="Q299">
        <v>24</v>
      </c>
      <c r="R299">
        <v>0.1</v>
      </c>
      <c r="S299">
        <v>0.05</v>
      </c>
      <c r="T299">
        <v>8</v>
      </c>
      <c r="U299">
        <f>100*(Table6[[#This Row],[LR-RF-FIXED]]-Table6[[#This Row],[LR-RF-LEARN-10]])/Table6[[#This Row],[LR-RF-FIXED]]</f>
        <v>0.94668659691081847</v>
      </c>
      <c r="V299">
        <f>100*(Table6[[#This Row],[LR-ARF-FIXED]]-Table6[[#This Row],[LR-ARF-LEARN-10]])/Table6[[#This Row],[LR-ARF-FIXED]]</f>
        <v>4.1951219512195097</v>
      </c>
      <c r="W299">
        <f>100*(Table6[[#This Row],[NN-RF-FIXED]]-Table6[[#This Row],[NN-RF-LEARN-10]])/Table6[[#This Row],[NN-RF-FIXED]]</f>
        <v>1.2820512820512657</v>
      </c>
      <c r="X299">
        <f>100*(Table6[[#This Row],[NN-ARF-FIXED]]-Table6[[#This Row],[NN-ARF-LEARN-10]])/Table6[[#This Row],[NN-ARF-FIXED]]</f>
        <v>3.5628019323671385</v>
      </c>
      <c r="AA299" s="9">
        <v>24</v>
      </c>
      <c r="AB299" s="9">
        <v>0.1</v>
      </c>
      <c r="AC299" s="9">
        <v>0.05</v>
      </c>
      <c r="AD299" s="9">
        <v>8</v>
      </c>
      <c r="AE299">
        <f t="shared" si="8"/>
        <v>0.55999999999999872</v>
      </c>
      <c r="AF299">
        <f t="shared" si="9"/>
        <v>0.44999999999999929</v>
      </c>
    </row>
    <row r="300" spans="1:32" hidden="1" x14ac:dyDescent="0.25">
      <c r="A300">
        <v>24</v>
      </c>
      <c r="B300">
        <v>0.1</v>
      </c>
      <c r="C300">
        <v>0.1</v>
      </c>
      <c r="D300">
        <v>4</v>
      </c>
      <c r="E300">
        <v>19.149999999999999</v>
      </c>
      <c r="F300">
        <v>19.73</v>
      </c>
      <c r="G300">
        <v>20.45</v>
      </c>
      <c r="H300">
        <v>19.579999999999998</v>
      </c>
      <c r="I300">
        <v>19.190000000000001</v>
      </c>
      <c r="J300">
        <v>16.670000000000002</v>
      </c>
      <c r="K300">
        <v>16.28</v>
      </c>
      <c r="L300">
        <v>16.66</v>
      </c>
      <c r="M300">
        <v>15.99</v>
      </c>
      <c r="N300">
        <v>16.09</v>
      </c>
      <c r="Q300">
        <v>24</v>
      </c>
      <c r="R300">
        <v>0.1</v>
      </c>
      <c r="S300">
        <v>0.1</v>
      </c>
      <c r="T300">
        <v>4</v>
      </c>
      <c r="U300">
        <f>100*(Table6[[#This Row],[LR-RF-FIXED]]-Table6[[#This Row],[LR-RF-LEARN-10]])/Table6[[#This Row],[LR-RF-FIXED]]</f>
        <v>0.76026355803346235</v>
      </c>
      <c r="V300">
        <f>100*(Table6[[#This Row],[LR-ARF-FIXED]]-Table6[[#This Row],[LR-ARF-LEARN-10]])/Table6[[#This Row],[LR-ARF-FIXED]]</f>
        <v>6.1613691931540249</v>
      </c>
      <c r="W300">
        <f>100*(Table6[[#This Row],[NN-RF-FIXED]]-Table6[[#This Row],[NN-RF-LEARN-10]])/Table6[[#This Row],[NN-RF-FIXED]]</f>
        <v>1.7813267813267868</v>
      </c>
      <c r="X300">
        <f>100*(Table6[[#This Row],[NN-ARF-FIXED]]-Table6[[#This Row],[NN-ARF-LEARN-10]])/Table6[[#This Row],[NN-ARF-FIXED]]</f>
        <v>3.4213685474189695</v>
      </c>
      <c r="AA300" s="9">
        <v>24</v>
      </c>
      <c r="AB300" s="9">
        <v>0.1</v>
      </c>
      <c r="AC300" s="9">
        <v>0.1</v>
      </c>
      <c r="AD300" s="9">
        <v>4</v>
      </c>
      <c r="AE300">
        <f t="shared" si="8"/>
        <v>0.33000000000000185</v>
      </c>
      <c r="AF300">
        <f t="shared" si="9"/>
        <v>0.25999999999999979</v>
      </c>
    </row>
    <row r="301" spans="1:32" hidden="1" x14ac:dyDescent="0.25">
      <c r="A301">
        <v>24</v>
      </c>
      <c r="B301">
        <v>0.1</v>
      </c>
      <c r="C301">
        <v>0.1</v>
      </c>
      <c r="D301">
        <v>8</v>
      </c>
      <c r="E301">
        <v>19.47</v>
      </c>
      <c r="F301">
        <v>20</v>
      </c>
      <c r="G301">
        <v>20.43</v>
      </c>
      <c r="H301">
        <v>19.739999999999998</v>
      </c>
      <c r="I301">
        <v>19.489999999999998</v>
      </c>
      <c r="J301">
        <v>17.27</v>
      </c>
      <c r="K301">
        <v>16.440000000000001</v>
      </c>
      <c r="L301">
        <v>16.63</v>
      </c>
      <c r="M301">
        <v>16.079999999999998</v>
      </c>
      <c r="N301">
        <v>15.96</v>
      </c>
      <c r="Q301">
        <v>24</v>
      </c>
      <c r="R301">
        <v>0.1</v>
      </c>
      <c r="S301">
        <v>0.1</v>
      </c>
      <c r="T301">
        <v>8</v>
      </c>
      <c r="U301">
        <f>100*(Table6[[#This Row],[LR-RF-FIXED]]-Table6[[#This Row],[LR-RF-LEARN-10]])/Table6[[#This Row],[LR-RF-FIXED]]</f>
        <v>1.3000000000000078</v>
      </c>
      <c r="V301">
        <f>100*(Table6[[#This Row],[LR-ARF-FIXED]]-Table6[[#This Row],[LR-ARF-LEARN-10]])/Table6[[#This Row],[LR-ARF-FIXED]]</f>
        <v>4.6010768477728892</v>
      </c>
      <c r="W301">
        <f>100*(Table6[[#This Row],[NN-RF-FIXED]]-Table6[[#This Row],[NN-RF-LEARN-10]])/Table6[[#This Row],[NN-RF-FIXED]]</f>
        <v>2.1897810218978284</v>
      </c>
      <c r="X301">
        <f>100*(Table6[[#This Row],[NN-ARF-FIXED]]-Table6[[#This Row],[NN-ARF-LEARN-10]])/Table6[[#This Row],[NN-ARF-FIXED]]</f>
        <v>4.0288634996993276</v>
      </c>
      <c r="AA301" s="11">
        <v>24</v>
      </c>
      <c r="AB301" s="9">
        <v>0.1</v>
      </c>
      <c r="AC301" s="9">
        <v>0.1</v>
      </c>
      <c r="AD301" s="9">
        <v>8</v>
      </c>
      <c r="AE301">
        <f t="shared" si="8"/>
        <v>0.46999999999999886</v>
      </c>
      <c r="AF301">
        <f t="shared" si="9"/>
        <v>0.32000000000000028</v>
      </c>
    </row>
    <row r="302" spans="1:32" hidden="1" x14ac:dyDescent="0.25">
      <c r="A302">
        <v>24</v>
      </c>
      <c r="B302">
        <v>0.1</v>
      </c>
      <c r="C302">
        <v>0.2</v>
      </c>
      <c r="D302">
        <v>4</v>
      </c>
      <c r="E302">
        <v>18.86</v>
      </c>
      <c r="F302">
        <v>19.48</v>
      </c>
      <c r="G302">
        <v>20.07</v>
      </c>
      <c r="H302">
        <v>19.350000000000001</v>
      </c>
      <c r="I302">
        <v>19.22</v>
      </c>
      <c r="J302">
        <v>15.9</v>
      </c>
      <c r="K302">
        <v>15.99</v>
      </c>
      <c r="L302">
        <v>16.79</v>
      </c>
      <c r="M302">
        <v>15.93</v>
      </c>
      <c r="N302">
        <v>16.11</v>
      </c>
      <c r="Q302">
        <v>24</v>
      </c>
      <c r="R302">
        <v>0.1</v>
      </c>
      <c r="S302">
        <v>0.2</v>
      </c>
      <c r="T302">
        <v>4</v>
      </c>
      <c r="U302">
        <f>100*(Table6[[#This Row],[LR-RF-FIXED]]-Table6[[#This Row],[LR-RF-LEARN-10]])/Table6[[#This Row],[LR-RF-FIXED]]</f>
        <v>0.66735112936344454</v>
      </c>
      <c r="V302">
        <f>100*(Table6[[#This Row],[LR-ARF-FIXED]]-Table6[[#This Row],[LR-ARF-LEARN-10]])/Table6[[#This Row],[LR-ARF-FIXED]]</f>
        <v>4.2351768809167982</v>
      </c>
      <c r="W302">
        <f>100*(Table6[[#This Row],[NN-RF-FIXED]]-Table6[[#This Row],[NN-RF-LEARN-10]])/Table6[[#This Row],[NN-RF-FIXED]]</f>
        <v>0.37523452157598808</v>
      </c>
      <c r="X302">
        <f>100*(Table6[[#This Row],[NN-ARF-FIXED]]-Table6[[#This Row],[NN-ARF-LEARN-10]])/Table6[[#This Row],[NN-ARF-FIXED]]</f>
        <v>4.050029779630731</v>
      </c>
      <c r="AA302" s="9">
        <v>24</v>
      </c>
      <c r="AB302" s="9">
        <v>0.1</v>
      </c>
      <c r="AC302" s="9">
        <v>0.2</v>
      </c>
      <c r="AD302" s="9">
        <v>4</v>
      </c>
      <c r="AE302">
        <f t="shared" si="8"/>
        <v>0.32000000000000028</v>
      </c>
      <c r="AF302">
        <f t="shared" si="9"/>
        <v>0.3100000000000005</v>
      </c>
    </row>
    <row r="303" spans="1:32" hidden="1" x14ac:dyDescent="0.25">
      <c r="A303">
        <v>24</v>
      </c>
      <c r="B303">
        <v>0.1</v>
      </c>
      <c r="C303">
        <v>0.2</v>
      </c>
      <c r="D303">
        <v>8</v>
      </c>
      <c r="E303">
        <v>19.09</v>
      </c>
      <c r="F303">
        <v>19.79</v>
      </c>
      <c r="G303">
        <v>20.43</v>
      </c>
      <c r="H303">
        <v>19.61</v>
      </c>
      <c r="I303">
        <v>19.36</v>
      </c>
      <c r="J303">
        <v>16.239999999999998</v>
      </c>
      <c r="K303">
        <v>16.260000000000002</v>
      </c>
      <c r="L303">
        <v>16.649999999999999</v>
      </c>
      <c r="M303">
        <v>16.03</v>
      </c>
      <c r="N303">
        <v>16.05</v>
      </c>
      <c r="Q303">
        <v>24</v>
      </c>
      <c r="R303">
        <v>0.1</v>
      </c>
      <c r="S303">
        <v>0.2</v>
      </c>
      <c r="T303">
        <v>8</v>
      </c>
      <c r="U303">
        <f>100*(Table6[[#This Row],[LR-RF-FIXED]]-Table6[[#This Row],[LR-RF-LEARN-10]])/Table6[[#This Row],[LR-RF-FIXED]]</f>
        <v>0.90955027791813903</v>
      </c>
      <c r="V303">
        <f>100*(Table6[[#This Row],[LR-ARF-FIXED]]-Table6[[#This Row],[LR-ARF-LEARN-10]])/Table6[[#This Row],[LR-ARF-FIXED]]</f>
        <v>5.2373959862946657</v>
      </c>
      <c r="W303">
        <f>100*(Table6[[#This Row],[NN-RF-FIXED]]-Table6[[#This Row],[NN-RF-LEARN-10]])/Table6[[#This Row],[NN-RF-FIXED]]</f>
        <v>1.4145141451414538</v>
      </c>
      <c r="X303">
        <f>100*(Table6[[#This Row],[NN-ARF-FIXED]]-Table6[[#This Row],[NN-ARF-LEARN-10]])/Table6[[#This Row],[NN-ARF-FIXED]]</f>
        <v>3.6036036036035912</v>
      </c>
      <c r="AA303" s="8">
        <v>24</v>
      </c>
      <c r="AB303" s="6">
        <v>0.1</v>
      </c>
      <c r="AC303" s="6">
        <v>0.2</v>
      </c>
      <c r="AD303" s="6">
        <v>8</v>
      </c>
      <c r="AE303">
        <f t="shared" si="8"/>
        <v>0.39000000000000057</v>
      </c>
      <c r="AF303">
        <f t="shared" si="9"/>
        <v>0.24000000000000021</v>
      </c>
    </row>
    <row r="304" spans="1:32" hidden="1" x14ac:dyDescent="0.25">
      <c r="A304">
        <v>24</v>
      </c>
      <c r="B304">
        <v>0.1</v>
      </c>
      <c r="C304">
        <v>0.3</v>
      </c>
      <c r="D304">
        <v>4</v>
      </c>
      <c r="E304">
        <v>18.82</v>
      </c>
      <c r="F304">
        <v>19.510000000000002</v>
      </c>
      <c r="G304">
        <v>20.11</v>
      </c>
      <c r="H304">
        <v>19.38</v>
      </c>
      <c r="I304">
        <v>19.149999999999999</v>
      </c>
      <c r="J304">
        <v>15.81</v>
      </c>
      <c r="K304">
        <v>15.98</v>
      </c>
      <c r="L304">
        <v>16.7</v>
      </c>
      <c r="M304">
        <v>15.89</v>
      </c>
      <c r="N304">
        <v>16.149999999999999</v>
      </c>
      <c r="Q304">
        <v>24</v>
      </c>
      <c r="R304">
        <v>0.1</v>
      </c>
      <c r="S304">
        <v>0.3</v>
      </c>
      <c r="T304">
        <v>4</v>
      </c>
      <c r="U304">
        <f>100*(Table6[[#This Row],[LR-RF-FIXED]]-Table6[[#This Row],[LR-RF-LEARN-10]])/Table6[[#This Row],[LR-RF-FIXED]]</f>
        <v>0.66632496155818832</v>
      </c>
      <c r="V304">
        <f>100*(Table6[[#This Row],[LR-ARF-FIXED]]-Table6[[#This Row],[LR-ARF-LEARN-10]])/Table6[[#This Row],[LR-ARF-FIXED]]</f>
        <v>4.7737444057682792</v>
      </c>
      <c r="W304">
        <f>100*(Table6[[#This Row],[NN-RF-FIXED]]-Table6[[#This Row],[NN-RF-LEARN-10]])/Table6[[#This Row],[NN-RF-FIXED]]</f>
        <v>0.56320400500625689</v>
      </c>
      <c r="X304">
        <f>100*(Table6[[#This Row],[NN-ARF-FIXED]]-Table6[[#This Row],[NN-ARF-LEARN-10]])/Table6[[#This Row],[NN-ARF-FIXED]]</f>
        <v>3.293413173652699</v>
      </c>
      <c r="AA304" s="9">
        <v>24</v>
      </c>
      <c r="AB304" s="9">
        <v>0.1</v>
      </c>
      <c r="AC304" s="9">
        <v>0.3</v>
      </c>
      <c r="AD304" s="9">
        <v>4</v>
      </c>
      <c r="AE304">
        <f t="shared" si="8"/>
        <v>0.32000000000000028</v>
      </c>
      <c r="AF304">
        <f t="shared" si="9"/>
        <v>0.33000000000000007</v>
      </c>
    </row>
    <row r="305" spans="1:32" hidden="1" x14ac:dyDescent="0.25">
      <c r="A305">
        <v>24</v>
      </c>
      <c r="B305">
        <v>0.1</v>
      </c>
      <c r="C305">
        <v>0.3</v>
      </c>
      <c r="D305">
        <v>8</v>
      </c>
      <c r="E305">
        <v>18.920000000000002</v>
      </c>
      <c r="F305">
        <v>19.61</v>
      </c>
      <c r="G305">
        <v>20.41</v>
      </c>
      <c r="H305">
        <v>19.52</v>
      </c>
      <c r="I305">
        <v>19.309999999999999</v>
      </c>
      <c r="J305">
        <v>15.91</v>
      </c>
      <c r="K305">
        <v>16.09</v>
      </c>
      <c r="L305">
        <v>16.62</v>
      </c>
      <c r="M305">
        <v>15.98</v>
      </c>
      <c r="N305">
        <v>16.13</v>
      </c>
      <c r="Q305">
        <v>24</v>
      </c>
      <c r="R305">
        <v>0.1</v>
      </c>
      <c r="S305">
        <v>0.3</v>
      </c>
      <c r="T305">
        <v>8</v>
      </c>
      <c r="U305">
        <f>100*(Table6[[#This Row],[LR-RF-FIXED]]-Table6[[#This Row],[LR-RF-LEARN-10]])/Table6[[#This Row],[LR-RF-FIXED]]</f>
        <v>0.45894951555328845</v>
      </c>
      <c r="V305">
        <f>100*(Table6[[#This Row],[LR-ARF-FIXED]]-Table6[[#This Row],[LR-ARF-LEARN-10]])/Table6[[#This Row],[LR-ARF-FIXED]]</f>
        <v>5.3895149436550778</v>
      </c>
      <c r="W305">
        <f>100*(Table6[[#This Row],[NN-RF-FIXED]]-Table6[[#This Row],[NN-RF-LEARN-10]])/Table6[[#This Row],[NN-RF-FIXED]]</f>
        <v>0.68365444375388085</v>
      </c>
      <c r="X305">
        <f>100*(Table6[[#This Row],[NN-ARF-FIXED]]-Table6[[#This Row],[NN-ARF-LEARN-10]])/Table6[[#This Row],[NN-ARF-FIXED]]</f>
        <v>2.9482551143201081</v>
      </c>
      <c r="AA305" s="9">
        <v>24</v>
      </c>
      <c r="AB305" s="9">
        <v>0.1</v>
      </c>
      <c r="AC305" s="9">
        <v>0.3</v>
      </c>
      <c r="AD305" s="9">
        <v>8</v>
      </c>
      <c r="AE305">
        <f t="shared" si="8"/>
        <v>0.39000000000000057</v>
      </c>
      <c r="AF305">
        <f t="shared" si="9"/>
        <v>0.23000000000000043</v>
      </c>
    </row>
    <row r="306" spans="1:32" hidden="1" x14ac:dyDescent="0.25">
      <c r="A306">
        <v>24</v>
      </c>
      <c r="B306">
        <v>0.1</v>
      </c>
      <c r="C306">
        <v>0.9</v>
      </c>
      <c r="D306">
        <v>4</v>
      </c>
      <c r="E306">
        <v>18.75</v>
      </c>
      <c r="F306">
        <v>19.489999999999998</v>
      </c>
      <c r="G306">
        <v>19.59</v>
      </c>
      <c r="H306">
        <v>19.239999999999998</v>
      </c>
      <c r="I306">
        <v>19.059999999999999</v>
      </c>
      <c r="J306">
        <v>15.72</v>
      </c>
      <c r="K306">
        <v>15.89</v>
      </c>
      <c r="L306">
        <v>16.23</v>
      </c>
      <c r="M306">
        <v>15.82</v>
      </c>
      <c r="N306">
        <v>16.05</v>
      </c>
      <c r="Q306">
        <v>24</v>
      </c>
      <c r="R306">
        <v>0.1</v>
      </c>
      <c r="S306">
        <v>0.9</v>
      </c>
      <c r="T306">
        <v>4</v>
      </c>
      <c r="U306">
        <f>100*(Table6[[#This Row],[LR-RF-FIXED]]-Table6[[#This Row],[LR-RF-LEARN-10]])/Table6[[#This Row],[LR-RF-FIXED]]</f>
        <v>1.2827090815802977</v>
      </c>
      <c r="V306">
        <f>100*(Table6[[#This Row],[LR-ARF-FIXED]]-Table6[[#This Row],[LR-ARF-LEARN-10]])/Table6[[#This Row],[LR-ARF-FIXED]]</f>
        <v>2.7054619703930634</v>
      </c>
      <c r="W306">
        <f>100*(Table6[[#This Row],[NN-RF-FIXED]]-Table6[[#This Row],[NN-RF-LEARN-10]])/Table6[[#This Row],[NN-RF-FIXED]]</f>
        <v>0.44052863436123524</v>
      </c>
      <c r="X306">
        <f>100*(Table6[[#This Row],[NN-ARF-FIXED]]-Table6[[#This Row],[NN-ARF-LEARN-10]])/Table6[[#This Row],[NN-ARF-FIXED]]</f>
        <v>1.1090573012938985</v>
      </c>
      <c r="AA306" s="9">
        <v>24</v>
      </c>
      <c r="AB306" s="9">
        <v>0.1</v>
      </c>
      <c r="AC306" s="9">
        <v>0.9</v>
      </c>
      <c r="AD306" s="9">
        <v>4</v>
      </c>
      <c r="AE306">
        <f t="shared" si="8"/>
        <v>1.120000000000001</v>
      </c>
      <c r="AF306">
        <f t="shared" si="9"/>
        <v>1.0299999999999994</v>
      </c>
    </row>
    <row r="307" spans="1:32" hidden="1" x14ac:dyDescent="0.25">
      <c r="A307">
        <v>24</v>
      </c>
      <c r="B307">
        <v>0.1</v>
      </c>
      <c r="C307">
        <v>0.9</v>
      </c>
      <c r="D307">
        <v>8</v>
      </c>
      <c r="E307">
        <v>18.77</v>
      </c>
      <c r="F307">
        <v>19.54</v>
      </c>
      <c r="G307">
        <v>19.989999999999998</v>
      </c>
      <c r="H307">
        <v>19.38</v>
      </c>
      <c r="I307">
        <v>19.14</v>
      </c>
      <c r="J307">
        <v>15.74</v>
      </c>
      <c r="K307">
        <v>15.93</v>
      </c>
      <c r="L307">
        <v>16.559999999999999</v>
      </c>
      <c r="M307">
        <v>15.89</v>
      </c>
      <c r="N307">
        <v>16.23</v>
      </c>
      <c r="Q307">
        <v>24</v>
      </c>
      <c r="R307">
        <v>0.1</v>
      </c>
      <c r="S307">
        <v>0.9</v>
      </c>
      <c r="T307">
        <v>8</v>
      </c>
      <c r="U307">
        <f>100*(Table6[[#This Row],[LR-RF-FIXED]]-Table6[[#This Row],[LR-RF-LEARN-10]])/Table6[[#This Row],[LR-RF-FIXED]]</f>
        <v>0.81883316274309181</v>
      </c>
      <c r="V307">
        <f>100*(Table6[[#This Row],[LR-ARF-FIXED]]-Table6[[#This Row],[LR-ARF-LEARN-10]])/Table6[[#This Row],[LR-ARF-FIXED]]</f>
        <v>4.2521260630315059</v>
      </c>
      <c r="W307">
        <f>100*(Table6[[#This Row],[NN-RF-FIXED]]-Table6[[#This Row],[NN-RF-LEARN-10]])/Table6[[#This Row],[NN-RF-FIXED]]</f>
        <v>0.25109855618329657</v>
      </c>
      <c r="X307">
        <f>100*(Table6[[#This Row],[NN-ARF-FIXED]]-Table6[[#This Row],[NN-ARF-LEARN-10]])/Table6[[#This Row],[NN-ARF-FIXED]]</f>
        <v>1.9927536231883956</v>
      </c>
      <c r="AA307" s="9">
        <v>24</v>
      </c>
      <c r="AB307" s="9">
        <v>0.1</v>
      </c>
      <c r="AC307" s="9">
        <v>0.9</v>
      </c>
      <c r="AD307" s="9">
        <v>8</v>
      </c>
      <c r="AE307">
        <f t="shared" si="8"/>
        <v>0.94000000000000128</v>
      </c>
      <c r="AF307">
        <f t="shared" si="9"/>
        <v>2.4400000000000013</v>
      </c>
    </row>
    <row r="308" spans="1:32" hidden="1" x14ac:dyDescent="0.25">
      <c r="A308">
        <v>24</v>
      </c>
      <c r="B308">
        <v>0.1</v>
      </c>
      <c r="C308">
        <v>1</v>
      </c>
      <c r="D308">
        <v>4</v>
      </c>
      <c r="E308">
        <v>18.75</v>
      </c>
      <c r="F308">
        <v>19.53</v>
      </c>
      <c r="G308">
        <v>19.5</v>
      </c>
      <c r="H308">
        <v>19.23</v>
      </c>
      <c r="I308">
        <v>19.059999999999999</v>
      </c>
      <c r="J308">
        <v>15.72</v>
      </c>
      <c r="K308">
        <v>15.95</v>
      </c>
      <c r="L308">
        <v>16.149999999999999</v>
      </c>
      <c r="M308">
        <v>15.82</v>
      </c>
      <c r="N308">
        <v>16.03</v>
      </c>
      <c r="Q308">
        <v>24</v>
      </c>
      <c r="R308">
        <v>0.1</v>
      </c>
      <c r="S308">
        <v>1</v>
      </c>
      <c r="T308">
        <v>4</v>
      </c>
      <c r="U308">
        <f>100*(Table6[[#This Row],[LR-RF-FIXED]]-Table6[[#This Row],[LR-RF-LEARN-10]])/Table6[[#This Row],[LR-RF-FIXED]]</f>
        <v>1.5360983102918622</v>
      </c>
      <c r="V308">
        <f>100*(Table6[[#This Row],[LR-ARF-FIXED]]-Table6[[#This Row],[LR-ARF-LEARN-10]])/Table6[[#This Row],[LR-ARF-FIXED]]</f>
        <v>2.256410256410263</v>
      </c>
      <c r="W308">
        <f>100*(Table6[[#This Row],[NN-RF-FIXED]]-Table6[[#This Row],[NN-RF-LEARN-10]])/Table6[[#This Row],[NN-RF-FIXED]]</f>
        <v>0.81504702194356748</v>
      </c>
      <c r="X308">
        <f>100*(Table6[[#This Row],[NN-ARF-FIXED]]-Table6[[#This Row],[NN-ARF-LEARN-10]])/Table6[[#This Row],[NN-ARF-FIXED]]</f>
        <v>0.74303405572753844</v>
      </c>
      <c r="AA308" s="9">
        <v>24</v>
      </c>
      <c r="AB308" s="9">
        <v>0.1</v>
      </c>
      <c r="AC308" s="9">
        <v>1</v>
      </c>
      <c r="AD308" s="9">
        <v>4</v>
      </c>
      <c r="AE308">
        <f t="shared" si="8"/>
        <v>1.25</v>
      </c>
      <c r="AF308">
        <f t="shared" si="9"/>
        <v>0.99000000000000199</v>
      </c>
    </row>
    <row r="309" spans="1:32" hidden="1" x14ac:dyDescent="0.25">
      <c r="A309">
        <v>24</v>
      </c>
      <c r="B309">
        <v>0.1</v>
      </c>
      <c r="C309">
        <v>1</v>
      </c>
      <c r="D309">
        <v>8</v>
      </c>
      <c r="E309">
        <v>18.760000000000002</v>
      </c>
      <c r="F309">
        <v>19.53</v>
      </c>
      <c r="G309">
        <v>19.95</v>
      </c>
      <c r="H309">
        <v>19.36</v>
      </c>
      <c r="I309">
        <v>19.13</v>
      </c>
      <c r="J309">
        <v>15.73</v>
      </c>
      <c r="K309">
        <v>15.94</v>
      </c>
      <c r="L309">
        <v>16.54</v>
      </c>
      <c r="M309">
        <v>15.88</v>
      </c>
      <c r="N309">
        <v>16.23</v>
      </c>
      <c r="Q309">
        <v>24</v>
      </c>
      <c r="R309">
        <v>0.1</v>
      </c>
      <c r="S309">
        <v>1</v>
      </c>
      <c r="T309">
        <v>8</v>
      </c>
      <c r="U309">
        <f>100*(Table6[[#This Row],[LR-RF-FIXED]]-Table6[[#This Row],[LR-RF-LEARN-10]])/Table6[[#This Row],[LR-RF-FIXED]]</f>
        <v>0.87045570916539527</v>
      </c>
      <c r="V309">
        <f>100*(Table6[[#This Row],[LR-ARF-FIXED]]-Table6[[#This Row],[LR-ARF-LEARN-10]])/Table6[[#This Row],[LR-ARF-FIXED]]</f>
        <v>4.1102756892230596</v>
      </c>
      <c r="W309">
        <f>100*(Table6[[#This Row],[NN-RF-FIXED]]-Table6[[#This Row],[NN-RF-LEARN-10]])/Table6[[#This Row],[NN-RF-FIXED]]</f>
        <v>0.37641154328731946</v>
      </c>
      <c r="X309">
        <f>100*(Table6[[#This Row],[NN-ARF-FIXED]]-Table6[[#This Row],[NN-ARF-LEARN-10]])/Table6[[#This Row],[NN-ARF-FIXED]]</f>
        <v>1.8742442563482391</v>
      </c>
      <c r="AA309" s="11">
        <v>24</v>
      </c>
      <c r="AB309" s="9">
        <v>0.1</v>
      </c>
      <c r="AC309" s="9">
        <v>1</v>
      </c>
      <c r="AD309" s="9">
        <v>8</v>
      </c>
      <c r="AE309">
        <f t="shared" si="8"/>
        <v>1.0999999999999979</v>
      </c>
      <c r="AF309">
        <f t="shared" si="9"/>
        <v>0.80999999999999872</v>
      </c>
    </row>
    <row r="310" spans="1:32" hidden="1" x14ac:dyDescent="0.25">
      <c r="A310">
        <v>24</v>
      </c>
      <c r="B310">
        <v>0.2</v>
      </c>
      <c r="C310">
        <v>0.05</v>
      </c>
      <c r="D310">
        <v>4</v>
      </c>
      <c r="E310">
        <v>19.77</v>
      </c>
      <c r="F310">
        <v>20.47</v>
      </c>
      <c r="G310">
        <v>20.43</v>
      </c>
      <c r="H310">
        <v>19.82</v>
      </c>
      <c r="I310">
        <v>19.29</v>
      </c>
      <c r="J310">
        <v>18.04</v>
      </c>
      <c r="K310">
        <v>16.649999999999999</v>
      </c>
      <c r="L310">
        <v>16.62</v>
      </c>
      <c r="M310">
        <v>16.04</v>
      </c>
      <c r="N310">
        <v>16.03</v>
      </c>
      <c r="Q310">
        <v>24</v>
      </c>
      <c r="R310">
        <v>0.2</v>
      </c>
      <c r="S310">
        <v>0.05</v>
      </c>
      <c r="T310">
        <v>4</v>
      </c>
      <c r="U310">
        <f>100*(Table6[[#This Row],[LR-RF-FIXED]]-Table6[[#This Row],[LR-RF-LEARN-10]])/Table6[[#This Row],[LR-RF-FIXED]]</f>
        <v>3.1753786028334079</v>
      </c>
      <c r="V310">
        <f>100*(Table6[[#This Row],[LR-ARF-FIXED]]-Table6[[#This Row],[LR-ARF-LEARN-10]])/Table6[[#This Row],[LR-ARF-FIXED]]</f>
        <v>5.5800293685756266</v>
      </c>
      <c r="W310">
        <f>100*(Table6[[#This Row],[NN-RF-FIXED]]-Table6[[#This Row],[NN-RF-LEARN-10]])/Table6[[#This Row],[NN-RF-FIXED]]</f>
        <v>3.6636636636636606</v>
      </c>
      <c r="X310">
        <f>100*(Table6[[#This Row],[NN-ARF-FIXED]]-Table6[[#This Row],[NN-ARF-LEARN-10]])/Table6[[#This Row],[NN-ARF-FIXED]]</f>
        <v>3.549939831528278</v>
      </c>
      <c r="AA310" s="9">
        <v>24</v>
      </c>
      <c r="AB310" s="9">
        <v>0.2</v>
      </c>
      <c r="AC310" s="9">
        <v>0.05</v>
      </c>
      <c r="AD310" s="9">
        <v>4</v>
      </c>
      <c r="AE310">
        <f t="shared" si="8"/>
        <v>1.0399999999999991</v>
      </c>
      <c r="AF310">
        <f t="shared" si="9"/>
        <v>0.85000000000000142</v>
      </c>
    </row>
    <row r="311" spans="1:32" hidden="1" x14ac:dyDescent="0.25">
      <c r="A311">
        <v>24</v>
      </c>
      <c r="B311">
        <v>0.2</v>
      </c>
      <c r="C311">
        <v>0.05</v>
      </c>
      <c r="D311">
        <v>8</v>
      </c>
      <c r="E311">
        <v>20.440000000000001</v>
      </c>
      <c r="F311">
        <v>20.079999999999998</v>
      </c>
      <c r="G311">
        <v>20.48</v>
      </c>
      <c r="H311">
        <v>20.03</v>
      </c>
      <c r="I311">
        <v>19.93</v>
      </c>
      <c r="J311">
        <v>19.29</v>
      </c>
      <c r="K311">
        <v>16.34</v>
      </c>
      <c r="L311">
        <v>16.46</v>
      </c>
      <c r="M311">
        <v>16.21</v>
      </c>
      <c r="N311">
        <v>15.98</v>
      </c>
      <c r="Q311">
        <v>24</v>
      </c>
      <c r="R311">
        <v>0.2</v>
      </c>
      <c r="S311">
        <v>0.05</v>
      </c>
      <c r="T311">
        <v>8</v>
      </c>
      <c r="U311">
        <f>100*(Table6[[#This Row],[LR-RF-FIXED]]-Table6[[#This Row],[LR-RF-LEARN-10]])/Table6[[#This Row],[LR-RF-FIXED]]</f>
        <v>0.24900398406373089</v>
      </c>
      <c r="V311">
        <f>100*(Table6[[#This Row],[LR-ARF-FIXED]]-Table6[[#This Row],[LR-ARF-LEARN-10]])/Table6[[#This Row],[LR-ARF-FIXED]]</f>
        <v>2.6855468750000036</v>
      </c>
      <c r="W311">
        <f>100*(Table6[[#This Row],[NN-RF-FIXED]]-Table6[[#This Row],[NN-RF-LEARN-10]])/Table6[[#This Row],[NN-RF-FIXED]]</f>
        <v>0.79559363525091187</v>
      </c>
      <c r="X311">
        <f>100*(Table6[[#This Row],[NN-ARF-FIXED]]-Table6[[#This Row],[NN-ARF-LEARN-10]])/Table6[[#This Row],[NN-ARF-FIXED]]</f>
        <v>2.9161603888213876</v>
      </c>
      <c r="AA311" s="9">
        <v>24</v>
      </c>
      <c r="AB311" s="9">
        <v>0.2</v>
      </c>
      <c r="AC311" s="9">
        <v>0.05</v>
      </c>
      <c r="AD311" s="9">
        <v>8</v>
      </c>
      <c r="AE311">
        <f t="shared" si="8"/>
        <v>1.3199999999999967</v>
      </c>
      <c r="AF311">
        <f t="shared" si="9"/>
        <v>0.77000000000000135</v>
      </c>
    </row>
    <row r="312" spans="1:32" hidden="1" x14ac:dyDescent="0.25">
      <c r="A312">
        <v>24</v>
      </c>
      <c r="B312">
        <v>0.2</v>
      </c>
      <c r="C312">
        <v>0.1</v>
      </c>
      <c r="D312">
        <v>4</v>
      </c>
      <c r="E312">
        <v>19.25</v>
      </c>
      <c r="F312">
        <v>19.87</v>
      </c>
      <c r="G312">
        <v>20.56</v>
      </c>
      <c r="H312">
        <v>19.66</v>
      </c>
      <c r="I312">
        <v>19.329999999999998</v>
      </c>
      <c r="J312">
        <v>16.71</v>
      </c>
      <c r="K312">
        <v>16.399999999999999</v>
      </c>
      <c r="L312">
        <v>16.79</v>
      </c>
      <c r="M312">
        <v>16.05</v>
      </c>
      <c r="N312">
        <v>16.09</v>
      </c>
      <c r="Q312">
        <v>24</v>
      </c>
      <c r="R312">
        <v>0.2</v>
      </c>
      <c r="S312">
        <v>0.1</v>
      </c>
      <c r="T312">
        <v>4</v>
      </c>
      <c r="U312">
        <f>100*(Table6[[#This Row],[LR-RF-FIXED]]-Table6[[#This Row],[LR-RF-LEARN-10]])/Table6[[#This Row],[LR-RF-FIXED]]</f>
        <v>1.0568696527428327</v>
      </c>
      <c r="V312">
        <f>100*(Table6[[#This Row],[LR-ARF-FIXED]]-Table6[[#This Row],[LR-ARF-LEARN-10]])/Table6[[#This Row],[LR-ARF-FIXED]]</f>
        <v>5.9824902723735436</v>
      </c>
      <c r="W312">
        <f>100*(Table6[[#This Row],[NN-RF-FIXED]]-Table6[[#This Row],[NN-RF-LEARN-10]])/Table6[[#This Row],[NN-RF-FIXED]]</f>
        <v>2.1341463414634019</v>
      </c>
      <c r="X312">
        <f>100*(Table6[[#This Row],[NN-ARF-FIXED]]-Table6[[#This Row],[NN-ARF-LEARN-10]])/Table6[[#This Row],[NN-ARF-FIXED]]</f>
        <v>4.1691483025610445</v>
      </c>
      <c r="AA312" s="9">
        <v>24</v>
      </c>
      <c r="AB312" s="9">
        <v>0.2</v>
      </c>
      <c r="AC312" s="9">
        <v>0.1</v>
      </c>
      <c r="AD312" s="9">
        <v>4</v>
      </c>
      <c r="AE312">
        <f t="shared" si="8"/>
        <v>0.83999999999999986</v>
      </c>
      <c r="AF312">
        <f t="shared" si="9"/>
        <v>0.62999999999999901</v>
      </c>
    </row>
    <row r="313" spans="1:32" hidden="1" x14ac:dyDescent="0.25">
      <c r="A313">
        <v>24</v>
      </c>
      <c r="B313">
        <v>0.2</v>
      </c>
      <c r="C313">
        <v>0.1</v>
      </c>
      <c r="D313">
        <v>8</v>
      </c>
      <c r="E313">
        <v>19.77</v>
      </c>
      <c r="F313">
        <v>20.04</v>
      </c>
      <c r="G313">
        <v>20.53</v>
      </c>
      <c r="H313">
        <v>19.89</v>
      </c>
      <c r="I313">
        <v>19.63</v>
      </c>
      <c r="J313">
        <v>17.510000000000002</v>
      </c>
      <c r="K313">
        <v>16.38</v>
      </c>
      <c r="L313">
        <v>16.52</v>
      </c>
      <c r="M313">
        <v>16.16</v>
      </c>
      <c r="N313">
        <v>15.94</v>
      </c>
      <c r="Q313">
        <v>24</v>
      </c>
      <c r="R313">
        <v>0.2</v>
      </c>
      <c r="S313">
        <v>0.1</v>
      </c>
      <c r="T313">
        <v>8</v>
      </c>
      <c r="U313">
        <f>100*(Table6[[#This Row],[LR-RF-FIXED]]-Table6[[#This Row],[LR-RF-LEARN-10]])/Table6[[#This Row],[LR-RF-FIXED]]</f>
        <v>0.74850299401196896</v>
      </c>
      <c r="V313">
        <f>100*(Table6[[#This Row],[LR-ARF-FIXED]]-Table6[[#This Row],[LR-ARF-LEARN-10]])/Table6[[#This Row],[LR-ARF-FIXED]]</f>
        <v>4.3838285435947499</v>
      </c>
      <c r="W313">
        <f>100*(Table6[[#This Row],[NN-RF-FIXED]]-Table6[[#This Row],[NN-RF-LEARN-10]])/Table6[[#This Row],[NN-RF-FIXED]]</f>
        <v>1.3431013431013363</v>
      </c>
      <c r="X313">
        <f>100*(Table6[[#This Row],[NN-ARF-FIXED]]-Table6[[#This Row],[NN-ARF-LEARN-10]])/Table6[[#This Row],[NN-ARF-FIXED]]</f>
        <v>3.5108958837772404</v>
      </c>
      <c r="AA313" s="8">
        <v>24</v>
      </c>
      <c r="AB313" s="6">
        <v>0.2</v>
      </c>
      <c r="AC313" s="6">
        <v>0.1</v>
      </c>
      <c r="AD313" s="6">
        <v>8</v>
      </c>
      <c r="AE313">
        <f t="shared" si="8"/>
        <v>1.2300000000000004</v>
      </c>
      <c r="AF313">
        <f t="shared" si="9"/>
        <v>0.83000000000000007</v>
      </c>
    </row>
    <row r="314" spans="1:32" hidden="1" x14ac:dyDescent="0.25">
      <c r="A314">
        <v>24</v>
      </c>
      <c r="B314">
        <v>0.2</v>
      </c>
      <c r="C314">
        <v>0.2</v>
      </c>
      <c r="D314">
        <v>4</v>
      </c>
      <c r="E314">
        <v>18.940000000000001</v>
      </c>
      <c r="F314">
        <v>19.57</v>
      </c>
      <c r="G314">
        <v>20.32</v>
      </c>
      <c r="H314">
        <v>19.46</v>
      </c>
      <c r="I314">
        <v>19.37</v>
      </c>
      <c r="J314">
        <v>16.010000000000002</v>
      </c>
      <c r="K314">
        <v>16.2</v>
      </c>
      <c r="L314">
        <v>16.77</v>
      </c>
      <c r="M314">
        <v>15.97</v>
      </c>
      <c r="N314">
        <v>16.170000000000002</v>
      </c>
      <c r="Q314">
        <v>24</v>
      </c>
      <c r="R314">
        <v>0.2</v>
      </c>
      <c r="S314">
        <v>0.2</v>
      </c>
      <c r="T314">
        <v>4</v>
      </c>
      <c r="U314">
        <f>100*(Table6[[#This Row],[LR-RF-FIXED]]-Table6[[#This Row],[LR-RF-LEARN-10]])/Table6[[#This Row],[LR-RF-FIXED]]</f>
        <v>0.56208482370975688</v>
      </c>
      <c r="V314">
        <f>100*(Table6[[#This Row],[LR-ARF-FIXED]]-Table6[[#This Row],[LR-ARF-LEARN-10]])/Table6[[#This Row],[LR-ARF-FIXED]]</f>
        <v>4.6751968503936974</v>
      </c>
      <c r="W314">
        <f>100*(Table6[[#This Row],[NN-RF-FIXED]]-Table6[[#This Row],[NN-RF-LEARN-10]])/Table6[[#This Row],[NN-RF-FIXED]]</f>
        <v>1.4197530864197447</v>
      </c>
      <c r="X314">
        <f>100*(Table6[[#This Row],[NN-ARF-FIXED]]-Table6[[#This Row],[NN-ARF-LEARN-10]])/Table6[[#This Row],[NN-ARF-FIXED]]</f>
        <v>3.5778175313058909</v>
      </c>
      <c r="AA314" s="9">
        <v>24</v>
      </c>
      <c r="AB314" s="9">
        <v>0.2</v>
      </c>
      <c r="AC314" s="9">
        <v>0.2</v>
      </c>
      <c r="AD314" s="9">
        <v>4</v>
      </c>
      <c r="AE314">
        <f t="shared" si="8"/>
        <v>0.58999999999999986</v>
      </c>
      <c r="AF314">
        <f t="shared" si="9"/>
        <v>0.13999999999999879</v>
      </c>
    </row>
    <row r="315" spans="1:32" hidden="1" x14ac:dyDescent="0.25">
      <c r="A315">
        <v>24</v>
      </c>
      <c r="B315">
        <v>0.2</v>
      </c>
      <c r="C315">
        <v>0.2</v>
      </c>
      <c r="D315">
        <v>8</v>
      </c>
      <c r="E315">
        <v>19.25</v>
      </c>
      <c r="F315">
        <v>19.95</v>
      </c>
      <c r="G315">
        <v>20.53</v>
      </c>
      <c r="H315">
        <v>19.71</v>
      </c>
      <c r="I315">
        <v>19.489999999999998</v>
      </c>
      <c r="J315">
        <v>16.39</v>
      </c>
      <c r="K315">
        <v>16.309999999999999</v>
      </c>
      <c r="L315">
        <v>16.52</v>
      </c>
      <c r="M315">
        <v>16.09</v>
      </c>
      <c r="N315">
        <v>15.94</v>
      </c>
      <c r="Q315">
        <v>24</v>
      </c>
      <c r="R315">
        <v>0.2</v>
      </c>
      <c r="S315">
        <v>0.2</v>
      </c>
      <c r="T315">
        <v>8</v>
      </c>
      <c r="U315">
        <f>100*(Table6[[#This Row],[LR-RF-FIXED]]-Table6[[#This Row],[LR-RF-LEARN-10]])/Table6[[#This Row],[LR-RF-FIXED]]</f>
        <v>1.2030075187969846</v>
      </c>
      <c r="V315">
        <f>100*(Table6[[#This Row],[LR-ARF-FIXED]]-Table6[[#This Row],[LR-ARF-LEARN-10]])/Table6[[#This Row],[LR-ARF-FIXED]]</f>
        <v>5.0657574281539341</v>
      </c>
      <c r="W315">
        <f>100*(Table6[[#This Row],[NN-RF-FIXED]]-Table6[[#This Row],[NN-RF-LEARN-10]])/Table6[[#This Row],[NN-RF-FIXED]]</f>
        <v>1.3488657265481232</v>
      </c>
      <c r="X315">
        <f>100*(Table6[[#This Row],[NN-ARF-FIXED]]-Table6[[#This Row],[NN-ARF-LEARN-10]])/Table6[[#This Row],[NN-ARF-FIXED]]</f>
        <v>3.5108958837772404</v>
      </c>
      <c r="AA315" s="11">
        <v>24</v>
      </c>
      <c r="AB315" s="9">
        <v>0.2</v>
      </c>
      <c r="AC315" s="9">
        <v>0.2</v>
      </c>
      <c r="AD315" s="9">
        <v>8</v>
      </c>
      <c r="AE315">
        <f t="shared" si="8"/>
        <v>0.80999999999999872</v>
      </c>
      <c r="AF315">
        <f t="shared" si="9"/>
        <v>0.44000000000000128</v>
      </c>
    </row>
    <row r="316" spans="1:32" hidden="1" x14ac:dyDescent="0.25">
      <c r="A316">
        <v>24</v>
      </c>
      <c r="B316">
        <v>0.2</v>
      </c>
      <c r="C316">
        <v>0.3</v>
      </c>
      <c r="D316">
        <v>4</v>
      </c>
      <c r="E316">
        <v>18.899999999999999</v>
      </c>
      <c r="F316">
        <v>19.61</v>
      </c>
      <c r="G316">
        <v>20.47</v>
      </c>
      <c r="H316">
        <v>19.48</v>
      </c>
      <c r="I316">
        <v>19.21</v>
      </c>
      <c r="J316">
        <v>15.91</v>
      </c>
      <c r="K316">
        <v>16.170000000000002</v>
      </c>
      <c r="L316">
        <v>16.670000000000002</v>
      </c>
      <c r="M316">
        <v>15.97</v>
      </c>
      <c r="N316">
        <v>16.170000000000002</v>
      </c>
      <c r="Q316">
        <v>24</v>
      </c>
      <c r="R316">
        <v>0.2</v>
      </c>
      <c r="S316">
        <v>0.3</v>
      </c>
      <c r="T316">
        <v>4</v>
      </c>
      <c r="U316">
        <f>100*(Table6[[#This Row],[LR-RF-FIXED]]-Table6[[#This Row],[LR-RF-LEARN-10]])/Table6[[#This Row],[LR-RF-FIXED]]</f>
        <v>0.6629270780214126</v>
      </c>
      <c r="V316">
        <f>100*(Table6[[#This Row],[LR-ARF-FIXED]]-Table6[[#This Row],[LR-ARF-LEARN-10]])/Table6[[#This Row],[LR-ARF-FIXED]]</f>
        <v>6.155349291646302</v>
      </c>
      <c r="W316">
        <f>100*(Table6[[#This Row],[NN-RF-FIXED]]-Table6[[#This Row],[NN-RF-LEARN-10]])/Table6[[#This Row],[NN-RF-FIXED]]</f>
        <v>1.236858379715529</v>
      </c>
      <c r="X316">
        <f>100*(Table6[[#This Row],[NN-ARF-FIXED]]-Table6[[#This Row],[NN-ARF-LEARN-10]])/Table6[[#This Row],[NN-ARF-FIXED]]</f>
        <v>2.9994001199760043</v>
      </c>
      <c r="AA316" s="9">
        <v>24</v>
      </c>
      <c r="AB316" s="9">
        <v>0.2</v>
      </c>
      <c r="AC316" s="9">
        <v>0.3</v>
      </c>
      <c r="AD316" s="9">
        <v>4</v>
      </c>
      <c r="AE316">
        <f t="shared" si="8"/>
        <v>0.57000000000000028</v>
      </c>
      <c r="AF316">
        <f t="shared" si="9"/>
        <v>0.11999999999999922</v>
      </c>
    </row>
    <row r="317" spans="1:32" hidden="1" x14ac:dyDescent="0.25">
      <c r="A317">
        <v>24</v>
      </c>
      <c r="B317">
        <v>0.2</v>
      </c>
      <c r="C317">
        <v>0.3</v>
      </c>
      <c r="D317">
        <v>8</v>
      </c>
      <c r="E317">
        <v>19.05</v>
      </c>
      <c r="F317">
        <v>19.86</v>
      </c>
      <c r="G317">
        <v>20.5</v>
      </c>
      <c r="H317">
        <v>19.649999999999999</v>
      </c>
      <c r="I317">
        <v>19.45</v>
      </c>
      <c r="J317">
        <v>16.04</v>
      </c>
      <c r="K317">
        <v>16.239999999999998</v>
      </c>
      <c r="L317">
        <v>16.53</v>
      </c>
      <c r="M317">
        <v>16.04</v>
      </c>
      <c r="N317">
        <v>15.98</v>
      </c>
      <c r="Q317">
        <v>24</v>
      </c>
      <c r="R317">
        <v>0.2</v>
      </c>
      <c r="S317">
        <v>0.3</v>
      </c>
      <c r="T317">
        <v>8</v>
      </c>
      <c r="U317">
        <f>100*(Table6[[#This Row],[LR-RF-FIXED]]-Table6[[#This Row],[LR-RF-LEARN-10]])/Table6[[#This Row],[LR-RF-FIXED]]</f>
        <v>1.057401812688826</v>
      </c>
      <c r="V317">
        <f>100*(Table6[[#This Row],[LR-ARF-FIXED]]-Table6[[#This Row],[LR-ARF-LEARN-10]])/Table6[[#This Row],[LR-ARF-FIXED]]</f>
        <v>5.1219512195121988</v>
      </c>
      <c r="W317">
        <f>100*(Table6[[#This Row],[NN-RF-FIXED]]-Table6[[#This Row],[NN-RF-LEARN-10]])/Table6[[#This Row],[NN-RF-FIXED]]</f>
        <v>1.2315270935960549</v>
      </c>
      <c r="X317">
        <f>100*(Table6[[#This Row],[NN-ARF-FIXED]]-Table6[[#This Row],[NN-ARF-LEARN-10]])/Table6[[#This Row],[NN-ARF-FIXED]]</f>
        <v>3.3272837265577779</v>
      </c>
      <c r="AA317" s="9">
        <v>24</v>
      </c>
      <c r="AB317" s="9">
        <v>0.2</v>
      </c>
      <c r="AC317" s="9">
        <v>0.3</v>
      </c>
      <c r="AD317" s="9">
        <v>8</v>
      </c>
      <c r="AE317">
        <f t="shared" si="8"/>
        <v>0.76000000000000156</v>
      </c>
      <c r="AF317">
        <f t="shared" si="9"/>
        <v>0.40999999999999837</v>
      </c>
    </row>
    <row r="318" spans="1:32" hidden="1" x14ac:dyDescent="0.25">
      <c r="A318">
        <v>24</v>
      </c>
      <c r="B318">
        <v>0.2</v>
      </c>
      <c r="C318">
        <v>0.9</v>
      </c>
      <c r="D318">
        <v>4</v>
      </c>
      <c r="E318">
        <v>18.77</v>
      </c>
      <c r="F318">
        <v>19.579999999999998</v>
      </c>
      <c r="G318">
        <v>20.09</v>
      </c>
      <c r="H318">
        <v>19.38</v>
      </c>
      <c r="I318">
        <v>19.149999999999999</v>
      </c>
      <c r="J318">
        <v>15.73</v>
      </c>
      <c r="K318">
        <v>15.95</v>
      </c>
      <c r="L318">
        <v>16.71</v>
      </c>
      <c r="M318">
        <v>15.88</v>
      </c>
      <c r="N318">
        <v>16.260000000000002</v>
      </c>
      <c r="Q318">
        <v>24</v>
      </c>
      <c r="R318">
        <v>0.2</v>
      </c>
      <c r="S318">
        <v>0.9</v>
      </c>
      <c r="T318">
        <v>4</v>
      </c>
      <c r="U318">
        <f>100*(Table6[[#This Row],[LR-RF-FIXED]]-Table6[[#This Row],[LR-RF-LEARN-10]])/Table6[[#This Row],[LR-RF-FIXED]]</f>
        <v>1.0214504596527032</v>
      </c>
      <c r="V318">
        <f>100*(Table6[[#This Row],[LR-ARF-FIXED]]-Table6[[#This Row],[LR-ARF-LEARN-10]])/Table6[[#This Row],[LR-ARF-FIXED]]</f>
        <v>4.6789447486311664</v>
      </c>
      <c r="W318">
        <f>100*(Table6[[#This Row],[NN-RF-FIXED]]-Table6[[#This Row],[NN-RF-LEARN-10]])/Table6[[#This Row],[NN-RF-FIXED]]</f>
        <v>0.43887147335422266</v>
      </c>
      <c r="X318">
        <f>100*(Table6[[#This Row],[NN-ARF-FIXED]]-Table6[[#This Row],[NN-ARF-LEARN-10]])/Table6[[#This Row],[NN-ARF-FIXED]]</f>
        <v>2.6929982046678593</v>
      </c>
      <c r="AA318" s="9">
        <v>24</v>
      </c>
      <c r="AB318" s="9">
        <v>0.2</v>
      </c>
      <c r="AC318" s="9">
        <v>0.9</v>
      </c>
      <c r="AD318" s="9">
        <v>4</v>
      </c>
      <c r="AE318">
        <f t="shared" si="8"/>
        <v>0.98999999999999844</v>
      </c>
      <c r="AF318">
        <f t="shared" si="9"/>
        <v>1.7899999999999991</v>
      </c>
    </row>
    <row r="319" spans="1:32" hidden="1" x14ac:dyDescent="0.25">
      <c r="A319">
        <v>24</v>
      </c>
      <c r="B319">
        <v>0.2</v>
      </c>
      <c r="C319">
        <v>0.9</v>
      </c>
      <c r="D319">
        <v>8</v>
      </c>
      <c r="E319">
        <v>18.8</v>
      </c>
      <c r="F319">
        <v>19.55</v>
      </c>
      <c r="G319">
        <v>20.46</v>
      </c>
      <c r="H319">
        <v>19.48</v>
      </c>
      <c r="I319">
        <v>19.25</v>
      </c>
      <c r="J319">
        <v>15.75</v>
      </c>
      <c r="K319">
        <v>15.96</v>
      </c>
      <c r="L319">
        <v>16.559999999999999</v>
      </c>
      <c r="M319">
        <v>15.96</v>
      </c>
      <c r="N319">
        <v>16.22</v>
      </c>
      <c r="Q319">
        <v>24</v>
      </c>
      <c r="R319">
        <v>0.2</v>
      </c>
      <c r="S319">
        <v>0.9</v>
      </c>
      <c r="T319">
        <v>8</v>
      </c>
      <c r="U319">
        <f>100*(Table6[[#This Row],[LR-RF-FIXED]]-Table6[[#This Row],[LR-RF-LEARN-10]])/Table6[[#This Row],[LR-RF-FIXED]]</f>
        <v>0.35805626598465617</v>
      </c>
      <c r="V319">
        <f>100*(Table6[[#This Row],[LR-ARF-FIXED]]-Table6[[#This Row],[LR-ARF-LEARN-10]])/Table6[[#This Row],[LR-ARF-FIXED]]</f>
        <v>5.9139784946236595</v>
      </c>
      <c r="W319">
        <f>100*(Table6[[#This Row],[NN-RF-FIXED]]-Table6[[#This Row],[NN-RF-LEARN-10]])/Table6[[#This Row],[NN-RF-FIXED]]</f>
        <v>0</v>
      </c>
      <c r="X319">
        <f>100*(Table6[[#This Row],[NN-ARF-FIXED]]-Table6[[#This Row],[NN-ARF-LEARN-10]])/Table6[[#This Row],[NN-ARF-FIXED]]</f>
        <v>2.0531400966183568</v>
      </c>
      <c r="AA319" s="9">
        <v>24</v>
      </c>
      <c r="AB319" s="9">
        <v>0.2</v>
      </c>
      <c r="AC319" s="9">
        <v>0.9</v>
      </c>
      <c r="AD319" s="9">
        <v>8</v>
      </c>
      <c r="AE319">
        <f t="shared" si="8"/>
        <v>0.85999999999999943</v>
      </c>
      <c r="AF319">
        <f t="shared" si="9"/>
        <v>2.9500000000000011</v>
      </c>
    </row>
    <row r="320" spans="1:32" hidden="1" x14ac:dyDescent="0.25">
      <c r="A320">
        <v>24</v>
      </c>
      <c r="B320">
        <v>0.2</v>
      </c>
      <c r="C320">
        <v>1</v>
      </c>
      <c r="D320">
        <v>4</v>
      </c>
      <c r="E320">
        <v>18.760000000000002</v>
      </c>
      <c r="F320">
        <v>19.54</v>
      </c>
      <c r="G320">
        <v>19.89</v>
      </c>
      <c r="H320">
        <v>19.36</v>
      </c>
      <c r="I320">
        <v>19.12</v>
      </c>
      <c r="J320">
        <v>15.73</v>
      </c>
      <c r="K320">
        <v>15.98</v>
      </c>
      <c r="L320">
        <v>16.47</v>
      </c>
      <c r="M320">
        <v>15.87</v>
      </c>
      <c r="N320">
        <v>16.23</v>
      </c>
      <c r="Q320">
        <v>24</v>
      </c>
      <c r="R320">
        <v>0.2</v>
      </c>
      <c r="S320">
        <v>1</v>
      </c>
      <c r="T320">
        <v>4</v>
      </c>
      <c r="U320">
        <f>100*(Table6[[#This Row],[LR-RF-FIXED]]-Table6[[#This Row],[LR-RF-LEARN-10]])/Table6[[#This Row],[LR-RF-FIXED]]</f>
        <v>0.92118730808597604</v>
      </c>
      <c r="V320">
        <f>100*(Table6[[#This Row],[LR-ARF-FIXED]]-Table6[[#This Row],[LR-ARF-LEARN-10]])/Table6[[#This Row],[LR-ARF-FIXED]]</f>
        <v>3.871292106586222</v>
      </c>
      <c r="W320">
        <f>100*(Table6[[#This Row],[NN-RF-FIXED]]-Table6[[#This Row],[NN-RF-LEARN-10]])/Table6[[#This Row],[NN-RF-FIXED]]</f>
        <v>0.6883604505632116</v>
      </c>
      <c r="X320">
        <f>100*(Table6[[#This Row],[NN-ARF-FIXED]]-Table6[[#This Row],[NN-ARF-LEARN-10]])/Table6[[#This Row],[NN-ARF-FIXED]]</f>
        <v>1.4571948998178412</v>
      </c>
      <c r="AA320" s="9">
        <v>24</v>
      </c>
      <c r="AB320" s="9">
        <v>0.2</v>
      </c>
      <c r="AC320" s="9">
        <v>1</v>
      </c>
      <c r="AD320" s="9">
        <v>4</v>
      </c>
      <c r="AE320">
        <f t="shared" si="8"/>
        <v>1.3000000000000007</v>
      </c>
      <c r="AF320">
        <f t="shared" si="9"/>
        <v>0.68000000000000149</v>
      </c>
    </row>
    <row r="321" spans="1:32" hidden="1" x14ac:dyDescent="0.25">
      <c r="A321">
        <v>24</v>
      </c>
      <c r="B321">
        <v>0.2</v>
      </c>
      <c r="C321">
        <v>1</v>
      </c>
      <c r="D321">
        <v>8</v>
      </c>
      <c r="E321">
        <v>18.79</v>
      </c>
      <c r="F321">
        <v>19.53</v>
      </c>
      <c r="G321">
        <v>20.39</v>
      </c>
      <c r="H321">
        <v>19.47</v>
      </c>
      <c r="I321">
        <v>19.23</v>
      </c>
      <c r="J321">
        <v>15.74</v>
      </c>
      <c r="K321">
        <v>15.95</v>
      </c>
      <c r="L321">
        <v>16.600000000000001</v>
      </c>
      <c r="M321">
        <v>15.95</v>
      </c>
      <c r="N321">
        <v>16.25</v>
      </c>
      <c r="Q321">
        <v>24</v>
      </c>
      <c r="R321">
        <v>0.2</v>
      </c>
      <c r="S321">
        <v>1</v>
      </c>
      <c r="T321">
        <v>8</v>
      </c>
      <c r="U321">
        <f>100*(Table6[[#This Row],[LR-RF-FIXED]]-Table6[[#This Row],[LR-RF-LEARN-10]])/Table6[[#This Row],[LR-RF-FIXED]]</f>
        <v>0.30721966205838336</v>
      </c>
      <c r="V321">
        <f>100*(Table6[[#This Row],[LR-ARF-FIXED]]-Table6[[#This Row],[LR-ARF-LEARN-10]])/Table6[[#This Row],[LR-ARF-FIXED]]</f>
        <v>5.6890632663070138</v>
      </c>
      <c r="W321">
        <f>100*(Table6[[#This Row],[NN-RF-FIXED]]-Table6[[#This Row],[NN-RF-LEARN-10]])/Table6[[#This Row],[NN-RF-FIXED]]</f>
        <v>0</v>
      </c>
      <c r="X321">
        <f>100*(Table6[[#This Row],[NN-ARF-FIXED]]-Table6[[#This Row],[NN-ARF-LEARN-10]])/Table6[[#This Row],[NN-ARF-FIXED]]</f>
        <v>2.1084337349397675</v>
      </c>
      <c r="AA321" s="8">
        <v>24</v>
      </c>
      <c r="AB321" s="6">
        <v>0.2</v>
      </c>
      <c r="AC321" s="6">
        <v>1</v>
      </c>
      <c r="AD321" s="6">
        <v>8</v>
      </c>
      <c r="AE321">
        <f t="shared" si="8"/>
        <v>0.96000000000000085</v>
      </c>
      <c r="AF321">
        <f t="shared" si="9"/>
        <v>1.3099999999999987</v>
      </c>
    </row>
    <row r="327" spans="1:32" x14ac:dyDescent="0.25">
      <c r="K327">
        <v>2.58</v>
      </c>
    </row>
    <row r="328" spans="1:32" x14ac:dyDescent="0.25">
      <c r="K328">
        <v>7.97</v>
      </c>
    </row>
    <row r="329" spans="1:32" x14ac:dyDescent="0.25">
      <c r="K329">
        <v>12.12</v>
      </c>
    </row>
    <row r="330" spans="1:32" x14ac:dyDescent="0.25">
      <c r="K330">
        <v>16.37</v>
      </c>
    </row>
  </sheetData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percentages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Stratigakos, Akylas</dc:creator>
  <cp:lastModifiedBy>Stratigakos, Akylas</cp:lastModifiedBy>
  <dcterms:created xsi:type="dcterms:W3CDTF">2025-01-22T09:57:23Z</dcterms:created>
  <dcterms:modified xsi:type="dcterms:W3CDTF">2025-01-30T22:57:17Z</dcterms:modified>
</cp:coreProperties>
</file>