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400" yWindow="-700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6" i="1"/>
  <c r="C46" i="1"/>
  <c r="C45" i="1"/>
  <c r="B46" i="1"/>
  <c r="B45" i="1"/>
  <c r="C44" i="1"/>
  <c r="C41" i="1"/>
  <c r="C51" i="1"/>
  <c r="D44" i="1"/>
  <c r="D41" i="1"/>
  <c r="D51" i="1"/>
  <c r="B51" i="1"/>
  <c r="B44" i="1"/>
  <c r="O38" i="1"/>
  <c r="C42" i="1"/>
  <c r="D42" i="1"/>
  <c r="D50" i="1"/>
  <c r="D43" i="1"/>
  <c r="C50" i="1"/>
  <c r="B50" i="1"/>
  <c r="C43" i="1"/>
  <c r="B43" i="1"/>
  <c r="B4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B41" i="1"/>
</calcChain>
</file>

<file path=xl/sharedStrings.xml><?xml version="1.0" encoding="utf-8"?>
<sst xmlns="http://schemas.openxmlformats.org/spreadsheetml/2006/main" count="230" uniqueCount="92">
  <si>
    <t>Innings by innings list</t>
  </si>
  <si>
    <t>Runs</t>
  </si>
  <si>
    <t>Mins</t>
  </si>
  <si>
    <t>BF</t>
  </si>
  <si>
    <t>4s</t>
  </si>
  <si>
    <t>6s</t>
  </si>
  <si>
    <t>SR</t>
  </si>
  <si>
    <t>Pos</t>
  </si>
  <si>
    <t>Dismissal</t>
  </si>
  <si>
    <t>Inns</t>
  </si>
  <si>
    <t>Opposition</t>
  </si>
  <si>
    <t>Ground</t>
  </si>
  <si>
    <t>Start Date</t>
  </si>
  <si>
    <t>DNB</t>
  </si>
  <si>
    <t>-</t>
  </si>
  <si>
    <t>v Bangladesh</t>
  </si>
  <si>
    <t>Dhaka</t>
  </si>
  <si>
    <t>T20I # 416</t>
  </si>
  <si>
    <t>caught</t>
  </si>
  <si>
    <t>v Zimbabwe</t>
  </si>
  <si>
    <t>Lahore</t>
  </si>
  <si>
    <t>T20I # 418</t>
  </si>
  <si>
    <t>v Sri Lanka</t>
  </si>
  <si>
    <t>Colombo (RPS)</t>
  </si>
  <si>
    <t>T20I # 448</t>
  </si>
  <si>
    <t>bowled</t>
  </si>
  <si>
    <t>T20I # 449</t>
  </si>
  <si>
    <t>not out</t>
  </si>
  <si>
    <t>Harare</t>
  </si>
  <si>
    <t>T20I # 454</t>
  </si>
  <si>
    <t>T20I # 455</t>
  </si>
  <si>
    <t>v England</t>
  </si>
  <si>
    <t>Dubai (DSC)</t>
  </si>
  <si>
    <t>T20I # 468</t>
  </si>
  <si>
    <t>Sharjah</t>
  </si>
  <si>
    <t>T20I # 473</t>
  </si>
  <si>
    <t>run out</t>
  </si>
  <si>
    <t>v New Zealand</t>
  </si>
  <si>
    <t>Wellington</t>
  </si>
  <si>
    <t>T20I # 483</t>
  </si>
  <si>
    <t>Manchester</t>
  </si>
  <si>
    <t>T20I # 566</t>
  </si>
  <si>
    <t>v South Africa</t>
  </si>
  <si>
    <t>Cape Town</t>
  </si>
  <si>
    <t>T20I # 732</t>
  </si>
  <si>
    <t>Johannesburg</t>
  </si>
  <si>
    <t>T20I # 734</t>
  </si>
  <si>
    <t>Centurion</t>
  </si>
  <si>
    <t>T20I # 736</t>
  </si>
  <si>
    <t>v Australia</t>
  </si>
  <si>
    <t>Sydney</t>
  </si>
  <si>
    <t>T20I # 999</t>
  </si>
  <si>
    <t>stumped</t>
  </si>
  <si>
    <t>Canberra</t>
  </si>
  <si>
    <t>T20I # 1002</t>
  </si>
  <si>
    <t>Perth</t>
  </si>
  <si>
    <t>T20I # 1009</t>
  </si>
  <si>
    <t>T20I # 1032</t>
  </si>
  <si>
    <t>T20I # 1033</t>
  </si>
  <si>
    <t>TDNB</t>
  </si>
  <si>
    <t>T20I # 1087</t>
  </si>
  <si>
    <t>T20I # 1093</t>
  </si>
  <si>
    <t>Rawalpindi</t>
  </si>
  <si>
    <t>T20I # 1105</t>
  </si>
  <si>
    <t>T20I # 1106</t>
  </si>
  <si>
    <t>T20I # 1107</t>
  </si>
  <si>
    <t>Auckland</t>
  </si>
  <si>
    <t>T20I # 1117</t>
  </si>
  <si>
    <t>Hamilton</t>
  </si>
  <si>
    <t>T20I # 1118</t>
  </si>
  <si>
    <t>Napier</t>
  </si>
  <si>
    <t>T20I # 1119</t>
  </si>
  <si>
    <t>T20I # 1120</t>
  </si>
  <si>
    <t>T20I # 1121</t>
  </si>
  <si>
    <t>lbw</t>
  </si>
  <si>
    <t>T20I # 1122</t>
  </si>
  <si>
    <t>T20I # 1145</t>
  </si>
  <si>
    <t>T20I # 1146</t>
  </si>
  <si>
    <t>T20I # 1147</t>
  </si>
  <si>
    <t>T20I # 1148</t>
  </si>
  <si>
    <t>T20I # 1154</t>
  </si>
  <si>
    <t>T20I # 1156</t>
  </si>
  <si>
    <t>T20I # 1158</t>
  </si>
  <si>
    <t>Innings</t>
  </si>
  <si>
    <t>Overall</t>
  </si>
  <si>
    <t>Rus Scored</t>
  </si>
  <si>
    <t>Before 22nd Dec 2020</t>
  </si>
  <si>
    <t>After 22nd Dec 2020</t>
  </si>
  <si>
    <t>Not Outs</t>
  </si>
  <si>
    <t>Average</t>
  </si>
  <si>
    <t>Balls Faced</t>
  </si>
  <si>
    <t>Strike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</si>
</sst>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222222"/>
      <name val="Tahoma"/>
    </font>
    <font>
      <b/>
      <sz val="11"/>
      <color rgb="FF222222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1" fillId="0" borderId="0" xfId="0" applyFont="1"/>
    <xf numFmtId="15" fontId="2" fillId="0" borderId="0" xfId="0" applyNumberFormat="1" applyFont="1"/>
    <xf numFmtId="0" fontId="0" fillId="0" borderId="0" xfId="0"/>
    <xf numFmtId="2" fontId="0" fillId="0" borderId="0" xfId="0" applyNumberForma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stats.espncricinfo.com/ci/engine/player/323389.html?class=3;orderby=start;orderbyad=reverse;template=results;type=batting;view=innings" TargetMode="External"/><Relationship Id="rId11" Type="http://schemas.openxmlformats.org/officeDocument/2006/relationships/hyperlink" Target="https://stats.espncricinfo.com/ci/content/team/25.html" TargetMode="External"/><Relationship Id="rId12" Type="http://schemas.openxmlformats.org/officeDocument/2006/relationships/hyperlink" Target="https://stats.espncricinfo.com/ci/content/ground/236761.html" TargetMode="External"/><Relationship Id="rId13" Type="http://schemas.openxmlformats.org/officeDocument/2006/relationships/hyperlink" Target="https://stats.espncricinfo.com/ci/engine/match/858491.html" TargetMode="External"/><Relationship Id="rId14" Type="http://schemas.openxmlformats.org/officeDocument/2006/relationships/hyperlink" Target="https://stats.espncricinfo.com/ci/content/team/9.html" TargetMode="External"/><Relationship Id="rId15" Type="http://schemas.openxmlformats.org/officeDocument/2006/relationships/hyperlink" Target="https://stats.espncricinfo.com/ci/content/ground/58967.html" TargetMode="External"/><Relationship Id="rId16" Type="http://schemas.openxmlformats.org/officeDocument/2006/relationships/hyperlink" Target="https://stats.espncricinfo.com/ci/engine/match/868725.html" TargetMode="External"/><Relationship Id="rId17" Type="http://schemas.openxmlformats.org/officeDocument/2006/relationships/hyperlink" Target="https://stats.espncricinfo.com/ci/content/team/8.html" TargetMode="External"/><Relationship Id="rId18" Type="http://schemas.openxmlformats.org/officeDocument/2006/relationships/hyperlink" Target="https://stats.espncricinfo.com/ci/content/ground/59306.html" TargetMode="External"/><Relationship Id="rId19" Type="http://schemas.openxmlformats.org/officeDocument/2006/relationships/hyperlink" Target="https://stats.espncricinfo.com/ci/engine/match/860279.html" TargetMode="External"/><Relationship Id="rId60" Type="http://schemas.openxmlformats.org/officeDocument/2006/relationships/hyperlink" Target="https://stats.espncricinfo.com/ci/content/ground/58967.html" TargetMode="External"/><Relationship Id="rId61" Type="http://schemas.openxmlformats.org/officeDocument/2006/relationships/hyperlink" Target="https://stats.espncricinfo.com/ci/engine/match/1213058.html" TargetMode="External"/><Relationship Id="rId62" Type="http://schemas.openxmlformats.org/officeDocument/2006/relationships/hyperlink" Target="https://stats.espncricinfo.com/ci/content/team/25.html" TargetMode="External"/><Relationship Id="rId63" Type="http://schemas.openxmlformats.org/officeDocument/2006/relationships/hyperlink" Target="https://stats.espncricinfo.com/ci/content/ground/58967.html" TargetMode="External"/><Relationship Id="rId64" Type="http://schemas.openxmlformats.org/officeDocument/2006/relationships/hyperlink" Target="https://stats.espncricinfo.com/ci/engine/match/1213059.html" TargetMode="External"/><Relationship Id="rId65" Type="http://schemas.openxmlformats.org/officeDocument/2006/relationships/hyperlink" Target="https://stats.espncricinfo.com/ci/content/team/1.html" TargetMode="External"/><Relationship Id="rId66" Type="http://schemas.openxmlformats.org/officeDocument/2006/relationships/hyperlink" Target="https://stats.espncricinfo.com/ci/content/ground/57160.html" TargetMode="External"/><Relationship Id="rId67" Type="http://schemas.openxmlformats.org/officeDocument/2006/relationships/hyperlink" Target="https://stats.espncricinfo.com/ci/engine/match/1198244.html" TargetMode="External"/><Relationship Id="rId68" Type="http://schemas.openxmlformats.org/officeDocument/2006/relationships/hyperlink" Target="https://stats.espncricinfo.com/ci/content/team/1.html" TargetMode="External"/><Relationship Id="rId69" Type="http://schemas.openxmlformats.org/officeDocument/2006/relationships/hyperlink" Target="https://stats.espncricinfo.com/ci/content/ground/57160.html" TargetMode="External"/><Relationship Id="rId40" Type="http://schemas.openxmlformats.org/officeDocument/2006/relationships/hyperlink" Target="https://stats.espncricinfo.com/ci/engine/match/913663.html" TargetMode="External"/><Relationship Id="rId41" Type="http://schemas.openxmlformats.org/officeDocument/2006/relationships/hyperlink" Target="https://stats.espncricinfo.com/ci/content/team/3.html" TargetMode="External"/><Relationship Id="rId42" Type="http://schemas.openxmlformats.org/officeDocument/2006/relationships/hyperlink" Target="https://stats.espncricinfo.com/ci/content/ground/59068.html" TargetMode="External"/><Relationship Id="rId90" Type="http://schemas.openxmlformats.org/officeDocument/2006/relationships/hyperlink" Target="https://stats.espncricinfo.com/ci/content/ground/58967.html" TargetMode="External"/><Relationship Id="rId91" Type="http://schemas.openxmlformats.org/officeDocument/2006/relationships/hyperlink" Target="https://stats.espncricinfo.com/ci/engine/match/1243019.html" TargetMode="External"/><Relationship Id="rId92" Type="http://schemas.openxmlformats.org/officeDocument/2006/relationships/hyperlink" Target="https://stats.espncricinfo.com/ci/content/team/3.html" TargetMode="External"/><Relationship Id="rId93" Type="http://schemas.openxmlformats.org/officeDocument/2006/relationships/hyperlink" Target="https://stats.espncricinfo.com/ci/content/ground/58967.html" TargetMode="External"/><Relationship Id="rId94" Type="http://schemas.openxmlformats.org/officeDocument/2006/relationships/hyperlink" Target="https://stats.espncricinfo.com/ci/engine/match/1243020.html" TargetMode="External"/><Relationship Id="rId95" Type="http://schemas.openxmlformats.org/officeDocument/2006/relationships/hyperlink" Target="https://stats.espncricinfo.com/ci/content/team/3.html" TargetMode="External"/><Relationship Id="rId96" Type="http://schemas.openxmlformats.org/officeDocument/2006/relationships/hyperlink" Target="https://stats.espncricinfo.com/ci/content/ground/58967.html" TargetMode="External"/><Relationship Id="rId101" Type="http://schemas.openxmlformats.org/officeDocument/2006/relationships/hyperlink" Target="https://stats.espncricinfo.com/ci/content/team/3.html" TargetMode="External"/><Relationship Id="rId102" Type="http://schemas.openxmlformats.org/officeDocument/2006/relationships/hyperlink" Target="https://stats.espncricinfo.com/ci/content/ground/59120.html" TargetMode="External"/><Relationship Id="rId103" Type="http://schemas.openxmlformats.org/officeDocument/2006/relationships/hyperlink" Target="https://stats.espncricinfo.com/ci/engine/match/1251576.html" TargetMode="External"/><Relationship Id="rId104" Type="http://schemas.openxmlformats.org/officeDocument/2006/relationships/hyperlink" Target="https://stats.espncricinfo.com/ci/content/team/3.html" TargetMode="External"/><Relationship Id="rId105" Type="http://schemas.openxmlformats.org/officeDocument/2006/relationships/hyperlink" Target="https://stats.espncricinfo.com/ci/content/ground/59079.html" TargetMode="External"/><Relationship Id="rId106" Type="http://schemas.openxmlformats.org/officeDocument/2006/relationships/hyperlink" Target="https://stats.espncricinfo.com/ci/engine/match/1251577.html" TargetMode="External"/><Relationship Id="rId107" Type="http://schemas.openxmlformats.org/officeDocument/2006/relationships/hyperlink" Target="https://stats.espncricinfo.com/ci/content/team/3.html" TargetMode="External"/><Relationship Id="rId108" Type="http://schemas.openxmlformats.org/officeDocument/2006/relationships/hyperlink" Target="https://stats.espncricinfo.com/ci/content/ground/59079.html" TargetMode="External"/><Relationship Id="rId109" Type="http://schemas.openxmlformats.org/officeDocument/2006/relationships/hyperlink" Target="https://stats.espncricinfo.com/ci/engine/match/1251578.html" TargetMode="External"/><Relationship Id="rId97" Type="http://schemas.openxmlformats.org/officeDocument/2006/relationships/hyperlink" Target="https://stats.espncricinfo.com/ci/engine/match/1243021.html" TargetMode="External"/><Relationship Id="rId98" Type="http://schemas.openxmlformats.org/officeDocument/2006/relationships/hyperlink" Target="https://stats.espncricinfo.com/ci/content/team/3.html" TargetMode="External"/><Relationship Id="rId99" Type="http://schemas.openxmlformats.org/officeDocument/2006/relationships/hyperlink" Target="https://stats.espncricinfo.com/ci/content/ground/59120.html" TargetMode="External"/><Relationship Id="rId43" Type="http://schemas.openxmlformats.org/officeDocument/2006/relationships/hyperlink" Target="https://stats.espncricinfo.com/ci/engine/match/1144161.html" TargetMode="External"/><Relationship Id="rId44" Type="http://schemas.openxmlformats.org/officeDocument/2006/relationships/hyperlink" Target="https://stats.espncricinfo.com/ci/content/team/3.html" TargetMode="External"/><Relationship Id="rId45" Type="http://schemas.openxmlformats.org/officeDocument/2006/relationships/hyperlink" Target="https://stats.espncricinfo.com/ci/content/ground/59120.html" TargetMode="External"/><Relationship Id="rId46" Type="http://schemas.openxmlformats.org/officeDocument/2006/relationships/hyperlink" Target="https://stats.espncricinfo.com/ci/engine/match/1144162.html" TargetMode="External"/><Relationship Id="rId47" Type="http://schemas.openxmlformats.org/officeDocument/2006/relationships/hyperlink" Target="https://stats.espncricinfo.com/ci/content/team/3.html" TargetMode="External"/><Relationship Id="rId48" Type="http://schemas.openxmlformats.org/officeDocument/2006/relationships/hyperlink" Target="https://stats.espncricinfo.com/ci/content/ground/59079.html" TargetMode="External"/><Relationship Id="rId49" Type="http://schemas.openxmlformats.org/officeDocument/2006/relationships/hyperlink" Target="https://stats.espncricinfo.com/ci/engine/match/1144163.html" TargetMode="External"/><Relationship Id="rId100" Type="http://schemas.openxmlformats.org/officeDocument/2006/relationships/hyperlink" Target="https://stats.espncricinfo.com/ci/engine/match/1251575.html" TargetMode="External"/><Relationship Id="rId20" Type="http://schemas.openxmlformats.org/officeDocument/2006/relationships/hyperlink" Target="https://stats.espncricinfo.com/ci/content/team/8.html" TargetMode="External"/><Relationship Id="rId21" Type="http://schemas.openxmlformats.org/officeDocument/2006/relationships/hyperlink" Target="https://stats.espncricinfo.com/ci/content/ground/59306.html" TargetMode="External"/><Relationship Id="rId22" Type="http://schemas.openxmlformats.org/officeDocument/2006/relationships/hyperlink" Target="https://stats.espncricinfo.com/ci/engine/match/860281.html" TargetMode="External"/><Relationship Id="rId70" Type="http://schemas.openxmlformats.org/officeDocument/2006/relationships/hyperlink" Target="https://stats.espncricinfo.com/ci/engine/match/1198245.html" TargetMode="External"/><Relationship Id="rId71" Type="http://schemas.openxmlformats.org/officeDocument/2006/relationships/hyperlink" Target="https://stats.espncricinfo.com/ci/content/team/9.html" TargetMode="External"/><Relationship Id="rId72" Type="http://schemas.openxmlformats.org/officeDocument/2006/relationships/hyperlink" Target="https://stats.espncricinfo.com/ci/content/ground/59006.html" TargetMode="External"/><Relationship Id="rId73" Type="http://schemas.openxmlformats.org/officeDocument/2006/relationships/hyperlink" Target="https://stats.espncricinfo.com/ci/engine/match/1233464.html" TargetMode="External"/><Relationship Id="rId74" Type="http://schemas.openxmlformats.org/officeDocument/2006/relationships/hyperlink" Target="https://stats.espncricinfo.com/ci/content/team/9.html" TargetMode="External"/><Relationship Id="rId75" Type="http://schemas.openxmlformats.org/officeDocument/2006/relationships/hyperlink" Target="https://stats.espncricinfo.com/ci/content/ground/59006.html" TargetMode="External"/><Relationship Id="rId76" Type="http://schemas.openxmlformats.org/officeDocument/2006/relationships/hyperlink" Target="https://stats.espncricinfo.com/ci/engine/match/1233465.html" TargetMode="External"/><Relationship Id="rId77" Type="http://schemas.openxmlformats.org/officeDocument/2006/relationships/hyperlink" Target="https://stats.espncricinfo.com/ci/content/team/9.html" TargetMode="External"/><Relationship Id="rId78" Type="http://schemas.openxmlformats.org/officeDocument/2006/relationships/hyperlink" Target="https://stats.espncricinfo.com/ci/content/ground/59006.html" TargetMode="External"/><Relationship Id="rId79" Type="http://schemas.openxmlformats.org/officeDocument/2006/relationships/hyperlink" Target="https://stats.espncricinfo.com/ci/engine/match/1233466.html" TargetMode="External"/><Relationship Id="rId23" Type="http://schemas.openxmlformats.org/officeDocument/2006/relationships/hyperlink" Target="https://stats.espncricinfo.com/ci/content/team/9.html" TargetMode="External"/><Relationship Id="rId24" Type="http://schemas.openxmlformats.org/officeDocument/2006/relationships/hyperlink" Target="https://stats.espncricinfo.com/ci/content/ground/59545.html" TargetMode="External"/><Relationship Id="rId25" Type="http://schemas.openxmlformats.org/officeDocument/2006/relationships/hyperlink" Target="https://stats.espncricinfo.com/ci/engine/match/919603.html" TargetMode="External"/><Relationship Id="rId26" Type="http://schemas.openxmlformats.org/officeDocument/2006/relationships/hyperlink" Target="https://stats.espncricinfo.com/ci/content/team/9.html" TargetMode="External"/><Relationship Id="rId27" Type="http://schemas.openxmlformats.org/officeDocument/2006/relationships/hyperlink" Target="https://stats.espncricinfo.com/ci/content/ground/59545.html" TargetMode="External"/><Relationship Id="rId28" Type="http://schemas.openxmlformats.org/officeDocument/2006/relationships/hyperlink" Target="https://stats.espncricinfo.com/ci/engine/match/919605.html" TargetMode="External"/><Relationship Id="rId29" Type="http://schemas.openxmlformats.org/officeDocument/2006/relationships/hyperlink" Target="https://stats.espncricinfo.com/ci/content/team/1.html" TargetMode="External"/><Relationship Id="rId1" Type="http://schemas.openxmlformats.org/officeDocument/2006/relationships/hyperlink" Target="https://stats.espncricinfo.com/ci/engine/player/323389.html?class=3;orderby=batted_score;template=results;type=batting;view=innings" TargetMode="External"/><Relationship Id="rId2" Type="http://schemas.openxmlformats.org/officeDocument/2006/relationships/hyperlink" Target="https://stats.espncricinfo.com/ci/engine/player/323389.html?class=3;orderby=minutes;template=results;type=batting;view=innings" TargetMode="External"/><Relationship Id="rId3" Type="http://schemas.openxmlformats.org/officeDocument/2006/relationships/hyperlink" Target="https://stats.espncricinfo.com/ci/engine/player/323389.html?class=3;orderby=balls_faced;template=results;type=batting;view=innings" TargetMode="External"/><Relationship Id="rId4" Type="http://schemas.openxmlformats.org/officeDocument/2006/relationships/hyperlink" Target="https://stats.espncricinfo.com/ci/engine/player/323389.html?class=3;orderby=fours;template=results;type=batting;view=innings" TargetMode="External"/><Relationship Id="rId5" Type="http://schemas.openxmlformats.org/officeDocument/2006/relationships/hyperlink" Target="https://stats.espncricinfo.com/ci/engine/player/323389.html?class=3;orderby=sixes;template=results;type=batting;view=innings" TargetMode="External"/><Relationship Id="rId6" Type="http://schemas.openxmlformats.org/officeDocument/2006/relationships/hyperlink" Target="https://stats.espncricinfo.com/ci/engine/player/323389.html?class=3;orderby=batting_strike_rate;template=results;type=batting;view=innings" TargetMode="External"/><Relationship Id="rId7" Type="http://schemas.openxmlformats.org/officeDocument/2006/relationships/hyperlink" Target="https://stats.espncricinfo.com/ci/engine/player/323389.html?class=3;orderby=batting_position;template=results;type=batting;view=innings" TargetMode="External"/><Relationship Id="rId8" Type="http://schemas.openxmlformats.org/officeDocument/2006/relationships/hyperlink" Target="https://stats.espncricinfo.com/ci/engine/player/323389.html?class=3;orderby=dismissal;template=results;type=batting;view=innings" TargetMode="External"/><Relationship Id="rId9" Type="http://schemas.openxmlformats.org/officeDocument/2006/relationships/hyperlink" Target="https://stats.espncricinfo.com/ci/engine/player/323389.html?class=3;orderby=innings_number;template=results;type=batting;view=innings" TargetMode="External"/><Relationship Id="rId50" Type="http://schemas.openxmlformats.org/officeDocument/2006/relationships/hyperlink" Target="https://stats.espncricinfo.com/ci/content/team/2.html" TargetMode="External"/><Relationship Id="rId51" Type="http://schemas.openxmlformats.org/officeDocument/2006/relationships/hyperlink" Target="https://stats.espncricinfo.com/ci/content/ground/56544.html" TargetMode="External"/><Relationship Id="rId52" Type="http://schemas.openxmlformats.org/officeDocument/2006/relationships/hyperlink" Target="https://stats.espncricinfo.com/ci/engine/match/1183527.html" TargetMode="External"/><Relationship Id="rId53" Type="http://schemas.openxmlformats.org/officeDocument/2006/relationships/hyperlink" Target="https://stats.espncricinfo.com/ci/content/team/2.html" TargetMode="External"/><Relationship Id="rId54" Type="http://schemas.openxmlformats.org/officeDocument/2006/relationships/hyperlink" Target="https://stats.espncricinfo.com/ci/content/ground/56370.html" TargetMode="External"/><Relationship Id="rId55" Type="http://schemas.openxmlformats.org/officeDocument/2006/relationships/hyperlink" Target="https://stats.espncricinfo.com/ci/engine/match/1183528.html" TargetMode="External"/><Relationship Id="rId56" Type="http://schemas.openxmlformats.org/officeDocument/2006/relationships/hyperlink" Target="https://stats.espncricinfo.com/ci/content/team/2.html" TargetMode="External"/><Relationship Id="rId57" Type="http://schemas.openxmlformats.org/officeDocument/2006/relationships/hyperlink" Target="https://stats.espncricinfo.com/ci/content/ground/1126475.html" TargetMode="External"/><Relationship Id="rId58" Type="http://schemas.openxmlformats.org/officeDocument/2006/relationships/hyperlink" Target="https://stats.espncricinfo.com/ci/engine/match/1183529.html" TargetMode="External"/><Relationship Id="rId59" Type="http://schemas.openxmlformats.org/officeDocument/2006/relationships/hyperlink" Target="https://stats.espncricinfo.com/ci/content/team/25.html" TargetMode="External"/><Relationship Id="rId110" Type="http://schemas.openxmlformats.org/officeDocument/2006/relationships/hyperlink" Target="https://stats.espncricinfo.com/ci/content/team/9.html" TargetMode="External"/><Relationship Id="rId111" Type="http://schemas.openxmlformats.org/officeDocument/2006/relationships/hyperlink" Target="https://stats.espncricinfo.com/ci/content/ground/59545.html" TargetMode="External"/><Relationship Id="rId112" Type="http://schemas.openxmlformats.org/officeDocument/2006/relationships/hyperlink" Target="https://stats.espncricinfo.com/ci/engine/match/1257183.html" TargetMode="External"/><Relationship Id="rId113" Type="http://schemas.openxmlformats.org/officeDocument/2006/relationships/hyperlink" Target="https://stats.espncricinfo.com/ci/content/team/9.html" TargetMode="External"/><Relationship Id="rId114" Type="http://schemas.openxmlformats.org/officeDocument/2006/relationships/hyperlink" Target="https://stats.espncricinfo.com/ci/content/ground/59545.html" TargetMode="External"/><Relationship Id="rId115" Type="http://schemas.openxmlformats.org/officeDocument/2006/relationships/hyperlink" Target="https://stats.espncricinfo.com/ci/engine/match/1257184.html" TargetMode="External"/><Relationship Id="rId116" Type="http://schemas.openxmlformats.org/officeDocument/2006/relationships/hyperlink" Target="https://stats.espncricinfo.com/ci/content/team/9.html" TargetMode="External"/><Relationship Id="rId117" Type="http://schemas.openxmlformats.org/officeDocument/2006/relationships/hyperlink" Target="https://stats.espncricinfo.com/ci/content/ground/59545.html" TargetMode="External"/><Relationship Id="rId118" Type="http://schemas.openxmlformats.org/officeDocument/2006/relationships/hyperlink" Target="https://stats.espncricinfo.com/ci/engine/match/1257185.html" TargetMode="External"/><Relationship Id="rId119" Type="http://schemas.openxmlformats.org/officeDocument/2006/relationships/vmlDrawing" Target="../drawings/vmlDrawing1.vml"/><Relationship Id="rId30" Type="http://schemas.openxmlformats.org/officeDocument/2006/relationships/hyperlink" Target="https://stats.espncricinfo.com/ci/content/ground/392627.html" TargetMode="External"/><Relationship Id="rId31" Type="http://schemas.openxmlformats.org/officeDocument/2006/relationships/hyperlink" Target="https://stats.espncricinfo.com/ci/engine/match/902649.html" TargetMode="External"/><Relationship Id="rId32" Type="http://schemas.openxmlformats.org/officeDocument/2006/relationships/hyperlink" Target="https://stats.espncricinfo.com/ci/content/team/1.html" TargetMode="External"/><Relationship Id="rId33" Type="http://schemas.openxmlformats.org/officeDocument/2006/relationships/hyperlink" Target="https://stats.espncricinfo.com/ci/content/ground/59392.html" TargetMode="External"/><Relationship Id="rId34" Type="http://schemas.openxmlformats.org/officeDocument/2006/relationships/hyperlink" Target="https://stats.espncricinfo.com/ci/engine/match/902653.html" TargetMode="External"/><Relationship Id="rId35" Type="http://schemas.openxmlformats.org/officeDocument/2006/relationships/hyperlink" Target="https://stats.espncricinfo.com/ci/content/team/5.html" TargetMode="External"/><Relationship Id="rId36" Type="http://schemas.openxmlformats.org/officeDocument/2006/relationships/hyperlink" Target="https://stats.espncricinfo.com/ci/content/ground/58899.html" TargetMode="External"/><Relationship Id="rId37" Type="http://schemas.openxmlformats.org/officeDocument/2006/relationships/hyperlink" Target="https://stats.espncricinfo.com/ci/engine/match/914225.html" TargetMode="External"/><Relationship Id="rId38" Type="http://schemas.openxmlformats.org/officeDocument/2006/relationships/hyperlink" Target="https://stats.espncricinfo.com/ci/content/team/1.html" TargetMode="External"/><Relationship Id="rId39" Type="http://schemas.openxmlformats.org/officeDocument/2006/relationships/hyperlink" Target="https://stats.espncricinfo.com/ci/content/ground/57160.html" TargetMode="External"/><Relationship Id="rId80" Type="http://schemas.openxmlformats.org/officeDocument/2006/relationships/hyperlink" Target="https://stats.espncricinfo.com/ci/content/team/5.html" TargetMode="External"/><Relationship Id="rId81" Type="http://schemas.openxmlformats.org/officeDocument/2006/relationships/hyperlink" Target="https://stats.espncricinfo.com/ci/content/ground/58792.html" TargetMode="External"/><Relationship Id="rId82" Type="http://schemas.openxmlformats.org/officeDocument/2006/relationships/hyperlink" Target="https://stats.espncricinfo.com/ci/engine/match/1233959.html" TargetMode="External"/><Relationship Id="rId83" Type="http://schemas.openxmlformats.org/officeDocument/2006/relationships/hyperlink" Target="https://stats.espncricinfo.com/ci/content/team/5.html" TargetMode="External"/><Relationship Id="rId84" Type="http://schemas.openxmlformats.org/officeDocument/2006/relationships/hyperlink" Target="https://stats.espncricinfo.com/ci/content/ground/58831.html" TargetMode="External"/><Relationship Id="rId85" Type="http://schemas.openxmlformats.org/officeDocument/2006/relationships/hyperlink" Target="https://stats.espncricinfo.com/ci/engine/match/1233960.html" TargetMode="External"/><Relationship Id="rId86" Type="http://schemas.openxmlformats.org/officeDocument/2006/relationships/hyperlink" Target="https://stats.espncricinfo.com/ci/content/team/5.html" TargetMode="External"/><Relationship Id="rId87" Type="http://schemas.openxmlformats.org/officeDocument/2006/relationships/hyperlink" Target="https://stats.espncricinfo.com/ci/content/ground/58857.html" TargetMode="External"/><Relationship Id="rId88" Type="http://schemas.openxmlformats.org/officeDocument/2006/relationships/hyperlink" Target="https://stats.espncricinfo.com/ci/engine/match/1233961.html" TargetMode="External"/><Relationship Id="rId89" Type="http://schemas.openxmlformats.org/officeDocument/2006/relationships/hyperlink" Target="https://stats.espncricinfo.com/ci/content/team/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tabSelected="1" topLeftCell="A9" workbookViewId="0">
      <selection activeCell="E45" sqref="E45"/>
    </sheetView>
  </sheetViews>
  <sheetFormatPr baseColWidth="10" defaultRowHeight="15" x14ac:dyDescent="0"/>
  <cols>
    <col min="2" max="2" width="19.33203125" bestFit="1" customWidth="1"/>
    <col min="3" max="3" width="18" bestFit="1" customWidth="1"/>
    <col min="4" max="4" width="12.83203125" bestFit="1" customWidth="1"/>
  </cols>
  <sheetData>
    <row r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/>
      <c r="K2" s="2" t="s">
        <v>10</v>
      </c>
      <c r="L2" s="2" t="s">
        <v>11</v>
      </c>
      <c r="M2" s="1" t="s">
        <v>12</v>
      </c>
      <c r="N2" s="2"/>
    </row>
    <row r="3" spans="1:15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>
        <v>1</v>
      </c>
      <c r="J3" s="2"/>
      <c r="K3" s="1" t="s">
        <v>15</v>
      </c>
      <c r="L3" s="1" t="s">
        <v>16</v>
      </c>
      <c r="M3" s="3">
        <v>42118</v>
      </c>
      <c r="N3" s="1" t="s">
        <v>17</v>
      </c>
      <c r="O3" t="b">
        <f>ISNUMBER(A3)</f>
        <v>0</v>
      </c>
    </row>
    <row r="4" spans="1:15">
      <c r="A4" s="2">
        <v>6</v>
      </c>
      <c r="B4" s="2">
        <v>23</v>
      </c>
      <c r="C4" s="2">
        <v>7</v>
      </c>
      <c r="D4" s="2">
        <v>0</v>
      </c>
      <c r="E4" s="2">
        <v>0</v>
      </c>
      <c r="F4" s="2">
        <v>85.71</v>
      </c>
      <c r="G4" s="2">
        <v>7</v>
      </c>
      <c r="H4" s="2" t="s">
        <v>18</v>
      </c>
      <c r="I4" s="2">
        <v>2</v>
      </c>
      <c r="J4" s="2"/>
      <c r="K4" s="1" t="s">
        <v>19</v>
      </c>
      <c r="L4" s="1" t="s">
        <v>20</v>
      </c>
      <c r="M4" s="3">
        <v>42148</v>
      </c>
      <c r="N4" s="1" t="s">
        <v>21</v>
      </c>
      <c r="O4" t="b">
        <f t="shared" ref="O4:O38" si="0">ISNUMBER(A4)</f>
        <v>1</v>
      </c>
    </row>
    <row r="5" spans="1:15">
      <c r="A5" s="2" t="s">
        <v>13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>
        <v>1</v>
      </c>
      <c r="J5" s="2"/>
      <c r="K5" s="1" t="s">
        <v>22</v>
      </c>
      <c r="L5" s="1" t="s">
        <v>23</v>
      </c>
      <c r="M5" s="3">
        <v>42215</v>
      </c>
      <c r="N5" s="1" t="s">
        <v>24</v>
      </c>
      <c r="O5" t="b">
        <f t="shared" si="0"/>
        <v>0</v>
      </c>
    </row>
    <row r="6" spans="1:15">
      <c r="A6" s="2">
        <v>17</v>
      </c>
      <c r="B6" s="2">
        <v>28</v>
      </c>
      <c r="C6" s="2">
        <v>18</v>
      </c>
      <c r="D6" s="2">
        <v>1</v>
      </c>
      <c r="E6" s="2">
        <v>0</v>
      </c>
      <c r="F6" s="2">
        <v>94.44</v>
      </c>
      <c r="G6" s="2">
        <v>6</v>
      </c>
      <c r="H6" s="2" t="s">
        <v>25</v>
      </c>
      <c r="I6" s="2">
        <v>2</v>
      </c>
      <c r="J6" s="2"/>
      <c r="K6" s="1" t="s">
        <v>22</v>
      </c>
      <c r="L6" s="1" t="s">
        <v>23</v>
      </c>
      <c r="M6" s="3">
        <v>42217</v>
      </c>
      <c r="N6" s="1" t="s">
        <v>26</v>
      </c>
      <c r="O6" t="b">
        <f t="shared" si="0"/>
        <v>1</v>
      </c>
    </row>
    <row r="7" spans="1:15">
      <c r="A7" s="2">
        <v>33</v>
      </c>
      <c r="B7" s="2">
        <v>41</v>
      </c>
      <c r="C7" s="2">
        <v>32</v>
      </c>
      <c r="D7" s="2">
        <v>1</v>
      </c>
      <c r="E7" s="2">
        <v>1</v>
      </c>
      <c r="F7" s="2">
        <v>103.12</v>
      </c>
      <c r="G7" s="2">
        <v>6</v>
      </c>
      <c r="H7" s="2" t="s">
        <v>27</v>
      </c>
      <c r="I7" s="2">
        <v>1</v>
      </c>
      <c r="J7" s="2"/>
      <c r="K7" s="1" t="s">
        <v>19</v>
      </c>
      <c r="L7" s="1" t="s">
        <v>28</v>
      </c>
      <c r="M7" s="3">
        <v>42274</v>
      </c>
      <c r="N7" s="1" t="s">
        <v>29</v>
      </c>
      <c r="O7" t="b">
        <f t="shared" si="0"/>
        <v>1</v>
      </c>
    </row>
    <row r="8" spans="1:15">
      <c r="A8" s="2">
        <v>16</v>
      </c>
      <c r="B8" s="2">
        <v>24</v>
      </c>
      <c r="C8" s="2">
        <v>16</v>
      </c>
      <c r="D8" s="2">
        <v>1</v>
      </c>
      <c r="E8" s="2">
        <v>0</v>
      </c>
      <c r="F8" s="2">
        <v>100</v>
      </c>
      <c r="G8" s="2">
        <v>5</v>
      </c>
      <c r="H8" s="2" t="s">
        <v>18</v>
      </c>
      <c r="I8" s="2">
        <v>1</v>
      </c>
      <c r="J8" s="2"/>
      <c r="K8" s="1" t="s">
        <v>19</v>
      </c>
      <c r="L8" s="1" t="s">
        <v>28</v>
      </c>
      <c r="M8" s="3">
        <v>42276</v>
      </c>
      <c r="N8" s="1" t="s">
        <v>30</v>
      </c>
      <c r="O8" t="b">
        <f t="shared" si="0"/>
        <v>1</v>
      </c>
    </row>
    <row r="9" spans="1:15">
      <c r="A9" s="2">
        <v>6</v>
      </c>
      <c r="B9" s="2">
        <v>15</v>
      </c>
      <c r="C9" s="2">
        <v>9</v>
      </c>
      <c r="D9" s="2">
        <v>1</v>
      </c>
      <c r="E9" s="2">
        <v>0</v>
      </c>
      <c r="F9" s="2">
        <v>66.66</v>
      </c>
      <c r="G9" s="2">
        <v>4</v>
      </c>
      <c r="H9" s="2" t="s">
        <v>25</v>
      </c>
      <c r="I9" s="2">
        <v>2</v>
      </c>
      <c r="J9" s="2"/>
      <c r="K9" s="1" t="s">
        <v>31</v>
      </c>
      <c r="L9" s="1" t="s">
        <v>32</v>
      </c>
      <c r="M9" s="3">
        <v>42334</v>
      </c>
      <c r="N9" s="1" t="s">
        <v>33</v>
      </c>
      <c r="O9" t="b">
        <f t="shared" si="0"/>
        <v>1</v>
      </c>
    </row>
    <row r="10" spans="1:15">
      <c r="A10" s="2">
        <v>24</v>
      </c>
      <c r="B10" s="2">
        <v>27</v>
      </c>
      <c r="C10" s="2">
        <v>23</v>
      </c>
      <c r="D10" s="2">
        <v>4</v>
      </c>
      <c r="E10" s="2">
        <v>0</v>
      </c>
      <c r="F10" s="2">
        <v>104.34</v>
      </c>
      <c r="G10" s="2">
        <v>5</v>
      </c>
      <c r="H10" s="2" t="s">
        <v>18</v>
      </c>
      <c r="I10" s="2">
        <v>2</v>
      </c>
      <c r="J10" s="2"/>
      <c r="K10" s="1" t="s">
        <v>31</v>
      </c>
      <c r="L10" s="1" t="s">
        <v>34</v>
      </c>
      <c r="M10" s="3">
        <v>42338</v>
      </c>
      <c r="N10" s="1" t="s">
        <v>35</v>
      </c>
      <c r="O10" t="b">
        <f t="shared" si="0"/>
        <v>1</v>
      </c>
    </row>
    <row r="11" spans="1:15">
      <c r="A11" s="2">
        <v>4</v>
      </c>
      <c r="B11" s="2">
        <v>8</v>
      </c>
      <c r="C11" s="2">
        <v>4</v>
      </c>
      <c r="D11" s="2">
        <v>1</v>
      </c>
      <c r="E11" s="2">
        <v>0</v>
      </c>
      <c r="F11" s="2">
        <v>100</v>
      </c>
      <c r="G11" s="2">
        <v>3</v>
      </c>
      <c r="H11" s="2" t="s">
        <v>36</v>
      </c>
      <c r="I11" s="2">
        <v>2</v>
      </c>
      <c r="J11" s="2"/>
      <c r="K11" s="1" t="s">
        <v>37</v>
      </c>
      <c r="L11" s="1" t="s">
        <v>38</v>
      </c>
      <c r="M11" s="3">
        <v>42391</v>
      </c>
      <c r="N11" s="1" t="s">
        <v>39</v>
      </c>
      <c r="O11" t="b">
        <f t="shared" si="0"/>
        <v>1</v>
      </c>
    </row>
    <row r="12" spans="1:15">
      <c r="A12" s="2" t="s">
        <v>13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>
        <v>2</v>
      </c>
      <c r="J12" s="2"/>
      <c r="K12" s="1" t="s">
        <v>31</v>
      </c>
      <c r="L12" s="1" t="s">
        <v>40</v>
      </c>
      <c r="M12" s="3">
        <v>42620</v>
      </c>
      <c r="N12" s="1" t="s">
        <v>41</v>
      </c>
      <c r="O12" t="b">
        <f t="shared" si="0"/>
        <v>0</v>
      </c>
    </row>
    <row r="13" spans="1:15">
      <c r="A13" s="2">
        <v>2</v>
      </c>
      <c r="B13" s="2">
        <v>5</v>
      </c>
      <c r="C13" s="2">
        <v>2</v>
      </c>
      <c r="D13" s="2">
        <v>0</v>
      </c>
      <c r="E13" s="2">
        <v>0</v>
      </c>
      <c r="F13" s="2">
        <v>100</v>
      </c>
      <c r="G13" s="2">
        <v>8</v>
      </c>
      <c r="H13" s="2" t="s">
        <v>36</v>
      </c>
      <c r="I13" s="2">
        <v>2</v>
      </c>
      <c r="J13" s="2"/>
      <c r="K13" s="1" t="s">
        <v>42</v>
      </c>
      <c r="L13" s="1" t="s">
        <v>43</v>
      </c>
      <c r="M13" s="3">
        <v>43497</v>
      </c>
      <c r="N13" s="1" t="s">
        <v>44</v>
      </c>
      <c r="O13" t="b">
        <f t="shared" si="0"/>
        <v>1</v>
      </c>
    </row>
    <row r="14" spans="1:15">
      <c r="A14" s="2">
        <v>1</v>
      </c>
      <c r="B14" s="2">
        <v>1</v>
      </c>
      <c r="C14" s="2">
        <v>1</v>
      </c>
      <c r="D14" s="2">
        <v>0</v>
      </c>
      <c r="E14" s="2">
        <v>0</v>
      </c>
      <c r="F14" s="2">
        <v>100</v>
      </c>
      <c r="G14" s="2">
        <v>9</v>
      </c>
      <c r="H14" s="2" t="s">
        <v>27</v>
      </c>
      <c r="I14" s="2">
        <v>2</v>
      </c>
      <c r="J14" s="2"/>
      <c r="K14" s="1" t="s">
        <v>42</v>
      </c>
      <c r="L14" s="1" t="s">
        <v>45</v>
      </c>
      <c r="M14" s="3">
        <v>43499</v>
      </c>
      <c r="N14" s="1" t="s">
        <v>46</v>
      </c>
      <c r="O14" t="b">
        <f t="shared" si="0"/>
        <v>1</v>
      </c>
    </row>
    <row r="15" spans="1:15">
      <c r="A15" s="2">
        <v>26</v>
      </c>
      <c r="B15" s="2">
        <v>37</v>
      </c>
      <c r="C15" s="2">
        <v>22</v>
      </c>
      <c r="D15" s="2">
        <v>3</v>
      </c>
      <c r="E15" s="2">
        <v>0</v>
      </c>
      <c r="F15" s="2">
        <v>118.18</v>
      </c>
      <c r="G15" s="2">
        <v>3</v>
      </c>
      <c r="H15" s="2" t="s">
        <v>18</v>
      </c>
      <c r="I15" s="2">
        <v>1</v>
      </c>
      <c r="J15" s="2"/>
      <c r="K15" s="1" t="s">
        <v>42</v>
      </c>
      <c r="L15" s="1" t="s">
        <v>47</v>
      </c>
      <c r="M15" s="3">
        <v>43502</v>
      </c>
      <c r="N15" s="1" t="s">
        <v>48</v>
      </c>
      <c r="O15" t="b">
        <f t="shared" si="0"/>
        <v>1</v>
      </c>
    </row>
    <row r="16" spans="1:15">
      <c r="A16" s="2">
        <v>31</v>
      </c>
      <c r="B16" s="2" t="s">
        <v>14</v>
      </c>
      <c r="C16" s="2">
        <v>33</v>
      </c>
      <c r="D16" s="2">
        <v>1</v>
      </c>
      <c r="E16" s="2">
        <v>1</v>
      </c>
      <c r="F16" s="2">
        <v>93.93</v>
      </c>
      <c r="G16" s="2">
        <v>4</v>
      </c>
      <c r="H16" s="2" t="s">
        <v>18</v>
      </c>
      <c r="I16" s="2">
        <v>1</v>
      </c>
      <c r="J16" s="2"/>
      <c r="K16" s="1" t="s">
        <v>49</v>
      </c>
      <c r="L16" s="1" t="s">
        <v>50</v>
      </c>
      <c r="M16" s="3">
        <v>43772</v>
      </c>
      <c r="N16" s="1" t="s">
        <v>51</v>
      </c>
      <c r="O16" t="b">
        <f t="shared" si="0"/>
        <v>1</v>
      </c>
    </row>
    <row r="17" spans="1:15">
      <c r="A17" s="2">
        <v>14</v>
      </c>
      <c r="B17" s="2" t="s">
        <v>14</v>
      </c>
      <c r="C17" s="2">
        <v>16</v>
      </c>
      <c r="D17" s="2">
        <v>1</v>
      </c>
      <c r="E17" s="2">
        <v>0</v>
      </c>
      <c r="F17" s="2">
        <v>87.5</v>
      </c>
      <c r="G17" s="2">
        <v>4</v>
      </c>
      <c r="H17" s="2" t="s">
        <v>52</v>
      </c>
      <c r="I17" s="2">
        <v>1</v>
      </c>
      <c r="J17" s="2"/>
      <c r="K17" s="1" t="s">
        <v>49</v>
      </c>
      <c r="L17" s="1" t="s">
        <v>53</v>
      </c>
      <c r="M17" s="3">
        <v>43774</v>
      </c>
      <c r="N17" s="1" t="s">
        <v>54</v>
      </c>
      <c r="O17" t="b">
        <f t="shared" si="0"/>
        <v>1</v>
      </c>
    </row>
    <row r="18" spans="1:15">
      <c r="A18" s="2">
        <v>0</v>
      </c>
      <c r="B18" s="2" t="s">
        <v>14</v>
      </c>
      <c r="C18" s="2">
        <v>1</v>
      </c>
      <c r="D18" s="2">
        <v>0</v>
      </c>
      <c r="E18" s="2">
        <v>0</v>
      </c>
      <c r="F18" s="2">
        <v>0</v>
      </c>
      <c r="G18" s="2">
        <v>3</v>
      </c>
      <c r="H18" s="2" t="s">
        <v>25</v>
      </c>
      <c r="I18" s="2">
        <v>1</v>
      </c>
      <c r="J18" s="2"/>
      <c r="K18" s="1" t="s">
        <v>49</v>
      </c>
      <c r="L18" s="1" t="s">
        <v>55</v>
      </c>
      <c r="M18" s="3">
        <v>43777</v>
      </c>
      <c r="N18" s="1" t="s">
        <v>56</v>
      </c>
      <c r="O18" t="b">
        <f t="shared" si="0"/>
        <v>1</v>
      </c>
    </row>
    <row r="19" spans="1:15">
      <c r="A19" s="2">
        <v>5</v>
      </c>
      <c r="B19" s="2" t="s">
        <v>14</v>
      </c>
      <c r="C19" s="2">
        <v>5</v>
      </c>
      <c r="D19" s="2">
        <v>0</v>
      </c>
      <c r="E19" s="2">
        <v>0</v>
      </c>
      <c r="F19" s="2">
        <v>100</v>
      </c>
      <c r="G19" s="2">
        <v>7</v>
      </c>
      <c r="H19" s="2" t="s">
        <v>27</v>
      </c>
      <c r="I19" s="2">
        <v>2</v>
      </c>
      <c r="J19" s="2"/>
      <c r="K19" s="1" t="s">
        <v>15</v>
      </c>
      <c r="L19" s="1" t="s">
        <v>20</v>
      </c>
      <c r="M19" s="3">
        <v>43854</v>
      </c>
      <c r="N19" s="1" t="s">
        <v>57</v>
      </c>
      <c r="O19" t="b">
        <f t="shared" si="0"/>
        <v>1</v>
      </c>
    </row>
    <row r="20" spans="1:15">
      <c r="A20" s="2" t="s">
        <v>13</v>
      </c>
      <c r="B20" s="2" t="s">
        <v>14</v>
      </c>
      <c r="C20" s="2" t="s">
        <v>14</v>
      </c>
      <c r="D20" s="2" t="s">
        <v>14</v>
      </c>
      <c r="E20" s="2" t="s">
        <v>14</v>
      </c>
      <c r="F20" s="2" t="s">
        <v>14</v>
      </c>
      <c r="G20" s="2" t="s">
        <v>14</v>
      </c>
      <c r="H20" s="2" t="s">
        <v>14</v>
      </c>
      <c r="I20" s="2">
        <v>2</v>
      </c>
      <c r="J20" s="2"/>
      <c r="K20" s="1" t="s">
        <v>15</v>
      </c>
      <c r="L20" s="1" t="s">
        <v>20</v>
      </c>
      <c r="M20" s="3">
        <v>43855</v>
      </c>
      <c r="N20" s="1" t="s">
        <v>58</v>
      </c>
      <c r="O20" t="b">
        <f t="shared" si="0"/>
        <v>0</v>
      </c>
    </row>
    <row r="21" spans="1:15">
      <c r="A21" s="2" t="s">
        <v>59</v>
      </c>
      <c r="B21" s="2" t="s">
        <v>14</v>
      </c>
      <c r="C21" s="2" t="s">
        <v>14</v>
      </c>
      <c r="D21" s="2" t="s">
        <v>14</v>
      </c>
      <c r="E21" s="2" t="s">
        <v>14</v>
      </c>
      <c r="F21" s="2" t="s">
        <v>14</v>
      </c>
      <c r="G21" s="2" t="s">
        <v>14</v>
      </c>
      <c r="H21" s="2" t="s">
        <v>14</v>
      </c>
      <c r="I21" s="2" t="s">
        <v>14</v>
      </c>
      <c r="J21" s="2"/>
      <c r="K21" s="1" t="s">
        <v>31</v>
      </c>
      <c r="L21" s="1" t="s">
        <v>40</v>
      </c>
      <c r="M21" s="3">
        <v>44071</v>
      </c>
      <c r="N21" s="1" t="s">
        <v>60</v>
      </c>
      <c r="O21" t="b">
        <f t="shared" si="0"/>
        <v>0</v>
      </c>
    </row>
    <row r="22" spans="1:15">
      <c r="A22" s="2" t="s">
        <v>13</v>
      </c>
      <c r="B22" s="2" t="s">
        <v>14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  <c r="I22" s="2">
        <v>1</v>
      </c>
      <c r="J22" s="2"/>
      <c r="K22" s="1" t="s">
        <v>31</v>
      </c>
      <c r="L22" s="1" t="s">
        <v>40</v>
      </c>
      <c r="M22" s="3">
        <v>44073</v>
      </c>
      <c r="N22" s="1" t="s">
        <v>61</v>
      </c>
      <c r="O22" t="b">
        <f t="shared" si="0"/>
        <v>0</v>
      </c>
    </row>
    <row r="23" spans="1:15">
      <c r="A23" s="2">
        <v>0</v>
      </c>
      <c r="B23" s="2">
        <v>3</v>
      </c>
      <c r="C23" s="2">
        <v>3</v>
      </c>
      <c r="D23" s="2">
        <v>0</v>
      </c>
      <c r="E23" s="2">
        <v>0</v>
      </c>
      <c r="F23" s="2">
        <v>0</v>
      </c>
      <c r="G23" s="2">
        <v>6</v>
      </c>
      <c r="H23" s="2" t="s">
        <v>27</v>
      </c>
      <c r="I23" s="2">
        <v>2</v>
      </c>
      <c r="J23" s="2"/>
      <c r="K23" s="1" t="s">
        <v>19</v>
      </c>
      <c r="L23" s="1" t="s">
        <v>62</v>
      </c>
      <c r="M23" s="3">
        <v>44142</v>
      </c>
      <c r="N23" s="1" t="s">
        <v>63</v>
      </c>
      <c r="O23" t="b">
        <f t="shared" si="0"/>
        <v>1</v>
      </c>
    </row>
    <row r="24" spans="1:15">
      <c r="A24" s="2" t="s">
        <v>13</v>
      </c>
      <c r="B24" s="2" t="s">
        <v>14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>
        <v>2</v>
      </c>
      <c r="J24" s="2"/>
      <c r="K24" s="1" t="s">
        <v>19</v>
      </c>
      <c r="L24" s="1" t="s">
        <v>62</v>
      </c>
      <c r="M24" s="3">
        <v>44143</v>
      </c>
      <c r="N24" s="1" t="s">
        <v>64</v>
      </c>
      <c r="O24" t="b">
        <f t="shared" si="0"/>
        <v>0</v>
      </c>
    </row>
    <row r="25" spans="1:15">
      <c r="A25" s="2" t="s">
        <v>13</v>
      </c>
      <c r="B25" s="2" t="s">
        <v>14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>
        <v>2</v>
      </c>
      <c r="J25" s="2"/>
      <c r="K25" s="1" t="s">
        <v>19</v>
      </c>
      <c r="L25" s="1" t="s">
        <v>62</v>
      </c>
      <c r="M25" s="3">
        <v>44145</v>
      </c>
      <c r="N25" s="1" t="s">
        <v>65</v>
      </c>
      <c r="O25" t="b">
        <f t="shared" si="0"/>
        <v>0</v>
      </c>
    </row>
    <row r="26" spans="1:15">
      <c r="A26" s="2">
        <v>17</v>
      </c>
      <c r="B26" s="2">
        <v>16</v>
      </c>
      <c r="C26" s="2">
        <v>17</v>
      </c>
      <c r="D26" s="2">
        <v>3</v>
      </c>
      <c r="E26" s="2">
        <v>0</v>
      </c>
      <c r="F26" s="2">
        <v>100</v>
      </c>
      <c r="G26" s="2">
        <v>1</v>
      </c>
      <c r="H26" s="2" t="s">
        <v>18</v>
      </c>
      <c r="I26" s="2">
        <v>1</v>
      </c>
      <c r="J26" s="2"/>
      <c r="K26" s="1" t="s">
        <v>37</v>
      </c>
      <c r="L26" s="1" t="s">
        <v>66</v>
      </c>
      <c r="M26" s="3">
        <v>44183</v>
      </c>
      <c r="N26" s="1" t="s">
        <v>67</v>
      </c>
      <c r="O26" t="b">
        <f t="shared" si="0"/>
        <v>1</v>
      </c>
    </row>
    <row r="27" spans="1:15">
      <c r="A27" s="2">
        <v>22</v>
      </c>
      <c r="B27" s="2">
        <v>26</v>
      </c>
      <c r="C27" s="2">
        <v>20</v>
      </c>
      <c r="D27" s="2">
        <v>4</v>
      </c>
      <c r="E27" s="2">
        <v>0</v>
      </c>
      <c r="F27" s="2">
        <v>110</v>
      </c>
      <c r="G27" s="2">
        <v>1</v>
      </c>
      <c r="H27" s="2" t="s">
        <v>18</v>
      </c>
      <c r="I27" s="2">
        <v>1</v>
      </c>
      <c r="J27" s="2"/>
      <c r="K27" s="1" t="s">
        <v>37</v>
      </c>
      <c r="L27" s="1" t="s">
        <v>68</v>
      </c>
      <c r="M27" s="3">
        <v>44185</v>
      </c>
      <c r="N27" s="1" t="s">
        <v>69</v>
      </c>
      <c r="O27" t="b">
        <f t="shared" si="0"/>
        <v>1</v>
      </c>
    </row>
    <row r="28" spans="1:15">
      <c r="A28" s="2">
        <v>89</v>
      </c>
      <c r="B28" s="2">
        <v>103</v>
      </c>
      <c r="C28" s="2">
        <v>59</v>
      </c>
      <c r="D28" s="2">
        <v>10</v>
      </c>
      <c r="E28" s="2">
        <v>3</v>
      </c>
      <c r="F28" s="2">
        <v>150.84</v>
      </c>
      <c r="G28" s="2">
        <v>1</v>
      </c>
      <c r="H28" s="2" t="s">
        <v>18</v>
      </c>
      <c r="I28" s="2">
        <v>2</v>
      </c>
      <c r="J28" s="2"/>
      <c r="K28" s="1" t="s">
        <v>37</v>
      </c>
      <c r="L28" s="1" t="s">
        <v>70</v>
      </c>
      <c r="M28" s="3">
        <v>44187</v>
      </c>
      <c r="N28" s="1" t="s">
        <v>71</v>
      </c>
      <c r="O28" t="b">
        <f t="shared" si="0"/>
        <v>1</v>
      </c>
    </row>
    <row r="29" spans="1:15">
      <c r="A29" s="2">
        <v>104</v>
      </c>
      <c r="B29" s="2">
        <v>102</v>
      </c>
      <c r="C29" s="2">
        <v>64</v>
      </c>
      <c r="D29" s="2">
        <v>6</v>
      </c>
      <c r="E29" s="2">
        <v>7</v>
      </c>
      <c r="F29" s="2">
        <v>162.5</v>
      </c>
      <c r="G29" s="2">
        <v>1</v>
      </c>
      <c r="H29" s="2" t="s">
        <v>27</v>
      </c>
      <c r="I29" s="2">
        <v>1</v>
      </c>
      <c r="J29" s="2"/>
      <c r="K29" s="1" t="s">
        <v>42</v>
      </c>
      <c r="L29" s="1" t="s">
        <v>20</v>
      </c>
      <c r="M29" s="3">
        <v>44238</v>
      </c>
      <c r="N29" s="1" t="s">
        <v>72</v>
      </c>
      <c r="O29" t="b">
        <f t="shared" si="0"/>
        <v>1</v>
      </c>
    </row>
    <row r="30" spans="1:15">
      <c r="A30" s="2">
        <v>51</v>
      </c>
      <c r="B30" s="2">
        <v>74</v>
      </c>
      <c r="C30" s="2">
        <v>41</v>
      </c>
      <c r="D30" s="2">
        <v>6</v>
      </c>
      <c r="E30" s="2">
        <v>1</v>
      </c>
      <c r="F30" s="2">
        <v>124.39</v>
      </c>
      <c r="G30" s="2">
        <v>1</v>
      </c>
      <c r="H30" s="2" t="s">
        <v>18</v>
      </c>
      <c r="I30" s="2">
        <v>1</v>
      </c>
      <c r="J30" s="2"/>
      <c r="K30" s="1" t="s">
        <v>42</v>
      </c>
      <c r="L30" s="1" t="s">
        <v>20</v>
      </c>
      <c r="M30" s="3">
        <v>44240</v>
      </c>
      <c r="N30" s="1" t="s">
        <v>73</v>
      </c>
      <c r="O30" t="b">
        <f t="shared" si="0"/>
        <v>1</v>
      </c>
    </row>
    <row r="31" spans="1:15">
      <c r="A31" s="2">
        <v>42</v>
      </c>
      <c r="B31" s="2">
        <v>41</v>
      </c>
      <c r="C31" s="2">
        <v>30</v>
      </c>
      <c r="D31" s="2">
        <v>5</v>
      </c>
      <c r="E31" s="2">
        <v>2</v>
      </c>
      <c r="F31" s="2">
        <v>140</v>
      </c>
      <c r="G31" s="2">
        <v>1</v>
      </c>
      <c r="H31" s="2" t="s">
        <v>74</v>
      </c>
      <c r="I31" s="2">
        <v>2</v>
      </c>
      <c r="J31" s="2"/>
      <c r="K31" s="1" t="s">
        <v>42</v>
      </c>
      <c r="L31" s="1" t="s">
        <v>20</v>
      </c>
      <c r="M31" s="3">
        <v>44241</v>
      </c>
      <c r="N31" s="1" t="s">
        <v>75</v>
      </c>
      <c r="O31" t="b">
        <f t="shared" si="0"/>
        <v>1</v>
      </c>
    </row>
    <row r="32" spans="1:15">
      <c r="A32" s="2">
        <v>74</v>
      </c>
      <c r="B32" s="2">
        <v>100</v>
      </c>
      <c r="C32" s="2">
        <v>50</v>
      </c>
      <c r="D32" s="2">
        <v>9</v>
      </c>
      <c r="E32" s="2">
        <v>2</v>
      </c>
      <c r="F32" s="2">
        <v>148</v>
      </c>
      <c r="G32" s="2">
        <v>1</v>
      </c>
      <c r="H32" s="2" t="s">
        <v>27</v>
      </c>
      <c r="I32" s="2">
        <v>2</v>
      </c>
      <c r="J32" s="2"/>
      <c r="K32" s="1" t="s">
        <v>42</v>
      </c>
      <c r="L32" s="1" t="s">
        <v>45</v>
      </c>
      <c r="M32" s="3">
        <v>44296</v>
      </c>
      <c r="N32" s="1" t="s">
        <v>76</v>
      </c>
      <c r="O32" t="b">
        <f t="shared" si="0"/>
        <v>1</v>
      </c>
    </row>
    <row r="33" spans="1:15">
      <c r="A33" s="2">
        <v>0</v>
      </c>
      <c r="B33" s="2">
        <v>3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 s="2" t="s">
        <v>18</v>
      </c>
      <c r="I33" s="2">
        <v>1</v>
      </c>
      <c r="J33" s="2"/>
      <c r="K33" s="1" t="s">
        <v>42</v>
      </c>
      <c r="L33" s="1" t="s">
        <v>45</v>
      </c>
      <c r="M33" s="3">
        <v>44298</v>
      </c>
      <c r="N33" s="1" t="s">
        <v>77</v>
      </c>
      <c r="O33" t="b">
        <f t="shared" si="0"/>
        <v>1</v>
      </c>
    </row>
    <row r="34" spans="1:15">
      <c r="A34" s="2">
        <v>73</v>
      </c>
      <c r="B34" s="2">
        <v>79</v>
      </c>
      <c r="C34" s="2">
        <v>47</v>
      </c>
      <c r="D34" s="2">
        <v>5</v>
      </c>
      <c r="E34" s="2">
        <v>2</v>
      </c>
      <c r="F34" s="2">
        <v>155.31</v>
      </c>
      <c r="G34" s="2">
        <v>1</v>
      </c>
      <c r="H34" s="2" t="s">
        <v>27</v>
      </c>
      <c r="I34" s="2">
        <v>2</v>
      </c>
      <c r="J34" s="2"/>
      <c r="K34" s="1" t="s">
        <v>42</v>
      </c>
      <c r="L34" s="1" t="s">
        <v>47</v>
      </c>
      <c r="M34" s="3">
        <v>44300</v>
      </c>
      <c r="N34" s="1" t="s">
        <v>78</v>
      </c>
      <c r="O34" t="b">
        <f t="shared" si="0"/>
        <v>1</v>
      </c>
    </row>
    <row r="35" spans="1:15">
      <c r="A35" s="2">
        <v>0</v>
      </c>
      <c r="B35" s="2">
        <v>4</v>
      </c>
      <c r="C35" s="2">
        <v>2</v>
      </c>
      <c r="D35" s="2">
        <v>0</v>
      </c>
      <c r="E35" s="2">
        <v>0</v>
      </c>
      <c r="F35" s="2">
        <v>0</v>
      </c>
      <c r="G35" s="2">
        <v>1</v>
      </c>
      <c r="H35" s="2" t="s">
        <v>52</v>
      </c>
      <c r="I35" s="2">
        <v>2</v>
      </c>
      <c r="J35" s="2"/>
      <c r="K35" s="1" t="s">
        <v>42</v>
      </c>
      <c r="L35" s="1" t="s">
        <v>47</v>
      </c>
      <c r="M35" s="3">
        <v>44302</v>
      </c>
      <c r="N35" s="1" t="s">
        <v>79</v>
      </c>
      <c r="O35" t="b">
        <f t="shared" si="0"/>
        <v>1</v>
      </c>
    </row>
    <row r="36" spans="1:15">
      <c r="A36" s="2">
        <v>82</v>
      </c>
      <c r="B36" s="2">
        <v>94</v>
      </c>
      <c r="C36" s="2">
        <v>61</v>
      </c>
      <c r="D36" s="2">
        <v>10</v>
      </c>
      <c r="E36" s="2">
        <v>1</v>
      </c>
      <c r="F36" s="2">
        <v>134.41999999999999</v>
      </c>
      <c r="G36" s="2">
        <v>1</v>
      </c>
      <c r="H36" s="2" t="s">
        <v>27</v>
      </c>
      <c r="I36" s="2">
        <v>1</v>
      </c>
      <c r="J36" s="2"/>
      <c r="K36" s="1" t="s">
        <v>19</v>
      </c>
      <c r="L36" s="1" t="s">
        <v>28</v>
      </c>
      <c r="M36" s="3">
        <v>44307</v>
      </c>
      <c r="N36" s="1" t="s">
        <v>80</v>
      </c>
      <c r="O36" t="b">
        <f t="shared" si="0"/>
        <v>1</v>
      </c>
    </row>
    <row r="37" spans="1:15">
      <c r="A37" s="2">
        <v>13</v>
      </c>
      <c r="B37" s="2">
        <v>19</v>
      </c>
      <c r="C37" s="2">
        <v>18</v>
      </c>
      <c r="D37" s="2">
        <v>1</v>
      </c>
      <c r="E37" s="2">
        <v>0</v>
      </c>
      <c r="F37" s="2">
        <v>72.22</v>
      </c>
      <c r="G37" s="2">
        <v>1</v>
      </c>
      <c r="H37" s="2" t="s">
        <v>18</v>
      </c>
      <c r="I37" s="2">
        <v>2</v>
      </c>
      <c r="J37" s="2"/>
      <c r="K37" s="1" t="s">
        <v>19</v>
      </c>
      <c r="L37" s="1" t="s">
        <v>28</v>
      </c>
      <c r="M37" s="3">
        <v>44309</v>
      </c>
      <c r="N37" s="1" t="s">
        <v>81</v>
      </c>
      <c r="O37" t="b">
        <f t="shared" si="0"/>
        <v>1</v>
      </c>
    </row>
    <row r="38" spans="1:15">
      <c r="A38" s="2">
        <v>89</v>
      </c>
      <c r="B38" s="2" t="s">
        <v>14</v>
      </c>
      <c r="C38" s="2">
        <v>60</v>
      </c>
      <c r="D38" s="2">
        <v>6</v>
      </c>
      <c r="E38" s="2">
        <v>2</v>
      </c>
      <c r="F38" s="2">
        <v>126.82</v>
      </c>
      <c r="G38" s="2">
        <v>1</v>
      </c>
      <c r="H38" s="2" t="s">
        <v>27</v>
      </c>
      <c r="I38" s="2">
        <v>1</v>
      </c>
      <c r="J38" s="2"/>
      <c r="K38" s="1" t="s">
        <v>19</v>
      </c>
      <c r="L38" s="1" t="s">
        <v>28</v>
      </c>
      <c r="M38" s="3">
        <v>44311</v>
      </c>
      <c r="N38" s="1" t="s">
        <v>82</v>
      </c>
      <c r="O38" t="b">
        <f t="shared" si="0"/>
        <v>1</v>
      </c>
    </row>
    <row r="40" spans="1:15">
      <c r="B40" t="s">
        <v>86</v>
      </c>
      <c r="C40" t="s">
        <v>87</v>
      </c>
      <c r="D40" t="s">
        <v>84</v>
      </c>
    </row>
    <row r="41" spans="1:15">
      <c r="A41" t="s">
        <v>85</v>
      </c>
      <c r="B41">
        <f>SUM(A3:A27)</f>
        <v>224</v>
      </c>
      <c r="C41">
        <f>SUM(A28:A38)</f>
        <v>617</v>
      </c>
      <c r="D41">
        <f>SUM(B41:C41)</f>
        <v>841</v>
      </c>
    </row>
    <row r="42" spans="1:15">
      <c r="A42" t="s">
        <v>83</v>
      </c>
      <c r="B42">
        <f>COUNTIF(O3:O27,TRUE)</f>
        <v>17</v>
      </c>
      <c r="C42">
        <f>COUNTIF(O28:O38,TRUE)</f>
        <v>11</v>
      </c>
      <c r="D42">
        <f t="shared" ref="D42:D43" si="1">SUM(B42:C42)</f>
        <v>28</v>
      </c>
    </row>
    <row r="43" spans="1:15">
      <c r="A43" t="s">
        <v>88</v>
      </c>
      <c r="B43">
        <f>COUNTIF(H3:H27,"not out")</f>
        <v>4</v>
      </c>
      <c r="C43">
        <f>COUNTIF(H28:H38,"not out")</f>
        <v>5</v>
      </c>
      <c r="D43">
        <f t="shared" si="1"/>
        <v>9</v>
      </c>
    </row>
    <row r="44" spans="1:15">
      <c r="A44" t="s">
        <v>90</v>
      </c>
      <c r="B44">
        <f>SUM(C3:C27)</f>
        <v>229</v>
      </c>
      <c r="C44">
        <f>SUM(C28:C38)</f>
        <v>433</v>
      </c>
      <c r="D44">
        <f>SUM(B44:C44)</f>
        <v>662</v>
      </c>
    </row>
    <row r="45" spans="1:15">
      <c r="A45" t="s">
        <v>4</v>
      </c>
      <c r="B45">
        <f>SUM(D3:D27)</f>
        <v>21</v>
      </c>
      <c r="C45">
        <f>SUM(D28:D38)</f>
        <v>58</v>
      </c>
      <c r="D45">
        <f t="shared" ref="D45:D46" si="2">SUM(B45:C45)</f>
        <v>79</v>
      </c>
    </row>
    <row r="46" spans="1:15">
      <c r="A46" t="s">
        <v>5</v>
      </c>
      <c r="B46">
        <f>SUM(E3:E27)</f>
        <v>2</v>
      </c>
      <c r="C46">
        <f>SUM(E28:E38)</f>
        <v>20</v>
      </c>
      <c r="D46">
        <f t="shared" si="2"/>
        <v>22</v>
      </c>
    </row>
    <row r="50" spans="1:4">
      <c r="A50" t="s">
        <v>89</v>
      </c>
      <c r="B50" s="5">
        <f>B41/(B42-B43)</f>
        <v>17.23076923076923</v>
      </c>
      <c r="C50" s="5">
        <f>C41/(C42-C43)</f>
        <v>102.83333333333333</v>
      </c>
      <c r="D50" s="5">
        <f>D41/(D42-D43)</f>
        <v>44.263157894736842</v>
      </c>
    </row>
    <row r="51" spans="1:4">
      <c r="A51" t="s">
        <v>91</v>
      </c>
      <c r="B51" s="5">
        <f>100*B41/B44</f>
        <v>97.816593886462883</v>
      </c>
      <c r="C51" s="5">
        <f>100*C41/C44</f>
        <v>142.49422632794457</v>
      </c>
      <c r="D51" s="5">
        <f>100*D41/D44</f>
        <v>127.0392749244713</v>
      </c>
    </row>
  </sheetData>
  <mergeCells count="1">
    <mergeCell ref="A1:N1"/>
  </mergeCells>
  <hyperlinks>
    <hyperlink ref="A2" r:id="rId1" tooltip="sort by runs scored"/>
    <hyperlink ref="B2" r:id="rId2" tooltip="sort by minutes batted"/>
    <hyperlink ref="C2" r:id="rId3" tooltip="sort by balls faced"/>
    <hyperlink ref="D2" r:id="rId4" tooltip="sort by boundary fours"/>
    <hyperlink ref="E2" r:id="rId5" tooltip="sort by boundary sixes"/>
    <hyperlink ref="F2" r:id="rId6" tooltip="sort by batting strike rate"/>
    <hyperlink ref="G2" r:id="rId7" tooltip="sort by batting order position"/>
    <hyperlink ref="H2" r:id="rId8" tooltip="sort by method of dismissal"/>
    <hyperlink ref="I2" r:id="rId9" tooltip="sort by innings number in match"/>
    <hyperlink ref="M2" r:id="rId10" tooltip="sort by start date"/>
    <hyperlink ref="K3" r:id="rId11"/>
    <hyperlink ref="L3" r:id="rId12"/>
    <hyperlink ref="N3" r:id="rId13" tooltip="view the scorecard for this row"/>
    <hyperlink ref="K4" r:id="rId14"/>
    <hyperlink ref="L4" r:id="rId15"/>
    <hyperlink ref="N4" r:id="rId16" tooltip="view the scorecard for this row"/>
    <hyperlink ref="K5" r:id="rId17"/>
    <hyperlink ref="L5" r:id="rId18"/>
    <hyperlink ref="N5" r:id="rId19" tooltip="view the scorecard for this row"/>
    <hyperlink ref="K6" r:id="rId20"/>
    <hyperlink ref="L6" r:id="rId21"/>
    <hyperlink ref="N6" r:id="rId22" tooltip="view the scorecard for this row"/>
    <hyperlink ref="K7" r:id="rId23"/>
    <hyperlink ref="L7" r:id="rId24"/>
    <hyperlink ref="N7" r:id="rId25" tooltip="view the scorecard for this row"/>
    <hyperlink ref="K8" r:id="rId26"/>
    <hyperlink ref="L8" r:id="rId27"/>
    <hyperlink ref="N8" r:id="rId28" tooltip="view the scorecard for this row"/>
    <hyperlink ref="K9" r:id="rId29"/>
    <hyperlink ref="L9" r:id="rId30"/>
    <hyperlink ref="N9" r:id="rId31" tooltip="view the scorecard for this row"/>
    <hyperlink ref="K10" r:id="rId32"/>
    <hyperlink ref="L10" r:id="rId33"/>
    <hyperlink ref="N10" r:id="rId34" tooltip="view the scorecard for this row"/>
    <hyperlink ref="K11" r:id="rId35"/>
    <hyperlink ref="L11" r:id="rId36"/>
    <hyperlink ref="N11" r:id="rId37" tooltip="view the scorecard for this row"/>
    <hyperlink ref="K12" r:id="rId38"/>
    <hyperlink ref="L12" r:id="rId39"/>
    <hyperlink ref="N12" r:id="rId40" tooltip="view the scorecard for this row"/>
    <hyperlink ref="K13" r:id="rId41"/>
    <hyperlink ref="L13" r:id="rId42"/>
    <hyperlink ref="N13" r:id="rId43" tooltip="view the scorecard for this row"/>
    <hyperlink ref="K14" r:id="rId44"/>
    <hyperlink ref="L14" r:id="rId45"/>
    <hyperlink ref="N14" r:id="rId46" tooltip="view the scorecard for this row"/>
    <hyperlink ref="K15" r:id="rId47"/>
    <hyperlink ref="L15" r:id="rId48"/>
    <hyperlink ref="N15" r:id="rId49" tooltip="view the scorecard for this row"/>
    <hyperlink ref="K16" r:id="rId50"/>
    <hyperlink ref="L16" r:id="rId51"/>
    <hyperlink ref="N16" r:id="rId52" tooltip="view the scorecard for this row"/>
    <hyperlink ref="K17" r:id="rId53"/>
    <hyperlink ref="L17" r:id="rId54"/>
    <hyperlink ref="N17" r:id="rId55" tooltip="view the scorecard for this row"/>
    <hyperlink ref="K18" r:id="rId56"/>
    <hyperlink ref="L18" r:id="rId57"/>
    <hyperlink ref="N18" r:id="rId58" tooltip="view the scorecard for this row"/>
    <hyperlink ref="K19" r:id="rId59"/>
    <hyperlink ref="L19" r:id="rId60"/>
    <hyperlink ref="N19" r:id="rId61" tooltip="view the scorecard for this row"/>
    <hyperlink ref="K20" r:id="rId62"/>
    <hyperlink ref="L20" r:id="rId63"/>
    <hyperlink ref="N20" r:id="rId64" tooltip="view the scorecard for this row"/>
    <hyperlink ref="K21" r:id="rId65"/>
    <hyperlink ref="L21" r:id="rId66"/>
    <hyperlink ref="N21" r:id="rId67" tooltip="view the scorecard for this row"/>
    <hyperlink ref="K22" r:id="rId68"/>
    <hyperlink ref="L22" r:id="rId69"/>
    <hyperlink ref="N22" r:id="rId70" tooltip="view the scorecard for this row"/>
    <hyperlink ref="K23" r:id="rId71"/>
    <hyperlink ref="L23" r:id="rId72"/>
    <hyperlink ref="N23" r:id="rId73" tooltip="view the scorecard for this row"/>
    <hyperlink ref="K24" r:id="rId74"/>
    <hyperlink ref="L24" r:id="rId75"/>
    <hyperlink ref="N24" r:id="rId76" tooltip="view the scorecard for this row"/>
    <hyperlink ref="K25" r:id="rId77"/>
    <hyperlink ref="L25" r:id="rId78"/>
    <hyperlink ref="N25" r:id="rId79" tooltip="view the scorecard for this row"/>
    <hyperlink ref="K26" r:id="rId80"/>
    <hyperlink ref="L26" r:id="rId81"/>
    <hyperlink ref="N26" r:id="rId82" tooltip="view the scorecard for this row"/>
    <hyperlink ref="K27" r:id="rId83"/>
    <hyperlink ref="L27" r:id="rId84"/>
    <hyperlink ref="N27" r:id="rId85" tooltip="view the scorecard for this row"/>
    <hyperlink ref="K28" r:id="rId86"/>
    <hyperlink ref="L28" r:id="rId87"/>
    <hyperlink ref="N28" r:id="rId88" tooltip="view the scorecard for this row"/>
    <hyperlink ref="K29" r:id="rId89"/>
    <hyperlink ref="L29" r:id="rId90"/>
    <hyperlink ref="N29" r:id="rId91" tooltip="view the scorecard for this row"/>
    <hyperlink ref="K30" r:id="rId92"/>
    <hyperlink ref="L30" r:id="rId93"/>
    <hyperlink ref="N30" r:id="rId94" tooltip="view the scorecard for this row"/>
    <hyperlink ref="K31" r:id="rId95"/>
    <hyperlink ref="L31" r:id="rId96"/>
    <hyperlink ref="N31" r:id="rId97" tooltip="view the scorecard for this row"/>
    <hyperlink ref="K32" r:id="rId98"/>
    <hyperlink ref="L32" r:id="rId99"/>
    <hyperlink ref="N32" r:id="rId100" tooltip="view the scorecard for this row"/>
    <hyperlink ref="K33" r:id="rId101"/>
    <hyperlink ref="L33" r:id="rId102"/>
    <hyperlink ref="N33" r:id="rId103" tooltip="view the scorecard for this row"/>
    <hyperlink ref="K34" r:id="rId104"/>
    <hyperlink ref="L34" r:id="rId105"/>
    <hyperlink ref="N34" r:id="rId106" tooltip="view the scorecard for this row"/>
    <hyperlink ref="K35" r:id="rId107"/>
    <hyperlink ref="L35" r:id="rId108"/>
    <hyperlink ref="N35" r:id="rId109" tooltip="view the scorecard for this row"/>
    <hyperlink ref="K36" r:id="rId110"/>
    <hyperlink ref="L36" r:id="rId111"/>
    <hyperlink ref="N36" r:id="rId112" tooltip="view the scorecard for this row"/>
    <hyperlink ref="K37" r:id="rId113"/>
    <hyperlink ref="L37" r:id="rId114"/>
    <hyperlink ref="N37" r:id="rId115" tooltip="view the scorecard for this row"/>
    <hyperlink ref="K38" r:id="rId116"/>
    <hyperlink ref="L38" r:id="rId117"/>
    <hyperlink ref="N38" r:id="rId118" tooltip="view the scorecard for this row"/>
  </hyperlinks>
  <pageMargins left="0.75" right="0.75" top="1" bottom="1" header="0.5" footer="0.5"/>
  <pageSetup paperSize="9" orientation="portrait" horizontalDpi="4294967292" verticalDpi="4294967292"/>
  <legacyDrawing r:id="rId11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</dc:creator>
  <cp:lastModifiedBy>Akmal</cp:lastModifiedBy>
  <dcterms:created xsi:type="dcterms:W3CDTF">2021-04-25T09:59:31Z</dcterms:created>
  <dcterms:modified xsi:type="dcterms:W3CDTF">2021-04-25T10:39:44Z</dcterms:modified>
</cp:coreProperties>
</file>