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yzy6\Downloads\"/>
    </mc:Choice>
  </mc:AlternateContent>
  <bookViews>
    <workbookView xWindow="0" yWindow="0" windowWidth="19200" windowHeight="7050" activeTab="2"/>
  </bookViews>
  <sheets>
    <sheet name="Original" sheetId="4" r:id="rId1"/>
    <sheet name="Copy" sheetId="7" r:id="rId2"/>
    <sheet name="Source" sheetId="8" r:id="rId3"/>
  </sheets>
  <definedNames>
    <definedName name="_xlnm._FilterDatabase" localSheetId="1" hidden="1">Copy!$B$1:$B$15</definedName>
  </definedNames>
  <calcPr calcId="162913"/>
</workbook>
</file>

<file path=xl/calcChain.xml><?xml version="1.0" encoding="utf-8"?>
<calcChain xmlns="http://schemas.openxmlformats.org/spreadsheetml/2006/main">
  <c r="M4" i="7" l="1"/>
  <c r="M5" i="7"/>
  <c r="M6" i="7"/>
  <c r="M7" i="7"/>
  <c r="M8" i="7"/>
  <c r="M9" i="7"/>
  <c r="M10" i="7"/>
  <c r="M11" i="7"/>
  <c r="M12" i="7"/>
  <c r="M13" i="7"/>
  <c r="M14" i="7"/>
  <c r="M15" i="7"/>
  <c r="M3" i="7"/>
  <c r="M2" i="7"/>
  <c r="L3" i="7"/>
  <c r="L4" i="7"/>
  <c r="L5" i="7"/>
  <c r="L6" i="7"/>
  <c r="L7" i="7"/>
  <c r="L8" i="7"/>
  <c r="L9" i="7"/>
  <c r="L10" i="7"/>
  <c r="L11" i="7"/>
  <c r="L12" i="7"/>
  <c r="L13" i="7"/>
  <c r="L14" i="7"/>
  <c r="L15" i="7"/>
  <c r="L2" i="7"/>
  <c r="K2" i="7"/>
  <c r="K3" i="7"/>
  <c r="K4" i="7"/>
  <c r="K5" i="7"/>
  <c r="K6" i="7"/>
  <c r="K7" i="7"/>
  <c r="K8" i="7"/>
  <c r="K9" i="7"/>
  <c r="K10" i="7"/>
  <c r="K11" i="7"/>
  <c r="K12" i="7"/>
  <c r="K13" i="7"/>
  <c r="K14" i="7"/>
  <c r="K15" i="7"/>
  <c r="I3" i="7"/>
  <c r="I4" i="7"/>
  <c r="I5" i="7"/>
  <c r="I6" i="7"/>
  <c r="I7" i="7"/>
  <c r="I8" i="7"/>
  <c r="I9" i="7"/>
  <c r="I10" i="7"/>
  <c r="I11" i="7"/>
  <c r="I12" i="7"/>
  <c r="I13" i="7"/>
  <c r="I14" i="7"/>
  <c r="I15" i="7"/>
  <c r="I2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2" i="7"/>
  <c r="E2" i="7"/>
  <c r="E4" i="7"/>
  <c r="E3" i="7"/>
  <c r="C2" i="7"/>
  <c r="E5" i="7"/>
  <c r="E6" i="7"/>
  <c r="E7" i="7"/>
  <c r="E8" i="7"/>
  <c r="E9" i="7"/>
  <c r="E10" i="7"/>
  <c r="E11" i="7"/>
  <c r="E12" i="7"/>
  <c r="E13" i="7"/>
  <c r="E14" i="7"/>
  <c r="E15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D17" i="7"/>
  <c r="F17" i="7"/>
  <c r="H17" i="7"/>
  <c r="J17" i="7"/>
  <c r="B17" i="7"/>
  <c r="B18" i="7" l="1"/>
</calcChain>
</file>

<file path=xl/sharedStrings.xml><?xml version="1.0" encoding="utf-8"?>
<sst xmlns="http://schemas.openxmlformats.org/spreadsheetml/2006/main" count="58" uniqueCount="38">
  <si>
    <r>
      <rPr>
        <b/>
        <sz val="9"/>
        <rFont val="Times New Roman"/>
        <family val="1"/>
      </rPr>
      <t>Әкімдік бірліктері</t>
    </r>
  </si>
  <si>
    <r>
      <rPr>
        <b/>
        <sz val="9"/>
        <rFont val="Times New Roman"/>
        <family val="1"/>
      </rPr>
      <t>Қазақстан Республикасы</t>
    </r>
  </si>
  <si>
    <r>
      <rPr>
        <sz val="9"/>
        <rFont val="Times New Roman"/>
        <family val="1"/>
      </rPr>
      <t>Ақмола</t>
    </r>
  </si>
  <si>
    <r>
      <rPr>
        <sz val="9"/>
        <rFont val="Times New Roman"/>
        <family val="1"/>
      </rPr>
      <t>Ақтөбе</t>
    </r>
  </si>
  <si>
    <r>
      <rPr>
        <sz val="9"/>
        <rFont val="Times New Roman"/>
        <family val="1"/>
      </rPr>
      <t>Алматы</t>
    </r>
  </si>
  <si>
    <r>
      <rPr>
        <sz val="9"/>
        <rFont val="Times New Roman"/>
        <family val="1"/>
      </rPr>
      <t>Атырау</t>
    </r>
  </si>
  <si>
    <r>
      <rPr>
        <sz val="9"/>
        <rFont val="Times New Roman"/>
        <family val="1"/>
      </rPr>
      <t>Батыс Қазақстан</t>
    </r>
  </si>
  <si>
    <r>
      <rPr>
        <sz val="9"/>
        <rFont val="Times New Roman"/>
        <family val="1"/>
      </rPr>
      <t>Жамбыл</t>
    </r>
  </si>
  <si>
    <r>
      <rPr>
        <sz val="9"/>
        <rFont val="Times New Roman"/>
        <family val="1"/>
      </rPr>
      <t>Қарағанды</t>
    </r>
  </si>
  <si>
    <r>
      <rPr>
        <sz val="9"/>
        <rFont val="Times New Roman"/>
        <family val="1"/>
      </rPr>
      <t>Қостанай</t>
    </r>
  </si>
  <si>
    <r>
      <rPr>
        <sz val="9"/>
        <rFont val="Times New Roman"/>
        <family val="1"/>
      </rPr>
      <t>Қызылорда</t>
    </r>
  </si>
  <si>
    <r>
      <rPr>
        <sz val="9"/>
        <rFont val="Times New Roman"/>
        <family val="1"/>
      </rPr>
      <t>Маңғыстау</t>
    </r>
  </si>
  <si>
    <r>
      <rPr>
        <sz val="9"/>
        <rFont val="Times New Roman"/>
        <family val="1"/>
      </rPr>
      <t>Оңтүстік Қазақстан</t>
    </r>
  </si>
  <si>
    <r>
      <rPr>
        <sz val="9"/>
        <rFont val="Times New Roman"/>
        <family val="1"/>
      </rPr>
      <t>Павлодар</t>
    </r>
  </si>
  <si>
    <r>
      <rPr>
        <sz val="9"/>
        <rFont val="Times New Roman"/>
        <family val="1"/>
      </rPr>
      <t>Солтүстік Қазақстан</t>
    </r>
  </si>
  <si>
    <r>
      <rPr>
        <sz val="9"/>
        <rFont val="Times New Roman"/>
        <family val="1"/>
      </rPr>
      <t>Шығыс Қазақстан</t>
    </r>
  </si>
  <si>
    <r>
      <rPr>
        <sz val="9"/>
        <rFont val="Times New Roman"/>
        <family val="1"/>
      </rPr>
      <t>Астана қ.</t>
    </r>
  </si>
  <si>
    <r>
      <rPr>
        <sz val="9"/>
        <rFont val="Times New Roman"/>
        <family val="1"/>
      </rPr>
      <t>Алматы қ.</t>
    </r>
  </si>
  <si>
    <t xml:space="preserve">Сілтеме: </t>
  </si>
  <si>
    <t>http://ecogosfond.kz/wp-content/uploads/2018/03/NDSOS_2011-2014_full_kaz.pdf</t>
  </si>
  <si>
    <t>Алынған бет:</t>
  </si>
  <si>
    <t xml:space="preserve">Кесте: </t>
  </si>
  <si>
    <t>Жалпы саны:</t>
  </si>
  <si>
    <t>Барлық жылдар қосындысы:</t>
  </si>
  <si>
    <t>Пайыз</t>
  </si>
  <si>
    <t>2010 және 2014 жылдар арасындағы пайыздық өзгеріс</t>
  </si>
  <si>
    <t>Орташа көрсеткіш</t>
  </si>
  <si>
    <t>2.2.</t>
  </si>
  <si>
    <t xml:space="preserve">Атауы: </t>
  </si>
  <si>
    <t>Біз енгізген өзгертулер:</t>
  </si>
  <si>
    <t>Кестедегі ірі екі қаланы (Алматы және Астана) және бүкіл Қазақстан Республикасын алып тастадық</t>
  </si>
  <si>
    <t xml:space="preserve">Тізімде барлық облыстарды кему ретінде орналастырдық  </t>
  </si>
  <si>
    <t xml:space="preserve">Әрбір облыстың әр жылдағы пайыздық көрсеткішін анықтадық </t>
  </si>
  <si>
    <t>2010 және 2014 жылдар арасындағы пайыздық өзгерісті есептедік</t>
  </si>
  <si>
    <t>Әрбір облыстың 5 жыл ішіндегі орташа көрсеткішін есептедік</t>
  </si>
  <si>
    <t>Әр жылдың барлық облыстар көрсеткішін қостық</t>
  </si>
  <si>
    <t>Барлық жылдың көрсеткішетрін қостық</t>
  </si>
  <si>
    <t>2011-2014 жылдарға арналған Қазақстан Республикасының Табиғи ресурстарын пайдалану және қоршаған ортаның жай-күйі туралы ұлттық баяндама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</si>
</sst>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"/>
    <numFmt numFmtId="165" formatCode="0.0"/>
  </numFmts>
  <fonts count="13" x14ac:knownFonts="1">
    <font>
      <sz val="10"/>
      <color rgb="FF000000"/>
      <name val="Times New Roman"/>
      <charset val="204"/>
    </font>
    <font>
      <b/>
      <sz val="9"/>
      <name val="Times New Roman"/>
    </font>
    <font>
      <b/>
      <sz val="9"/>
      <color rgb="FF000000"/>
      <name val="Times New Roman"/>
      <family val="2"/>
    </font>
    <font>
      <sz val="9"/>
      <color rgb="FF000000"/>
      <name val="Times New Roman"/>
      <family val="2"/>
    </font>
    <font>
      <sz val="9"/>
      <name val="Times New Roman"/>
    </font>
    <font>
      <b/>
      <sz val="9"/>
      <name val="Times New Roman"/>
      <family val="1"/>
    </font>
    <font>
      <sz val="9"/>
      <name val="Times New Roman"/>
      <family val="1"/>
    </font>
    <font>
      <u/>
      <sz val="10"/>
      <color theme="10"/>
      <name val="Times New Roman"/>
      <charset val="204"/>
    </font>
    <font>
      <sz val="10"/>
      <color rgb="FF000000"/>
      <name val="Times New Roman"/>
      <family val="1"/>
      <charset val="204"/>
    </font>
    <font>
      <b/>
      <sz val="9"/>
      <color rgb="FF000000"/>
      <name val="Times New Roman"/>
      <family val="1"/>
      <charset val="204"/>
    </font>
    <font>
      <b/>
      <sz val="8"/>
      <color rgb="FF000000"/>
      <name val="Times New Roman"/>
      <family val="1"/>
      <charset val="204"/>
    </font>
    <font>
      <b/>
      <sz val="10"/>
      <color rgb="FF000000"/>
      <name val="Times New Roman"/>
      <family val="1"/>
      <charset val="204"/>
    </font>
    <font>
      <u/>
      <sz val="9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5B9BD4"/>
      </left>
      <right style="thin">
        <color rgb="FF5B9BD4"/>
      </right>
      <top style="thin">
        <color rgb="FF5B9BD4"/>
      </top>
      <bottom style="thin">
        <color rgb="FF5B9BD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5B9BD4"/>
      </left>
      <right style="thin">
        <color rgb="FF5B9BD4"/>
      </right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28">
    <xf numFmtId="0" fontId="0" fillId="0" borderId="0" xfId="0" applyFill="1" applyBorder="1" applyAlignment="1">
      <alignment horizontal="left" vertical="top"/>
    </xf>
    <xf numFmtId="0" fontId="1" fillId="0" borderId="1" xfId="0" applyFont="1" applyFill="1" applyBorder="1" applyAlignment="1">
      <alignment horizontal="left" vertical="top" wrapText="1" indent="2"/>
    </xf>
    <xf numFmtId="1" fontId="2" fillId="0" borderId="1" xfId="0" applyNumberFormat="1" applyFont="1" applyFill="1" applyBorder="1" applyAlignment="1">
      <alignment horizontal="left" vertical="top" indent="2" shrinkToFit="1"/>
    </xf>
    <xf numFmtId="164" fontId="3" fillId="0" borderId="1" xfId="0" applyNumberFormat="1" applyFont="1" applyFill="1" applyBorder="1" applyAlignment="1">
      <alignment horizontal="right" vertical="top" shrinkToFit="1"/>
    </xf>
    <xf numFmtId="0" fontId="4" fillId="0" borderId="1" xfId="0" applyFont="1" applyFill="1" applyBorder="1" applyAlignment="1">
      <alignment horizontal="left" vertical="top" wrapText="1" indent="2"/>
    </xf>
    <xf numFmtId="165" fontId="3" fillId="0" borderId="1" xfId="0" applyNumberFormat="1" applyFont="1" applyFill="1" applyBorder="1" applyAlignment="1">
      <alignment horizontal="right" vertical="top" shrinkToFit="1"/>
    </xf>
    <xf numFmtId="1" fontId="2" fillId="0" borderId="1" xfId="0" applyNumberFormat="1" applyFont="1" applyFill="1" applyBorder="1" applyAlignment="1">
      <alignment horizontal="center" vertical="top" shrinkToFit="1"/>
    </xf>
    <xf numFmtId="0" fontId="7" fillId="0" borderId="0" xfId="1" applyFill="1" applyBorder="1" applyAlignment="1">
      <alignment horizontal="left" vertical="top"/>
    </xf>
    <xf numFmtId="10" fontId="0" fillId="0" borderId="0" xfId="0" applyNumberFormat="1" applyFill="1" applyBorder="1" applyAlignment="1">
      <alignment horizontal="left" vertical="top"/>
    </xf>
    <xf numFmtId="0" fontId="8" fillId="0" borderId="0" xfId="0" applyFont="1" applyFill="1" applyBorder="1" applyAlignment="1">
      <alignment horizontal="left" vertical="top"/>
    </xf>
    <xf numFmtId="0" fontId="1" fillId="0" borderId="2" xfId="0" applyFont="1" applyFill="1" applyBorder="1" applyAlignment="1">
      <alignment horizontal="left" vertical="top" wrapText="1" indent="2"/>
    </xf>
    <xf numFmtId="1" fontId="2" fillId="0" borderId="2" xfId="0" applyNumberFormat="1" applyFont="1" applyFill="1" applyBorder="1" applyAlignment="1">
      <alignment horizontal="left" vertical="top" indent="2" shrinkToFit="1"/>
    </xf>
    <xf numFmtId="10" fontId="2" fillId="0" borderId="2" xfId="0" applyNumberFormat="1" applyFont="1" applyFill="1" applyBorder="1" applyAlignment="1">
      <alignment horizontal="left" vertical="top" indent="2" shrinkToFit="1"/>
    </xf>
    <xf numFmtId="1" fontId="2" fillId="0" borderId="2" xfId="0" applyNumberFormat="1" applyFont="1" applyFill="1" applyBorder="1" applyAlignment="1">
      <alignment horizontal="center" vertical="top" shrinkToFit="1"/>
    </xf>
    <xf numFmtId="10" fontId="2" fillId="0" borderId="2" xfId="0" applyNumberFormat="1" applyFont="1" applyFill="1" applyBorder="1" applyAlignment="1">
      <alignment horizontal="center" vertical="top" shrinkToFit="1"/>
    </xf>
    <xf numFmtId="10" fontId="9" fillId="0" borderId="2" xfId="0" applyNumberFormat="1" applyFont="1" applyFill="1" applyBorder="1" applyAlignment="1">
      <alignment horizontal="left" vertical="top"/>
    </xf>
    <xf numFmtId="10" fontId="10" fillId="0" borderId="2" xfId="0" applyNumberFormat="1" applyFont="1" applyFill="1" applyBorder="1" applyAlignment="1">
      <alignment horizontal="left" vertical="top"/>
    </xf>
    <xf numFmtId="0" fontId="4" fillId="0" borderId="2" xfId="0" applyFont="1" applyFill="1" applyBorder="1" applyAlignment="1">
      <alignment horizontal="left" vertical="top" wrapText="1" indent="2"/>
    </xf>
    <xf numFmtId="165" fontId="3" fillId="0" borderId="2" xfId="0" applyNumberFormat="1" applyFont="1" applyFill="1" applyBorder="1" applyAlignment="1">
      <alignment horizontal="right" vertical="top" shrinkToFit="1"/>
    </xf>
    <xf numFmtId="10" fontId="3" fillId="0" borderId="2" xfId="0" applyNumberFormat="1" applyFont="1" applyFill="1" applyBorder="1" applyAlignment="1">
      <alignment horizontal="right" vertical="top" shrinkToFit="1"/>
    </xf>
    <xf numFmtId="10" fontId="0" fillId="0" borderId="2" xfId="0" applyNumberFormat="1" applyFill="1" applyBorder="1" applyAlignment="1">
      <alignment horizontal="left" vertical="top"/>
    </xf>
    <xf numFmtId="165" fontId="0" fillId="0" borderId="2" xfId="0" applyNumberFormat="1" applyFill="1" applyBorder="1" applyAlignment="1">
      <alignment horizontal="left" vertical="top"/>
    </xf>
    <xf numFmtId="0" fontId="10" fillId="0" borderId="2" xfId="0" applyFont="1" applyFill="1" applyBorder="1" applyAlignment="1">
      <alignment horizontal="left" vertical="top"/>
    </xf>
    <xf numFmtId="10" fontId="3" fillId="0" borderId="3" xfId="0" applyNumberFormat="1" applyFont="1" applyFill="1" applyBorder="1" applyAlignment="1">
      <alignment horizontal="right" vertical="top" shrinkToFit="1"/>
    </xf>
    <xf numFmtId="0" fontId="0" fillId="0" borderId="2" xfId="0" applyFill="1" applyBorder="1" applyAlignment="1">
      <alignment horizontal="left" vertical="top"/>
    </xf>
    <xf numFmtId="16" fontId="8" fillId="0" borderId="0" xfId="0" applyNumberFormat="1" applyFont="1" applyFill="1" applyBorder="1" applyAlignment="1">
      <alignment horizontal="left" vertical="top"/>
    </xf>
    <xf numFmtId="0" fontId="11" fillId="0" borderId="0" xfId="0" applyFont="1" applyFill="1" applyBorder="1" applyAlignment="1">
      <alignment horizontal="left" vertical="top"/>
    </xf>
    <xf numFmtId="0" fontId="12" fillId="0" borderId="0" xfId="1" applyFont="1" applyFill="1" applyBorder="1" applyAlignment="1">
      <alignment horizontal="left" vertical="top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ecogosfond.kz/wp-content/uploads/2018/03/NDSOS_2011-2014_full_kaz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G1" sqref="G1"/>
    </sheetView>
  </sheetViews>
  <sheetFormatPr defaultRowHeight="13" x14ac:dyDescent="0.3"/>
  <cols>
    <col min="1" max="1" width="36.69921875" customWidth="1"/>
    <col min="2" max="2" width="12.69921875" customWidth="1"/>
    <col min="3" max="3" width="12.3984375" customWidth="1"/>
    <col min="4" max="4" width="13.09765625" customWidth="1"/>
    <col min="5" max="5" width="12.19921875" customWidth="1"/>
    <col min="6" max="6" width="12.69921875" customWidth="1"/>
  </cols>
  <sheetData>
    <row r="1" spans="1:6" ht="13.5" customHeight="1" x14ac:dyDescent="0.3">
      <c r="A1" s="1" t="s">
        <v>0</v>
      </c>
      <c r="B1" s="2">
        <v>2010</v>
      </c>
      <c r="C1" s="6">
        <v>2011</v>
      </c>
      <c r="D1" s="6">
        <v>2012</v>
      </c>
      <c r="E1" s="2">
        <v>2013</v>
      </c>
      <c r="F1" s="2">
        <v>2014</v>
      </c>
    </row>
    <row r="2" spans="1:6" ht="12.75" customHeight="1" x14ac:dyDescent="0.3">
      <c r="A2" s="1" t="s">
        <v>1</v>
      </c>
      <c r="B2" s="3">
        <v>2226.5</v>
      </c>
      <c r="C2" s="3">
        <v>2346.1999999999998</v>
      </c>
      <c r="D2" s="3">
        <v>2384.3000000000002</v>
      </c>
      <c r="E2" s="3">
        <v>2282.6999999999998</v>
      </c>
      <c r="F2" s="3">
        <v>2256.6999999999998</v>
      </c>
    </row>
    <row r="3" spans="1:6" ht="12.75" customHeight="1" x14ac:dyDescent="0.3">
      <c r="A3" s="4" t="s">
        <v>2</v>
      </c>
      <c r="B3" s="5">
        <v>72.900000000000006</v>
      </c>
      <c r="C3" s="5">
        <v>77.8</v>
      </c>
      <c r="D3" s="5">
        <v>105.7</v>
      </c>
      <c r="E3" s="5">
        <v>83.8</v>
      </c>
      <c r="F3" s="5">
        <v>84.6</v>
      </c>
    </row>
    <row r="4" spans="1:6" ht="12.75" customHeight="1" x14ac:dyDescent="0.3">
      <c r="A4" s="4" t="s">
        <v>3</v>
      </c>
      <c r="B4" s="5">
        <v>125.3</v>
      </c>
      <c r="C4" s="5">
        <v>119.7</v>
      </c>
      <c r="D4" s="5">
        <v>123.9</v>
      </c>
      <c r="E4" s="5">
        <v>125.4</v>
      </c>
      <c r="F4" s="5">
        <v>121.8</v>
      </c>
    </row>
    <row r="5" spans="1:6" ht="12.75" customHeight="1" x14ac:dyDescent="0.3">
      <c r="A5" s="4" t="s">
        <v>4</v>
      </c>
      <c r="B5" s="5">
        <v>74.7</v>
      </c>
      <c r="C5" s="5">
        <v>73.400000000000006</v>
      </c>
      <c r="D5" s="5">
        <v>64.2</v>
      </c>
      <c r="E5" s="5">
        <v>68.400000000000006</v>
      </c>
      <c r="F5" s="5">
        <v>51.6</v>
      </c>
    </row>
    <row r="6" spans="1:6" ht="12.75" customHeight="1" x14ac:dyDescent="0.3">
      <c r="A6" s="4" t="s">
        <v>5</v>
      </c>
      <c r="B6" s="5">
        <v>97.8</v>
      </c>
      <c r="C6" s="5">
        <v>107.3</v>
      </c>
      <c r="D6" s="5">
        <v>133.1</v>
      </c>
      <c r="E6" s="5">
        <v>138.4</v>
      </c>
      <c r="F6" s="5">
        <v>109.1</v>
      </c>
    </row>
    <row r="7" spans="1:6" ht="12.75" customHeight="1" x14ac:dyDescent="0.3">
      <c r="A7" s="4" t="s">
        <v>6</v>
      </c>
      <c r="B7" s="5">
        <v>58.1</v>
      </c>
      <c r="C7" s="5">
        <v>56</v>
      </c>
      <c r="D7" s="5">
        <v>62.1</v>
      </c>
      <c r="E7" s="5">
        <v>60.4</v>
      </c>
      <c r="F7" s="5">
        <v>44.7</v>
      </c>
    </row>
    <row r="8" spans="1:6" ht="12.75" customHeight="1" x14ac:dyDescent="0.3">
      <c r="A8" s="4" t="s">
        <v>7</v>
      </c>
      <c r="B8" s="5">
        <v>19.3</v>
      </c>
      <c r="C8" s="5">
        <v>25</v>
      </c>
      <c r="D8" s="5">
        <v>40.700000000000003</v>
      </c>
      <c r="E8" s="5">
        <v>33.6</v>
      </c>
      <c r="F8" s="5">
        <v>38.200000000000003</v>
      </c>
    </row>
    <row r="9" spans="1:6" ht="12.75" customHeight="1" x14ac:dyDescent="0.3">
      <c r="A9" s="4" t="s">
        <v>8</v>
      </c>
      <c r="B9" s="5">
        <v>661.2</v>
      </c>
      <c r="C9" s="5">
        <v>691.3</v>
      </c>
      <c r="D9" s="5">
        <v>641.4</v>
      </c>
      <c r="E9" s="5">
        <v>572.6</v>
      </c>
      <c r="F9" s="5">
        <v>603.6</v>
      </c>
    </row>
    <row r="10" spans="1:6" ht="12.75" customHeight="1" x14ac:dyDescent="0.3">
      <c r="A10" s="4" t="s">
        <v>9</v>
      </c>
      <c r="B10" s="5">
        <v>114.5</v>
      </c>
      <c r="C10" s="5">
        <v>109.4</v>
      </c>
      <c r="D10" s="5">
        <v>100.6</v>
      </c>
      <c r="E10" s="5">
        <v>115.4</v>
      </c>
      <c r="F10" s="5">
        <v>103.8</v>
      </c>
    </row>
    <row r="11" spans="1:6" ht="12.75" customHeight="1" x14ac:dyDescent="0.3">
      <c r="A11" s="4" t="s">
        <v>10</v>
      </c>
      <c r="B11" s="5">
        <v>29</v>
      </c>
      <c r="C11" s="5">
        <v>31.9</v>
      </c>
      <c r="D11" s="5">
        <v>31.1</v>
      </c>
      <c r="E11" s="5">
        <v>31.3</v>
      </c>
      <c r="F11" s="5">
        <v>30.8</v>
      </c>
    </row>
    <row r="12" spans="1:6" ht="12.75" customHeight="1" x14ac:dyDescent="0.3">
      <c r="A12" s="4" t="s">
        <v>11</v>
      </c>
      <c r="B12" s="5">
        <v>68.599999999999994</v>
      </c>
      <c r="C12" s="5">
        <v>75.8</v>
      </c>
      <c r="D12" s="5">
        <v>64.2</v>
      </c>
      <c r="E12" s="5">
        <v>77.5</v>
      </c>
      <c r="F12" s="5">
        <v>88.3</v>
      </c>
    </row>
    <row r="13" spans="1:6" ht="12.75" customHeight="1" x14ac:dyDescent="0.3">
      <c r="A13" s="4" t="s">
        <v>12</v>
      </c>
      <c r="B13" s="5">
        <v>40.700000000000003</v>
      </c>
      <c r="C13" s="5">
        <v>47.1</v>
      </c>
      <c r="D13" s="5">
        <v>48.6</v>
      </c>
      <c r="E13" s="5">
        <v>56.3</v>
      </c>
      <c r="F13" s="5">
        <v>59.9</v>
      </c>
    </row>
    <row r="14" spans="1:6" ht="12.75" customHeight="1" x14ac:dyDescent="0.3">
      <c r="A14" s="4" t="s">
        <v>13</v>
      </c>
      <c r="B14" s="5">
        <v>572.5</v>
      </c>
      <c r="C14" s="5">
        <v>632.20000000000005</v>
      </c>
      <c r="D14" s="5">
        <v>676</v>
      </c>
      <c r="E14" s="5">
        <v>650.4</v>
      </c>
      <c r="F14" s="5">
        <v>610.20000000000005</v>
      </c>
    </row>
    <row r="15" spans="1:6" ht="12.75" customHeight="1" x14ac:dyDescent="0.3">
      <c r="A15" s="4" t="s">
        <v>14</v>
      </c>
      <c r="B15" s="5">
        <v>77.8</v>
      </c>
      <c r="C15" s="5">
        <v>77</v>
      </c>
      <c r="D15" s="5">
        <v>75.7</v>
      </c>
      <c r="E15" s="5">
        <v>71.400000000000006</v>
      </c>
      <c r="F15" s="5">
        <v>71.900000000000006</v>
      </c>
    </row>
    <row r="16" spans="1:6" ht="12.75" customHeight="1" x14ac:dyDescent="0.3">
      <c r="A16" s="4" t="s">
        <v>15</v>
      </c>
      <c r="B16" s="5">
        <v>147</v>
      </c>
      <c r="C16" s="5">
        <v>147.19999999999999</v>
      </c>
      <c r="D16" s="5">
        <v>140</v>
      </c>
      <c r="E16" s="5">
        <v>124.9</v>
      </c>
      <c r="F16" s="5">
        <v>129.6</v>
      </c>
    </row>
    <row r="17" spans="1:6" ht="12.75" customHeight="1" x14ac:dyDescent="0.3">
      <c r="A17" s="4" t="s">
        <v>16</v>
      </c>
      <c r="B17" s="5">
        <v>56.1</v>
      </c>
      <c r="C17" s="5">
        <v>63.5</v>
      </c>
      <c r="D17" s="5">
        <v>64.900000000000006</v>
      </c>
      <c r="E17" s="5">
        <v>60.5</v>
      </c>
      <c r="F17" s="5">
        <v>65.099999999999994</v>
      </c>
    </row>
    <row r="18" spans="1:6" ht="12.75" customHeight="1" x14ac:dyDescent="0.3">
      <c r="A18" s="4" t="s">
        <v>17</v>
      </c>
      <c r="B18" s="5">
        <v>11</v>
      </c>
      <c r="C18" s="5">
        <v>11.6</v>
      </c>
      <c r="D18" s="5">
        <v>12.1</v>
      </c>
      <c r="E18" s="5">
        <v>12.4</v>
      </c>
      <c r="F18" s="5">
        <v>43.5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zoomScale="89" zoomScaleNormal="89" workbookViewId="0">
      <selection activeCell="D25" sqref="D25"/>
    </sheetView>
  </sheetViews>
  <sheetFormatPr defaultRowHeight="13" x14ac:dyDescent="0.3"/>
  <cols>
    <col min="1" max="1" width="36.69921875" customWidth="1"/>
    <col min="2" max="2" width="12.69921875" customWidth="1"/>
    <col min="3" max="3" width="12.69921875" style="8" customWidth="1"/>
    <col min="4" max="4" width="12.3984375" customWidth="1"/>
    <col min="5" max="5" width="12.3984375" style="8" customWidth="1"/>
    <col min="6" max="6" width="13.09765625" customWidth="1"/>
    <col min="7" max="7" width="13.09765625" style="8" customWidth="1"/>
    <col min="8" max="8" width="12.19921875" customWidth="1"/>
    <col min="9" max="9" width="12.19921875" style="8" customWidth="1"/>
    <col min="10" max="10" width="12.69921875" customWidth="1"/>
    <col min="11" max="11" width="10.3984375" style="8" customWidth="1"/>
    <col min="12" max="12" width="15.796875" style="8" customWidth="1"/>
    <col min="13" max="13" width="14.8984375" customWidth="1"/>
  </cols>
  <sheetData>
    <row r="1" spans="1:13" ht="13.5" customHeight="1" x14ac:dyDescent="0.3">
      <c r="A1" s="10" t="s">
        <v>0</v>
      </c>
      <c r="B1" s="11">
        <v>2010</v>
      </c>
      <c r="C1" s="12" t="s">
        <v>24</v>
      </c>
      <c r="D1" s="13">
        <v>2011</v>
      </c>
      <c r="E1" s="14" t="s">
        <v>24</v>
      </c>
      <c r="F1" s="13">
        <v>2012</v>
      </c>
      <c r="G1" s="14" t="s">
        <v>24</v>
      </c>
      <c r="H1" s="11">
        <v>2013</v>
      </c>
      <c r="I1" s="12" t="s">
        <v>24</v>
      </c>
      <c r="J1" s="11">
        <v>2014</v>
      </c>
      <c r="K1" s="15" t="s">
        <v>24</v>
      </c>
      <c r="L1" s="16" t="s">
        <v>25</v>
      </c>
      <c r="M1" s="22" t="s">
        <v>26</v>
      </c>
    </row>
    <row r="2" spans="1:13" ht="12.75" customHeight="1" x14ac:dyDescent="0.3">
      <c r="A2" s="17" t="s">
        <v>8</v>
      </c>
      <c r="B2" s="18">
        <v>661.2</v>
      </c>
      <c r="C2" s="19">
        <f>B2/$B$17</f>
        <v>0.30619616560155599</v>
      </c>
      <c r="D2" s="18">
        <v>691.3</v>
      </c>
      <c r="E2" s="19">
        <f>D2/$D$17</f>
        <v>0.30438994319933066</v>
      </c>
      <c r="F2" s="18">
        <v>641.4</v>
      </c>
      <c r="G2" s="19">
        <f>F2/$F$17</f>
        <v>0.27798725783383182</v>
      </c>
      <c r="H2" s="18">
        <v>572.6</v>
      </c>
      <c r="I2" s="19">
        <f>H2/$H$17</f>
        <v>0.25911847225993295</v>
      </c>
      <c r="J2" s="18">
        <v>603.6</v>
      </c>
      <c r="K2" s="20">
        <f>J2/$J$17</f>
        <v>0.28099250500442252</v>
      </c>
      <c r="L2" s="20">
        <f>(J2-B2)/B2</f>
        <v>-8.7114337568058101E-2</v>
      </c>
      <c r="M2" s="21">
        <f>AVERAGE(B2,D2,F2,H2,J2,)</f>
        <v>528.35</v>
      </c>
    </row>
    <row r="3" spans="1:13" ht="12.75" customHeight="1" x14ac:dyDescent="0.3">
      <c r="A3" s="17" t="s">
        <v>13</v>
      </c>
      <c r="B3" s="18">
        <v>572.5</v>
      </c>
      <c r="C3" s="19">
        <f t="shared" ref="C3:C15" si="0">B3/$B$17</f>
        <v>0.26511994072427525</v>
      </c>
      <c r="D3" s="18">
        <v>632.20000000000005</v>
      </c>
      <c r="E3" s="19">
        <f>D3/$D$17</f>
        <v>0.27836731099467216</v>
      </c>
      <c r="F3" s="18">
        <v>676</v>
      </c>
      <c r="G3" s="19">
        <f t="shared" ref="G3:G15" si="1">F3/$F$17</f>
        <v>0.29298314046721285</v>
      </c>
      <c r="H3" s="18">
        <v>650.4</v>
      </c>
      <c r="I3" s="19">
        <f t="shared" ref="I3:I15" si="2">H3/$H$17</f>
        <v>0.29432527830572891</v>
      </c>
      <c r="J3" s="18">
        <v>610.20000000000005</v>
      </c>
      <c r="K3" s="20">
        <f t="shared" ref="K3:K15" si="3">J3/$J$17</f>
        <v>0.28406498766351662</v>
      </c>
      <c r="L3" s="20">
        <f t="shared" ref="L3:L15" si="4">(J3-B3)/B3</f>
        <v>6.5851528384279559E-2</v>
      </c>
      <c r="M3" s="21">
        <f>AVERAGE(B3,D3,F3,H3,J3,)</f>
        <v>523.55000000000007</v>
      </c>
    </row>
    <row r="4" spans="1:13" ht="12.75" customHeight="1" x14ac:dyDescent="0.3">
      <c r="A4" s="17" t="s">
        <v>15</v>
      </c>
      <c r="B4" s="18">
        <v>147</v>
      </c>
      <c r="C4" s="19">
        <f t="shared" si="0"/>
        <v>6.8074465129202552E-2</v>
      </c>
      <c r="D4" s="18">
        <v>147.19999999999999</v>
      </c>
      <c r="E4" s="19">
        <f>D4/$D$17</f>
        <v>6.4814407115494674E-2</v>
      </c>
      <c r="F4" s="18">
        <v>140</v>
      </c>
      <c r="G4" s="19">
        <f t="shared" si="1"/>
        <v>6.0676981753564792E-2</v>
      </c>
      <c r="H4" s="18">
        <v>124.9</v>
      </c>
      <c r="I4" s="19">
        <f t="shared" si="2"/>
        <v>5.6520952122364E-2</v>
      </c>
      <c r="J4" s="18">
        <v>129.6</v>
      </c>
      <c r="K4" s="20">
        <f t="shared" si="3"/>
        <v>6.0332386760392903E-2</v>
      </c>
      <c r="L4" s="20">
        <f t="shared" si="4"/>
        <v>-0.11836734693877556</v>
      </c>
      <c r="M4" s="21">
        <f t="shared" ref="M4:M15" si="5">AVERAGE(B4,D4,F4,H4,J4,)</f>
        <v>114.78333333333335</v>
      </c>
    </row>
    <row r="5" spans="1:13" ht="12.75" customHeight="1" x14ac:dyDescent="0.3">
      <c r="A5" s="17" t="s">
        <v>3</v>
      </c>
      <c r="B5" s="18">
        <v>125.3</v>
      </c>
      <c r="C5" s="19">
        <f t="shared" si="0"/>
        <v>5.8025377419653607E-2</v>
      </c>
      <c r="D5" s="18">
        <v>119.7</v>
      </c>
      <c r="E5" s="19">
        <f t="shared" ref="E5:E15" si="6">D5/$D$17</f>
        <v>5.2705737307912455E-2</v>
      </c>
      <c r="F5" s="18">
        <v>123.9</v>
      </c>
      <c r="G5" s="19">
        <f t="shared" si="1"/>
        <v>5.3699128851904844E-2</v>
      </c>
      <c r="H5" s="18">
        <v>125.4</v>
      </c>
      <c r="I5" s="19">
        <f t="shared" si="2"/>
        <v>5.6747216942709733E-2</v>
      </c>
      <c r="J5" s="18">
        <v>121.8</v>
      </c>
      <c r="K5" s="20">
        <f t="shared" si="3"/>
        <v>5.6701270890554448E-2</v>
      </c>
      <c r="L5" s="20">
        <f t="shared" si="4"/>
        <v>-2.793296089385475E-2</v>
      </c>
      <c r="M5" s="21">
        <f t="shared" si="5"/>
        <v>102.68333333333332</v>
      </c>
    </row>
    <row r="6" spans="1:13" ht="12.75" customHeight="1" x14ac:dyDescent="0.3">
      <c r="A6" s="17" t="s">
        <v>9</v>
      </c>
      <c r="B6" s="18">
        <v>114.5</v>
      </c>
      <c r="C6" s="19">
        <f t="shared" si="0"/>
        <v>5.3023988144855053E-2</v>
      </c>
      <c r="D6" s="18">
        <v>109.4</v>
      </c>
      <c r="E6" s="19">
        <f t="shared" si="6"/>
        <v>4.8170490070890755E-2</v>
      </c>
      <c r="F6" s="18">
        <v>100.6</v>
      </c>
      <c r="G6" s="19">
        <f t="shared" si="1"/>
        <v>4.3600745460061555E-2</v>
      </c>
      <c r="H6" s="18">
        <v>115.4</v>
      </c>
      <c r="I6" s="19">
        <f t="shared" si="2"/>
        <v>5.222192053579508E-2</v>
      </c>
      <c r="J6" s="18">
        <v>103.8</v>
      </c>
      <c r="K6" s="20">
        <f t="shared" si="3"/>
        <v>4.8321772729388764E-2</v>
      </c>
      <c r="L6" s="20">
        <f t="shared" si="4"/>
        <v>-9.3449781659388664E-2</v>
      </c>
      <c r="M6" s="21">
        <f t="shared" si="5"/>
        <v>90.61666666666666</v>
      </c>
    </row>
    <row r="7" spans="1:13" ht="12.75" customHeight="1" x14ac:dyDescent="0.3">
      <c r="A7" s="17" t="s">
        <v>5</v>
      </c>
      <c r="B7" s="18">
        <v>97.8</v>
      </c>
      <c r="C7" s="19">
        <f t="shared" si="0"/>
        <v>4.5290358432898026E-2</v>
      </c>
      <c r="D7" s="18">
        <v>107.3</v>
      </c>
      <c r="E7" s="19">
        <f t="shared" si="6"/>
        <v>4.7245828012857198E-2</v>
      </c>
      <c r="F7" s="18">
        <v>133.1</v>
      </c>
      <c r="G7" s="19">
        <f t="shared" si="1"/>
        <v>5.7686473367139099E-2</v>
      </c>
      <c r="H7" s="18">
        <v>138.4</v>
      </c>
      <c r="I7" s="19">
        <f t="shared" si="2"/>
        <v>6.2630102271698782E-2</v>
      </c>
      <c r="J7" s="18">
        <v>109.1</v>
      </c>
      <c r="K7" s="20">
        <f t="shared" si="3"/>
        <v>5.0789069410176434E-2</v>
      </c>
      <c r="L7" s="20">
        <f t="shared" si="4"/>
        <v>0.11554192229038852</v>
      </c>
      <c r="M7" s="21">
        <f t="shared" si="5"/>
        <v>97.616666666666674</v>
      </c>
    </row>
    <row r="8" spans="1:13" ht="12.75" customHeight="1" x14ac:dyDescent="0.3">
      <c r="A8" s="17" t="s">
        <v>14</v>
      </c>
      <c r="B8" s="18">
        <v>77.8</v>
      </c>
      <c r="C8" s="19">
        <f t="shared" si="0"/>
        <v>3.602852644253033E-2</v>
      </c>
      <c r="D8" s="18">
        <v>77</v>
      </c>
      <c r="E8" s="19">
        <f t="shared" si="6"/>
        <v>3.3904275461230232E-2</v>
      </c>
      <c r="F8" s="18">
        <v>75.7</v>
      </c>
      <c r="G8" s="19">
        <f t="shared" si="1"/>
        <v>3.2808910848177532E-2</v>
      </c>
      <c r="H8" s="18">
        <v>71.400000000000006</v>
      </c>
      <c r="I8" s="19">
        <f t="shared" si="2"/>
        <v>3.2310616345370614E-2</v>
      </c>
      <c r="J8" s="18">
        <v>71.900000000000006</v>
      </c>
      <c r="K8" s="20">
        <f t="shared" si="3"/>
        <v>3.3471439877100696E-2</v>
      </c>
      <c r="L8" s="20">
        <f t="shared" si="4"/>
        <v>-7.5835475578406059E-2</v>
      </c>
      <c r="M8" s="21">
        <f t="shared" si="5"/>
        <v>62.29999999999999</v>
      </c>
    </row>
    <row r="9" spans="1:13" ht="12.75" customHeight="1" x14ac:dyDescent="0.3">
      <c r="A9" s="17" t="s">
        <v>4</v>
      </c>
      <c r="B9" s="18">
        <v>74.7</v>
      </c>
      <c r="C9" s="19">
        <f t="shared" si="0"/>
        <v>3.4592942484023337E-2</v>
      </c>
      <c r="D9" s="18">
        <v>73.400000000000006</v>
      </c>
      <c r="E9" s="19">
        <f t="shared" si="6"/>
        <v>3.2319140504601294E-2</v>
      </c>
      <c r="F9" s="18">
        <v>64.2</v>
      </c>
      <c r="G9" s="19">
        <f t="shared" si="1"/>
        <v>2.7824730204134712E-2</v>
      </c>
      <c r="H9" s="18">
        <v>68.400000000000006</v>
      </c>
      <c r="I9" s="19">
        <f t="shared" si="2"/>
        <v>3.0953027423296219E-2</v>
      </c>
      <c r="J9" s="18">
        <v>51.6</v>
      </c>
      <c r="K9" s="20">
        <f t="shared" si="3"/>
        <v>2.4021228062008289E-2</v>
      </c>
      <c r="L9" s="20">
        <f t="shared" si="4"/>
        <v>-0.30923694779116467</v>
      </c>
      <c r="M9" s="21">
        <f t="shared" si="5"/>
        <v>55.383333333333347</v>
      </c>
    </row>
    <row r="10" spans="1:13" ht="12.75" customHeight="1" x14ac:dyDescent="0.3">
      <c r="A10" s="17" t="s">
        <v>2</v>
      </c>
      <c r="B10" s="18">
        <v>72.900000000000006</v>
      </c>
      <c r="C10" s="19">
        <f t="shared" si="0"/>
        <v>3.3759377604890249E-2</v>
      </c>
      <c r="D10" s="18">
        <v>77.8</v>
      </c>
      <c r="E10" s="19">
        <f t="shared" si="6"/>
        <v>3.4256527673814444E-2</v>
      </c>
      <c r="F10" s="18">
        <v>105.7</v>
      </c>
      <c r="G10" s="19">
        <f t="shared" si="1"/>
        <v>4.5811121223941417E-2</v>
      </c>
      <c r="H10" s="18">
        <v>83.8</v>
      </c>
      <c r="I10" s="19">
        <f t="shared" si="2"/>
        <v>3.7921983889944777E-2</v>
      </c>
      <c r="J10" s="18">
        <v>84.6</v>
      </c>
      <c r="K10" s="20">
        <f t="shared" si="3"/>
        <v>3.9383641357478703E-2</v>
      </c>
      <c r="L10" s="20">
        <f t="shared" si="4"/>
        <v>0.16049382716049365</v>
      </c>
      <c r="M10" s="21">
        <f t="shared" si="5"/>
        <v>70.8</v>
      </c>
    </row>
    <row r="11" spans="1:13" ht="12.75" customHeight="1" x14ac:dyDescent="0.3">
      <c r="A11" s="17" t="s">
        <v>11</v>
      </c>
      <c r="B11" s="18">
        <v>68.599999999999994</v>
      </c>
      <c r="C11" s="19">
        <f t="shared" si="0"/>
        <v>3.1768083726961188E-2</v>
      </c>
      <c r="D11" s="18">
        <v>75.8</v>
      </c>
      <c r="E11" s="19">
        <f t="shared" si="6"/>
        <v>3.3375897142353922E-2</v>
      </c>
      <c r="F11" s="18">
        <v>64.2</v>
      </c>
      <c r="G11" s="19">
        <f t="shared" si="1"/>
        <v>2.7824730204134712E-2</v>
      </c>
      <c r="H11" s="18">
        <v>77.5</v>
      </c>
      <c r="I11" s="19">
        <f t="shared" si="2"/>
        <v>3.5071047153588553E-2</v>
      </c>
      <c r="J11" s="18">
        <v>88.3</v>
      </c>
      <c r="K11" s="20">
        <f t="shared" si="3"/>
        <v>4.1106093757273872E-2</v>
      </c>
      <c r="L11" s="20">
        <f t="shared" si="4"/>
        <v>0.28717201166180767</v>
      </c>
      <c r="M11" s="21">
        <f t="shared" si="5"/>
        <v>62.4</v>
      </c>
    </row>
    <row r="12" spans="1:13" ht="12.75" customHeight="1" x14ac:dyDescent="0.3">
      <c r="A12" s="17" t="s">
        <v>6</v>
      </c>
      <c r="B12" s="18">
        <v>58.1</v>
      </c>
      <c r="C12" s="19">
        <f t="shared" si="0"/>
        <v>2.6905621932018151E-2</v>
      </c>
      <c r="D12" s="18">
        <v>56</v>
      </c>
      <c r="E12" s="19">
        <f t="shared" si="6"/>
        <v>2.4657654880894716E-2</v>
      </c>
      <c r="F12" s="18">
        <v>62.1</v>
      </c>
      <c r="G12" s="19">
        <f t="shared" si="1"/>
        <v>2.6914575477831239E-2</v>
      </c>
      <c r="H12" s="18">
        <v>60.4</v>
      </c>
      <c r="I12" s="19">
        <f t="shared" si="2"/>
        <v>2.7332790297764496E-2</v>
      </c>
      <c r="J12" s="18">
        <v>44.7</v>
      </c>
      <c r="K12" s="20">
        <f t="shared" si="3"/>
        <v>2.0809087100228111E-2</v>
      </c>
      <c r="L12" s="20">
        <f t="shared" si="4"/>
        <v>-0.23063683304647156</v>
      </c>
      <c r="M12" s="21">
        <f t="shared" si="5"/>
        <v>46.883333333333333</v>
      </c>
    </row>
    <row r="13" spans="1:13" ht="12.75" customHeight="1" x14ac:dyDescent="0.3">
      <c r="A13" s="17" t="s">
        <v>12</v>
      </c>
      <c r="B13" s="18">
        <v>40.700000000000003</v>
      </c>
      <c r="C13" s="19">
        <f t="shared" si="0"/>
        <v>1.884782810039826E-2</v>
      </c>
      <c r="D13" s="18">
        <v>47.1</v>
      </c>
      <c r="E13" s="19">
        <f t="shared" si="6"/>
        <v>2.0738849015895379E-2</v>
      </c>
      <c r="F13" s="18">
        <v>48.6</v>
      </c>
      <c r="G13" s="19">
        <f t="shared" si="1"/>
        <v>2.1063580808737492E-2</v>
      </c>
      <c r="H13" s="18">
        <v>56.3</v>
      </c>
      <c r="I13" s="19">
        <f t="shared" si="2"/>
        <v>2.5477418770929489E-2</v>
      </c>
      <c r="J13" s="18">
        <v>59.9</v>
      </c>
      <c r="K13" s="20">
        <f t="shared" si="3"/>
        <v>2.7885107769656907E-2</v>
      </c>
      <c r="L13" s="20">
        <f t="shared" si="4"/>
        <v>0.47174447174447159</v>
      </c>
      <c r="M13" s="21">
        <f t="shared" si="5"/>
        <v>42.1</v>
      </c>
    </row>
    <row r="14" spans="1:13" ht="12.75" customHeight="1" x14ac:dyDescent="0.3">
      <c r="A14" s="17" t="s">
        <v>10</v>
      </c>
      <c r="B14" s="18">
        <v>29</v>
      </c>
      <c r="C14" s="19">
        <f t="shared" si="0"/>
        <v>1.3429656386033157E-2</v>
      </c>
      <c r="D14" s="18">
        <v>31.9</v>
      </c>
      <c r="E14" s="19">
        <f t="shared" si="6"/>
        <v>1.4046056976795382E-2</v>
      </c>
      <c r="F14" s="18">
        <v>31.1</v>
      </c>
      <c r="G14" s="19">
        <f t="shared" si="1"/>
        <v>1.3478958089541894E-2</v>
      </c>
      <c r="H14" s="18">
        <v>31.3</v>
      </c>
      <c r="I14" s="19">
        <f t="shared" si="2"/>
        <v>1.416417775364286E-2</v>
      </c>
      <c r="J14" s="18">
        <v>30.8</v>
      </c>
      <c r="K14" s="20">
        <f t="shared" si="3"/>
        <v>1.4338252409105723E-2</v>
      </c>
      <c r="L14" s="20">
        <f t="shared" si="4"/>
        <v>6.2068965517241406E-2</v>
      </c>
      <c r="M14" s="21">
        <f t="shared" si="5"/>
        <v>25.683333333333334</v>
      </c>
    </row>
    <row r="15" spans="1:13" ht="12.75" customHeight="1" x14ac:dyDescent="0.3">
      <c r="A15" s="17" t="s">
        <v>7</v>
      </c>
      <c r="B15" s="18">
        <v>19.3</v>
      </c>
      <c r="C15" s="19">
        <f t="shared" si="0"/>
        <v>8.9376678707048258E-3</v>
      </c>
      <c r="D15" s="18">
        <v>25</v>
      </c>
      <c r="E15" s="19">
        <f t="shared" si="6"/>
        <v>1.100788164325657E-2</v>
      </c>
      <c r="F15" s="18">
        <v>40.700000000000003</v>
      </c>
      <c r="G15" s="19">
        <f t="shared" si="1"/>
        <v>1.7639665409786336E-2</v>
      </c>
      <c r="H15" s="18">
        <v>33.6</v>
      </c>
      <c r="I15" s="19">
        <f t="shared" si="2"/>
        <v>1.520499592723323E-2</v>
      </c>
      <c r="J15" s="18">
        <v>38.200000000000003</v>
      </c>
      <c r="K15" s="20">
        <f t="shared" si="3"/>
        <v>1.7783157208696058E-2</v>
      </c>
      <c r="L15" s="20">
        <f t="shared" si="4"/>
        <v>0.97927461139896377</v>
      </c>
      <c r="M15" s="21">
        <f t="shared" si="5"/>
        <v>26.133333333333336</v>
      </c>
    </row>
    <row r="16" spans="1:13" x14ac:dyDescent="0.3">
      <c r="G16" s="23"/>
    </row>
    <row r="17" spans="1:13" x14ac:dyDescent="0.3">
      <c r="A17" s="24" t="s">
        <v>22</v>
      </c>
      <c r="B17" s="21">
        <f>SUM(B2:B15)</f>
        <v>2159.4</v>
      </c>
      <c r="C17" s="20"/>
      <c r="D17" s="21">
        <f t="shared" ref="D17:J17" si="7">SUM(D2:D15)</f>
        <v>2271.1000000000004</v>
      </c>
      <c r="E17" s="20"/>
      <c r="F17" s="21">
        <f t="shared" si="7"/>
        <v>2307.2999999999993</v>
      </c>
      <c r="G17" s="20"/>
      <c r="H17" s="21">
        <f t="shared" si="7"/>
        <v>2209.8000000000006</v>
      </c>
      <c r="I17" s="20"/>
      <c r="J17" s="21">
        <f t="shared" si="7"/>
        <v>2148.1</v>
      </c>
      <c r="K17" s="20"/>
      <c r="L17" s="20"/>
      <c r="M17" s="24"/>
    </row>
    <row r="18" spans="1:13" x14ac:dyDescent="0.3">
      <c r="A18" s="24" t="s">
        <v>23</v>
      </c>
      <c r="B18" s="21">
        <f>SUM(B17:J17)</f>
        <v>11095.7</v>
      </c>
      <c r="C18" s="20"/>
      <c r="D18" s="24"/>
      <c r="E18" s="20"/>
      <c r="F18" s="24"/>
      <c r="G18" s="20"/>
      <c r="H18" s="24"/>
      <c r="I18" s="20"/>
      <c r="J18" s="24"/>
      <c r="K18" s="20"/>
      <c r="L18" s="20"/>
      <c r="M18" s="24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tabSelected="1" workbookViewId="0">
      <selection activeCell="P25" sqref="P25"/>
    </sheetView>
  </sheetViews>
  <sheetFormatPr defaultRowHeight="13" x14ac:dyDescent="0.3"/>
  <cols>
    <col min="1" max="1" width="12.3984375" customWidth="1"/>
  </cols>
  <sheetData>
    <row r="1" spans="1:2" x14ac:dyDescent="0.3">
      <c r="A1" t="s">
        <v>18</v>
      </c>
      <c r="B1" s="7" t="s">
        <v>19</v>
      </c>
    </row>
    <row r="2" spans="1:2" ht="14.5" customHeight="1" x14ac:dyDescent="0.3">
      <c r="A2" s="9" t="s">
        <v>28</v>
      </c>
      <c r="B2" s="27" t="s">
        <v>37</v>
      </c>
    </row>
    <row r="3" spans="1:2" x14ac:dyDescent="0.3">
      <c r="A3" t="s">
        <v>20</v>
      </c>
      <c r="B3">
        <v>6</v>
      </c>
    </row>
    <row r="4" spans="1:2" x14ac:dyDescent="0.3">
      <c r="A4" t="s">
        <v>21</v>
      </c>
      <c r="B4" s="25" t="s">
        <v>27</v>
      </c>
    </row>
    <row r="6" spans="1:2" x14ac:dyDescent="0.3">
      <c r="A6" s="26" t="s">
        <v>29</v>
      </c>
    </row>
    <row r="7" spans="1:2" x14ac:dyDescent="0.3">
      <c r="A7" s="9" t="s">
        <v>30</v>
      </c>
    </row>
    <row r="8" spans="1:2" x14ac:dyDescent="0.3">
      <c r="A8" s="9" t="s">
        <v>31</v>
      </c>
    </row>
    <row r="9" spans="1:2" x14ac:dyDescent="0.3">
      <c r="A9" s="9" t="s">
        <v>35</v>
      </c>
    </row>
    <row r="10" spans="1:2" x14ac:dyDescent="0.3">
      <c r="A10" s="9" t="s">
        <v>36</v>
      </c>
    </row>
    <row r="11" spans="1:2" x14ac:dyDescent="0.3">
      <c r="A11" s="9" t="s">
        <v>32</v>
      </c>
    </row>
    <row r="12" spans="1:2" x14ac:dyDescent="0.3">
      <c r="A12" s="9" t="s">
        <v>33</v>
      </c>
    </row>
    <row r="13" spans="1:2" x14ac:dyDescent="0.3">
      <c r="A13" s="9" t="s">
        <v>32</v>
      </c>
    </row>
    <row r="14" spans="1:2" x14ac:dyDescent="0.3">
      <c r="A14" s="9" t="s">
        <v>34</v>
      </c>
    </row>
  </sheetData>
  <hyperlinks>
    <hyperlink ref="B1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Original</vt:lpstr>
      <vt:lpstr>Copy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kyzy66@gmail.com</cp:lastModifiedBy>
  <dcterms:created xsi:type="dcterms:W3CDTF">2020-10-15T14:18:21Z</dcterms:created>
  <dcterms:modified xsi:type="dcterms:W3CDTF">2020-10-16T12:20:48Z</dcterms:modified>
</cp:coreProperties>
</file>