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fiq\Dropbox\PHD new Idea\DHCPv6Auth reveastion\result\"/>
    </mc:Choice>
  </mc:AlternateContent>
  <bookViews>
    <workbookView xWindow="0" yWindow="0" windowWidth="21600" windowHeight="9585" tabRatio="828"/>
  </bookViews>
  <sheets>
    <sheet name="Statistic" sheetId="16" r:id="rId1"/>
    <sheet name="Message size" sheetId="17" r:id="rId2"/>
    <sheet name="Standar DHCPv6" sheetId="3" r:id="rId3"/>
    <sheet name="DAM" sheetId="1" r:id="rId4"/>
    <sheet name="privacy" sheetId="4" state="hidden" r:id="rId5"/>
    <sheet name="my" sheetId="5" state="hidden" r:id="rId6"/>
    <sheet name="SecureDHCPv6" sheetId="18" r:id="rId7"/>
    <sheet name="DHCPv6Auth" sheetId="7" r:id="rId8"/>
    <sheet name="Adv" sheetId="10" state="hidden" r:id="rId9"/>
  </sheets>
  <calcPr calcId="162913"/>
</workbook>
</file>

<file path=xl/calcChain.xml><?xml version="1.0" encoding="utf-8"?>
<calcChain xmlns="http://schemas.openxmlformats.org/spreadsheetml/2006/main">
  <c r="C3" i="16" l="1"/>
  <c r="C4" i="16"/>
  <c r="C5" i="16"/>
  <c r="C7" i="16"/>
  <c r="C8" i="16"/>
  <c r="C9" i="16"/>
  <c r="C11" i="16"/>
  <c r="C12" i="16"/>
  <c r="C14" i="16"/>
  <c r="C17" i="16"/>
  <c r="C21" i="16"/>
  <c r="C2" i="16"/>
  <c r="I21" i="18"/>
  <c r="I19" i="18"/>
  <c r="C19" i="16" s="1"/>
  <c r="I14" i="18"/>
  <c r="I13" i="18"/>
  <c r="C13" i="16" s="1"/>
  <c r="I11" i="18"/>
  <c r="I6" i="18"/>
  <c r="C6" i="16" s="1"/>
  <c r="I5" i="18"/>
  <c r="I3" i="18"/>
  <c r="I20" i="18"/>
  <c r="C20" i="16" s="1"/>
  <c r="I18" i="18"/>
  <c r="C18" i="16" s="1"/>
  <c r="I17" i="18"/>
  <c r="I16" i="18"/>
  <c r="C16" i="16" s="1"/>
  <c r="I15" i="18"/>
  <c r="C15" i="16" s="1"/>
  <c r="I12" i="18"/>
  <c r="I10" i="18"/>
  <c r="C10" i="16" s="1"/>
  <c r="I9" i="18"/>
  <c r="I8" i="18"/>
  <c r="I7" i="18"/>
  <c r="I4" i="18"/>
  <c r="I2" i="18"/>
  <c r="B5" i="16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D10" i="17" l="1"/>
  <c r="E10" i="17"/>
  <c r="C10" i="17"/>
  <c r="C9" i="17"/>
  <c r="E9" i="17"/>
  <c r="C8" i="17"/>
  <c r="D8" i="17"/>
  <c r="D9" i="17" s="1"/>
  <c r="E8" i="17"/>
  <c r="B8" i="17"/>
  <c r="D21" i="16" l="1"/>
  <c r="B21" i="16"/>
  <c r="A21" i="16"/>
  <c r="D20" i="16"/>
  <c r="B20" i="16"/>
  <c r="A20" i="16"/>
  <c r="D19" i="16"/>
  <c r="B19" i="16"/>
  <c r="A19" i="16"/>
  <c r="D18" i="16"/>
  <c r="B18" i="16"/>
  <c r="A18" i="16"/>
  <c r="D17" i="16"/>
  <c r="B17" i="16"/>
  <c r="A17" i="16"/>
  <c r="D16" i="16"/>
  <c r="B16" i="16"/>
  <c r="A16" i="16"/>
  <c r="D15" i="16"/>
  <c r="B15" i="16"/>
  <c r="A15" i="16"/>
  <c r="D14" i="16"/>
  <c r="B14" i="16"/>
  <c r="A14" i="16"/>
  <c r="D13" i="16"/>
  <c r="B13" i="16"/>
  <c r="A13" i="16"/>
  <c r="D12" i="16"/>
  <c r="B12" i="16"/>
  <c r="A12" i="16"/>
  <c r="D11" i="16"/>
  <c r="B11" i="16"/>
  <c r="A11" i="16"/>
  <c r="D10" i="16"/>
  <c r="B10" i="16"/>
  <c r="A10" i="16"/>
  <c r="D9" i="16"/>
  <c r="B9" i="16"/>
  <c r="A9" i="16"/>
  <c r="D8" i="16"/>
  <c r="B8" i="16"/>
  <c r="A8" i="16"/>
  <c r="D7" i="16"/>
  <c r="B7" i="16"/>
  <c r="A7" i="16"/>
  <c r="D6" i="16"/>
  <c r="B6" i="16"/>
  <c r="A6" i="16"/>
  <c r="D5" i="16"/>
  <c r="A5" i="16"/>
  <c r="B27" i="16" s="1"/>
  <c r="D4" i="16"/>
  <c r="B4" i="16"/>
  <c r="A4" i="16"/>
  <c r="D3" i="16"/>
  <c r="B3" i="16"/>
  <c r="A3" i="16"/>
  <c r="D2" i="16"/>
  <c r="B2" i="16"/>
  <c r="C27" i="16" s="1"/>
  <c r="A2" i="16"/>
  <c r="D24" i="16"/>
  <c r="D25" i="16"/>
  <c r="D26" i="16"/>
  <c r="D27" i="16"/>
  <c r="C25" i="16" l="1"/>
  <c r="E25" i="16"/>
  <c r="E24" i="16"/>
  <c r="E26" i="16"/>
  <c r="E30" i="16" s="1"/>
  <c r="B26" i="16"/>
  <c r="D28" i="16"/>
  <c r="D29" i="16"/>
  <c r="E27" i="16"/>
  <c r="C24" i="16"/>
  <c r="B24" i="16"/>
  <c r="B25" i="16"/>
  <c r="C26" i="16"/>
  <c r="E29" i="16" l="1"/>
  <c r="E28" i="16"/>
  <c r="C28" i="16"/>
  <c r="E31" i="16"/>
  <c r="C29" i="16"/>
  <c r="G50" i="10"/>
  <c r="F50" i="10"/>
  <c r="E50" i="10"/>
  <c r="D50" i="10"/>
  <c r="C50" i="10"/>
  <c r="B50" i="10"/>
  <c r="A50" i="10"/>
  <c r="G49" i="10"/>
  <c r="F49" i="10"/>
  <c r="E49" i="10"/>
  <c r="D49" i="10"/>
  <c r="C49" i="10"/>
  <c r="B49" i="10"/>
  <c r="A49" i="10"/>
  <c r="G48" i="10"/>
  <c r="F48" i="10"/>
  <c r="E48" i="10"/>
  <c r="D48" i="10"/>
  <c r="C48" i="10"/>
  <c r="B48" i="10"/>
  <c r="A48" i="10"/>
  <c r="G47" i="10"/>
  <c r="F47" i="10"/>
  <c r="E47" i="10"/>
  <c r="D47" i="10"/>
  <c r="C47" i="10"/>
  <c r="B47" i="10"/>
  <c r="A47" i="10"/>
  <c r="G46" i="10"/>
  <c r="F46" i="10"/>
  <c r="E46" i="10"/>
  <c r="D46" i="10"/>
  <c r="C46" i="10"/>
  <c r="B46" i="10"/>
  <c r="A46" i="10"/>
  <c r="G45" i="10"/>
  <c r="F45" i="10"/>
  <c r="E45" i="10"/>
  <c r="D45" i="10"/>
  <c r="C45" i="10"/>
  <c r="B45" i="10"/>
  <c r="A45" i="10"/>
  <c r="G44" i="10"/>
  <c r="F44" i="10"/>
  <c r="E44" i="10"/>
  <c r="D44" i="10"/>
  <c r="C44" i="10"/>
  <c r="B44" i="10"/>
  <c r="A44" i="10"/>
  <c r="G43" i="10"/>
  <c r="F43" i="10"/>
  <c r="E43" i="10"/>
  <c r="D43" i="10"/>
  <c r="C43" i="10"/>
  <c r="B43" i="10"/>
  <c r="A43" i="10"/>
  <c r="G42" i="10"/>
  <c r="F42" i="10"/>
  <c r="E42" i="10"/>
  <c r="D42" i="10"/>
  <c r="C42" i="10"/>
  <c r="B42" i="10"/>
  <c r="A42" i="10"/>
  <c r="G41" i="10"/>
  <c r="F41" i="10"/>
  <c r="E41" i="10"/>
  <c r="D41" i="10"/>
  <c r="C41" i="10"/>
  <c r="B41" i="10"/>
  <c r="A41" i="10"/>
  <c r="G40" i="10"/>
  <c r="F40" i="10"/>
  <c r="E40" i="10"/>
  <c r="D40" i="10"/>
  <c r="C40" i="10"/>
  <c r="B40" i="10"/>
  <c r="A40" i="10"/>
  <c r="G39" i="10"/>
  <c r="F39" i="10"/>
  <c r="E39" i="10"/>
  <c r="D39" i="10"/>
  <c r="C39" i="10"/>
  <c r="B39" i="10"/>
  <c r="A39" i="10"/>
  <c r="G38" i="10"/>
  <c r="F38" i="10"/>
  <c r="E38" i="10"/>
  <c r="D38" i="10"/>
  <c r="C38" i="10"/>
  <c r="B38" i="10"/>
  <c r="A38" i="10"/>
  <c r="G37" i="10"/>
  <c r="F37" i="10"/>
  <c r="E37" i="10"/>
  <c r="D37" i="10"/>
  <c r="C37" i="10"/>
  <c r="B37" i="10"/>
  <c r="A37" i="10"/>
  <c r="G36" i="10"/>
  <c r="F36" i="10"/>
  <c r="E36" i="10"/>
  <c r="D36" i="10"/>
  <c r="C36" i="10"/>
  <c r="B36" i="10"/>
  <c r="G35" i="10"/>
  <c r="F35" i="10"/>
  <c r="E35" i="10"/>
  <c r="D35" i="10"/>
  <c r="C35" i="10"/>
  <c r="B35" i="10"/>
  <c r="A35" i="10"/>
  <c r="G34" i="10"/>
  <c r="F34" i="10"/>
  <c r="E34" i="10"/>
  <c r="D34" i="10"/>
  <c r="C34" i="10"/>
  <c r="B34" i="10"/>
  <c r="A34" i="10"/>
  <c r="G33" i="10"/>
  <c r="F33" i="10"/>
  <c r="E33" i="10"/>
  <c r="D33" i="10"/>
  <c r="C33" i="10"/>
  <c r="B33" i="10"/>
  <c r="A33" i="10"/>
  <c r="G32" i="10"/>
  <c r="F32" i="10"/>
  <c r="E32" i="10"/>
  <c r="D32" i="10"/>
  <c r="C32" i="10"/>
  <c r="B32" i="10"/>
  <c r="A32" i="10"/>
  <c r="G31" i="10"/>
  <c r="F31" i="10"/>
  <c r="E31" i="10"/>
  <c r="D31" i="10"/>
  <c r="C31" i="10"/>
  <c r="B31" i="10"/>
  <c r="A31" i="10"/>
  <c r="G22" i="10"/>
  <c r="F22" i="10"/>
  <c r="E22" i="10"/>
  <c r="D22" i="10"/>
  <c r="C22" i="10"/>
  <c r="B22" i="10"/>
  <c r="A22" i="10"/>
  <c r="G21" i="10"/>
  <c r="F21" i="10"/>
  <c r="E21" i="10"/>
  <c r="D21" i="10"/>
  <c r="C21" i="10"/>
  <c r="B21" i="10"/>
  <c r="A21" i="10"/>
  <c r="G20" i="10"/>
  <c r="F20" i="10"/>
  <c r="E20" i="10"/>
  <c r="D20" i="10"/>
  <c r="C20" i="10"/>
  <c r="B20" i="10"/>
  <c r="A20" i="10"/>
  <c r="G19" i="10"/>
  <c r="F19" i="10"/>
  <c r="E19" i="10"/>
  <c r="D19" i="10"/>
  <c r="C19" i="10"/>
  <c r="B19" i="10"/>
  <c r="A19" i="10"/>
  <c r="G18" i="10"/>
  <c r="F18" i="10"/>
  <c r="E18" i="10"/>
  <c r="D18" i="10"/>
  <c r="C18" i="10"/>
  <c r="B18" i="10"/>
  <c r="A18" i="10"/>
  <c r="G17" i="10"/>
  <c r="F17" i="10"/>
  <c r="E17" i="10"/>
  <c r="D17" i="10"/>
  <c r="C17" i="10"/>
  <c r="B17" i="10"/>
  <c r="A17" i="10"/>
  <c r="G16" i="10"/>
  <c r="F16" i="10"/>
  <c r="E16" i="10"/>
  <c r="D16" i="10"/>
  <c r="C16" i="10"/>
  <c r="B16" i="10"/>
  <c r="A16" i="10"/>
  <c r="G15" i="10"/>
  <c r="F15" i="10"/>
  <c r="E15" i="10"/>
  <c r="D15" i="10"/>
  <c r="C15" i="10"/>
  <c r="B15" i="10"/>
  <c r="A15" i="10"/>
  <c r="G14" i="10"/>
  <c r="F14" i="10"/>
  <c r="E14" i="10"/>
  <c r="D14" i="10"/>
  <c r="C14" i="10"/>
  <c r="B14" i="10"/>
  <c r="A14" i="10"/>
  <c r="G13" i="10"/>
  <c r="F13" i="10"/>
  <c r="E13" i="10"/>
  <c r="D13" i="10"/>
  <c r="C13" i="10"/>
  <c r="B13" i="10"/>
  <c r="A13" i="10"/>
  <c r="G12" i="10"/>
  <c r="F12" i="10"/>
  <c r="E12" i="10"/>
  <c r="D12" i="10"/>
  <c r="C12" i="10"/>
  <c r="B12" i="10"/>
  <c r="A12" i="10"/>
  <c r="G11" i="10"/>
  <c r="F11" i="10"/>
  <c r="E11" i="10"/>
  <c r="D11" i="10"/>
  <c r="C11" i="10"/>
  <c r="B11" i="10"/>
  <c r="A11" i="10"/>
  <c r="G10" i="10"/>
  <c r="F10" i="10"/>
  <c r="E10" i="10"/>
  <c r="D10" i="10"/>
  <c r="C10" i="10"/>
  <c r="B10" i="10"/>
  <c r="A10" i="10"/>
  <c r="G9" i="10"/>
  <c r="F9" i="10"/>
  <c r="E9" i="10"/>
  <c r="D9" i="10"/>
  <c r="C9" i="10"/>
  <c r="B9" i="10"/>
  <c r="A9" i="10"/>
  <c r="G8" i="10"/>
  <c r="F8" i="10"/>
  <c r="E8" i="10"/>
  <c r="D8" i="10"/>
  <c r="C8" i="10"/>
  <c r="B8" i="10"/>
  <c r="A8" i="10"/>
  <c r="G7" i="10"/>
  <c r="F7" i="10"/>
  <c r="E7" i="10"/>
  <c r="D7" i="10"/>
  <c r="C7" i="10"/>
  <c r="B7" i="10"/>
  <c r="A7" i="10"/>
  <c r="G6" i="10"/>
  <c r="F6" i="10"/>
  <c r="E6" i="10"/>
  <c r="D6" i="10"/>
  <c r="C6" i="10"/>
  <c r="B6" i="10"/>
  <c r="A6" i="10"/>
  <c r="G5" i="10"/>
  <c r="F5" i="10"/>
  <c r="E5" i="10"/>
  <c r="D5" i="10"/>
  <c r="C5" i="10"/>
  <c r="B5" i="10"/>
  <c r="A5" i="10"/>
  <c r="G4" i="10"/>
  <c r="F4" i="10"/>
  <c r="E4" i="10"/>
  <c r="D4" i="10"/>
  <c r="C4" i="10"/>
  <c r="B4" i="10"/>
  <c r="A4" i="10"/>
  <c r="G3" i="10"/>
  <c r="F3" i="10"/>
  <c r="E3" i="10"/>
  <c r="D3" i="10"/>
  <c r="C3" i="10"/>
  <c r="B3" i="10"/>
  <c r="A3" i="10"/>
  <c r="G2" i="10"/>
  <c r="F2" i="10"/>
  <c r="E2" i="10"/>
  <c r="D2" i="10"/>
  <c r="C2" i="10"/>
  <c r="B2" i="10"/>
  <c r="A2" i="10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R2" i="5"/>
  <c r="Q2" i="5"/>
  <c r="P2" i="5"/>
  <c r="O2" i="5"/>
  <c r="N2" i="5"/>
  <c r="M2" i="5"/>
  <c r="L2" i="5"/>
  <c r="K2" i="5"/>
  <c r="I2" i="5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R5" i="4"/>
  <c r="Q5" i="4"/>
  <c r="P5" i="4"/>
  <c r="O5" i="4"/>
  <c r="N5" i="4"/>
  <c r="M5" i="4"/>
  <c r="L5" i="4"/>
  <c r="K5" i="4"/>
  <c r="I5" i="4"/>
  <c r="I4" i="4"/>
  <c r="I3" i="4"/>
  <c r="I2" i="4"/>
  <c r="R2" i="1"/>
  <c r="Q2" i="1"/>
  <c r="P2" i="1"/>
  <c r="O2" i="1"/>
  <c r="N2" i="1"/>
  <c r="M2" i="1"/>
  <c r="L2" i="1"/>
  <c r="K2" i="1"/>
</calcChain>
</file>

<file path=xl/sharedStrings.xml><?xml version="1.0" encoding="utf-8"?>
<sst xmlns="http://schemas.openxmlformats.org/spreadsheetml/2006/main" count="127" uniqueCount="41">
  <si>
    <t>GeSolicit</t>
  </si>
  <si>
    <t>ReSolicit</t>
  </si>
  <si>
    <t>GeAdvertise</t>
  </si>
  <si>
    <t>ReAdvertise</t>
  </si>
  <si>
    <t>GeRequest</t>
  </si>
  <si>
    <t>ReRequest</t>
  </si>
  <si>
    <t>GeReply</t>
  </si>
  <si>
    <t>ReReply</t>
  </si>
  <si>
    <t>Total time</t>
  </si>
  <si>
    <t>Auth</t>
  </si>
  <si>
    <t>DHCPv6</t>
  </si>
  <si>
    <t>Privacy</t>
  </si>
  <si>
    <t>ProposedApproach</t>
  </si>
  <si>
    <t>SecureDHCPv6</t>
  </si>
  <si>
    <t>ed25519</t>
  </si>
  <si>
    <t>RSA</t>
  </si>
  <si>
    <t xml:space="preserve">  </t>
  </si>
  <si>
    <t>DAM</t>
  </si>
  <si>
    <t>DHCPv6Auth</t>
  </si>
  <si>
    <t>Min</t>
  </si>
  <si>
    <t>Max</t>
  </si>
  <si>
    <t>Mean</t>
  </si>
  <si>
    <t>STD</t>
  </si>
  <si>
    <t>Overhead</t>
  </si>
  <si>
    <t>Baseline</t>
  </si>
  <si>
    <t>SecureD-HCPv6</t>
  </si>
  <si>
    <t>Standard DHCPv6</t>
  </si>
  <si>
    <t>Overhead (%)</t>
  </si>
  <si>
    <t>Secure DHCPv6</t>
  </si>
  <si>
    <t xml:space="preserve">Secure DHCPv6 </t>
  </si>
  <si>
    <t xml:space="preserve">RS </t>
  </si>
  <si>
    <t>RA</t>
  </si>
  <si>
    <t>Solicit</t>
  </si>
  <si>
    <t>Advertise</t>
  </si>
  <si>
    <t>Request</t>
  </si>
  <si>
    <t>Reply</t>
  </si>
  <si>
    <t>Total</t>
  </si>
  <si>
    <t>Traffic Overhead</t>
  </si>
  <si>
    <t>(Baseline)</t>
  </si>
  <si>
    <r>
      <t>Traffic Overhead (%)</t>
    </r>
    <r>
      <rPr>
        <sz val="10"/>
        <color rgb="FF000000"/>
        <rFont val="Times New Roman"/>
        <family val="1"/>
      </rPr>
      <t> </t>
    </r>
  </si>
  <si>
    <t>Message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</si>
</sst>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Statistic!$A$1</c:f>
              <c:strCache>
                <c:ptCount val="1"/>
                <c:pt idx="0">
                  <c:v>Standard DHCPv6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Statistic!$A$2:$A$21</c:f>
              <c:numCache>
                <c:formatCode>0</c:formatCode>
                <c:ptCount val="20"/>
                <c:pt idx="0">
                  <c:v>16.747063558972396</c:v>
                </c:pt>
                <c:pt idx="1">
                  <c:v>23.150139498496202</c:v>
                </c:pt>
                <c:pt idx="2">
                  <c:v>24.399181512252902</c:v>
                </c:pt>
                <c:pt idx="3">
                  <c:v>25.640073662694402</c:v>
                </c:pt>
                <c:pt idx="4">
                  <c:v>25.740588643497496</c:v>
                </c:pt>
                <c:pt idx="5">
                  <c:v>22.595043253131202</c:v>
                </c:pt>
                <c:pt idx="6">
                  <c:v>23.792167619142003</c:v>
                </c:pt>
                <c:pt idx="7">
                  <c:v>24.118463998271398</c:v>
                </c:pt>
                <c:pt idx="8">
                  <c:v>24.1392914267308</c:v>
                </c:pt>
                <c:pt idx="9">
                  <c:v>24.017949017480202</c:v>
                </c:pt>
                <c:pt idx="10">
                  <c:v>20.949978251943101</c:v>
                </c:pt>
                <c:pt idx="11">
                  <c:v>18.204379857284202</c:v>
                </c:pt>
                <c:pt idx="12">
                  <c:v>23.8754773329762</c:v>
                </c:pt>
                <c:pt idx="13">
                  <c:v>24.324323508504897</c:v>
                </c:pt>
                <c:pt idx="14">
                  <c:v>22.401559461246805</c:v>
                </c:pt>
                <c:pt idx="15">
                  <c:v>23.454702908810102</c:v>
                </c:pt>
                <c:pt idx="16">
                  <c:v>21.355056643046797</c:v>
                </c:pt>
                <c:pt idx="17">
                  <c:v>21.5225816110963</c:v>
                </c:pt>
                <c:pt idx="18">
                  <c:v>14.434917153607602</c:v>
                </c:pt>
                <c:pt idx="19">
                  <c:v>23.502092854716402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CF-4828-B769-A6392C993E48}"/>
            </c:ext>
          </c:extLst>
        </c:ser>
        <c:ser>
          <c:idx val="1"/>
          <c:order val="1"/>
          <c:tx>
            <c:strRef>
              <c:f>Statistic!$B$1</c:f>
              <c:strCache>
                <c:ptCount val="1"/>
                <c:pt idx="0">
                  <c:v>DAM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Statistic!$B$2:$B$21</c:f>
              <c:numCache>
                <c:formatCode>0</c:formatCode>
                <c:ptCount val="20"/>
                <c:pt idx="0">
                  <c:v>37.230990368344997</c:v>
                </c:pt>
                <c:pt idx="1">
                  <c:v>35.177224814607001</c:v>
                </c:pt>
                <c:pt idx="2">
                  <c:v>36.621863547743999</c:v>
                </c:pt>
                <c:pt idx="3">
                  <c:v>38.604091412451993</c:v>
                </c:pt>
                <c:pt idx="4">
                  <c:v>39.22197178999</c:v>
                </c:pt>
                <c:pt idx="5">
                  <c:v>38.897184644836003</c:v>
                </c:pt>
                <c:pt idx="6">
                  <c:v>42.244061843533999</c:v>
                </c:pt>
                <c:pt idx="7">
                  <c:v>32.282815952851998</c:v>
                </c:pt>
                <c:pt idx="8">
                  <c:v>39.004642101752012</c:v>
                </c:pt>
                <c:pt idx="9">
                  <c:v>40.035147040093001</c:v>
                </c:pt>
                <c:pt idx="10">
                  <c:v>38.951517066868995</c:v>
                </c:pt>
                <c:pt idx="11">
                  <c:v>38.59503600883</c:v>
                </c:pt>
                <c:pt idx="12">
                  <c:v>39.978399843746004</c:v>
                </c:pt>
                <c:pt idx="13">
                  <c:v>34.122873979923</c:v>
                </c:pt>
                <c:pt idx="14">
                  <c:v>34.701816121534002</c:v>
                </c:pt>
                <c:pt idx="15">
                  <c:v>39.130814059716002</c:v>
                </c:pt>
                <c:pt idx="16">
                  <c:v>38.808441688740004</c:v>
                </c:pt>
                <c:pt idx="17">
                  <c:v>37.911353031307002</c:v>
                </c:pt>
                <c:pt idx="18">
                  <c:v>38.176072665385</c:v>
                </c:pt>
                <c:pt idx="19">
                  <c:v>38.630653929940998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CF-4828-B769-A6392C993E48}"/>
            </c:ext>
          </c:extLst>
        </c:ser>
        <c:ser>
          <c:idx val="2"/>
          <c:order val="2"/>
          <c:tx>
            <c:strRef>
              <c:f>Statistic!$C$1</c:f>
              <c:strCache>
                <c:ptCount val="1"/>
                <c:pt idx="0">
                  <c:v>Secure DHCPv6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Statistic!$C$2:$C$21</c:f>
              <c:numCache>
                <c:formatCode>0</c:formatCode>
                <c:ptCount val="20"/>
                <c:pt idx="0">
                  <c:v>145.00021934496999</c:v>
                </c:pt>
                <c:pt idx="1">
                  <c:v>149.00016784678002</c:v>
                </c:pt>
                <c:pt idx="2">
                  <c:v>171.00074005123</c:v>
                </c:pt>
                <c:pt idx="3">
                  <c:v>164.99996185312</c:v>
                </c:pt>
                <c:pt idx="4">
                  <c:v>139.99985504154</c:v>
                </c:pt>
                <c:pt idx="5">
                  <c:v>159.99960899364001</c:v>
                </c:pt>
                <c:pt idx="6">
                  <c:v>152.00018882755001</c:v>
                </c:pt>
                <c:pt idx="7">
                  <c:v>147.00002288819002</c:v>
                </c:pt>
                <c:pt idx="8">
                  <c:v>165.99980735787003</c:v>
                </c:pt>
                <c:pt idx="9">
                  <c:v>155.00020980839003</c:v>
                </c:pt>
                <c:pt idx="10">
                  <c:v>167.00039863597999</c:v>
                </c:pt>
                <c:pt idx="11">
                  <c:v>168.99980735778001</c:v>
                </c:pt>
                <c:pt idx="12">
                  <c:v>153.99986839302002</c:v>
                </c:pt>
                <c:pt idx="13">
                  <c:v>174.00001525893998</c:v>
                </c:pt>
                <c:pt idx="14">
                  <c:v>167.99999427808001</c:v>
                </c:pt>
                <c:pt idx="15">
                  <c:v>168.00022125260998</c:v>
                </c:pt>
                <c:pt idx="16">
                  <c:v>156.99984741218</c:v>
                </c:pt>
                <c:pt idx="17">
                  <c:v>172.99999427792</c:v>
                </c:pt>
                <c:pt idx="18">
                  <c:v>172.99996376038996</c:v>
                </c:pt>
                <c:pt idx="19">
                  <c:v>170.99980735777001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CF-4828-B769-A6392C993E48}"/>
            </c:ext>
          </c:extLst>
        </c:ser>
        <c:ser>
          <c:idx val="3"/>
          <c:order val="3"/>
          <c:tx>
            <c:strRef>
              <c:f>Statistic!$D$1</c:f>
              <c:strCache>
                <c:ptCount val="1"/>
                <c:pt idx="0">
                  <c:v>DHCPv6Auth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Statistic!$D$2:$D$21</c:f>
              <c:numCache>
                <c:formatCode>0</c:formatCode>
                <c:ptCount val="20"/>
                <c:pt idx="0">
                  <c:v>28.293608786633399</c:v>
                </c:pt>
                <c:pt idx="1">
                  <c:v>32.513125053012004</c:v>
                </c:pt>
                <c:pt idx="2">
                  <c:v>31.0841823528928</c:v>
                </c:pt>
                <c:pt idx="3">
                  <c:v>29.999344992474299</c:v>
                </c:pt>
                <c:pt idx="4">
                  <c:v>32.0546197802054</c:v>
                </c:pt>
                <c:pt idx="5">
                  <c:v>32.019605552654198</c:v>
                </c:pt>
                <c:pt idx="6">
                  <c:v>30.2359928752103</c:v>
                </c:pt>
                <c:pt idx="7">
                  <c:v>27.463228269525999</c:v>
                </c:pt>
                <c:pt idx="8">
                  <c:v>27.460813495213699</c:v>
                </c:pt>
                <c:pt idx="9">
                  <c:v>31.976139615020397</c:v>
                </c:pt>
                <c:pt idx="10">
                  <c:v>31.4756776385018</c:v>
                </c:pt>
                <c:pt idx="11">
                  <c:v>29.801031651957096</c:v>
                </c:pt>
                <c:pt idx="12">
                  <c:v>27.592418695306698</c:v>
                </c:pt>
                <c:pt idx="13">
                  <c:v>30.589153618579502</c:v>
                </c:pt>
                <c:pt idx="14">
                  <c:v>31.674896519377402</c:v>
                </c:pt>
                <c:pt idx="15">
                  <c:v>31.981874703984101</c:v>
                </c:pt>
                <c:pt idx="16">
                  <c:v>33.286758373761103</c:v>
                </c:pt>
                <c:pt idx="17">
                  <c:v>31.406856570543802</c:v>
                </c:pt>
                <c:pt idx="18">
                  <c:v>32.313604325352699</c:v>
                </c:pt>
                <c:pt idx="19">
                  <c:v>33.597358719859301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0CF-4828-B769-A6392C993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7954864"/>
        <c:axId val="297958192"/>
      </c:lineChart>
      <c:catAx>
        <c:axId val="29795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958192"/>
        <c:crosses val="autoZero"/>
        <c:auto val="1"/>
        <c:lblAlgn val="ctr"/>
        <c:lblOffset val="100"/>
        <c:noMultiLvlLbl val="0"/>
      </c:catAx>
      <c:valAx>
        <c:axId val="297958192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9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8F55-445D-863C-28570B77BBD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8F55-445D-863C-28570B77BBD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8F55-445D-863C-28570B77BBD3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8F55-445D-863C-28570B77BBD3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8F55-445D-863C-28570B77BBD3}"/>
            </c:ext>
          </c:extLst>
        </c:ser>
        <c:ser>
          <c:idx val="5"/>
          <c:order val="5"/>
          <c:spPr>
            <a:ln>
              <a:prstDash val="solid"/>
            </a:ln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8F55-445D-863C-28570B77B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1827760"/>
        <c:axId val="271825680"/>
      </c:lineChart>
      <c:catAx>
        <c:axId val="271827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825680"/>
        <c:crosses val="autoZero"/>
        <c:auto val="1"/>
        <c:lblAlgn val="ctr"/>
        <c:lblOffset val="100"/>
        <c:noMultiLvlLbl val="0"/>
      </c:catAx>
      <c:valAx>
        <c:axId val="27182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82776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7242-4B48-B5D0-D68BCF4BE92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7242-4B48-B5D0-D68BCF4BE92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7242-4B48-B5D0-D68BCF4BE921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7242-4B48-B5D0-D68BCF4BE921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7242-4B48-B5D0-D68BCF4BE921}"/>
            </c:ext>
          </c:extLst>
        </c:ser>
        <c:ser>
          <c:idx val="5"/>
          <c:order val="5"/>
          <c:spPr>
            <a:ln>
              <a:prstDash val="solid"/>
            </a:ln>
          </c:spPr>
          <c:marker>
            <c:symbol val="none"/>
          </c:marker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7242-4B48-B5D0-D68BCF4BE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9111584"/>
        <c:axId val="259110752"/>
      </c:lineChart>
      <c:catAx>
        <c:axId val="259111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110752"/>
        <c:crosses val="autoZero"/>
        <c:auto val="1"/>
        <c:lblAlgn val="ctr"/>
        <c:lblOffset val="100"/>
        <c:noMultiLvlLbl val="0"/>
      </c:catAx>
      <c:valAx>
        <c:axId val="25911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111584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Adv!$A$30</c:f>
              <c:strCache>
                <c:ptCount val="1"/>
                <c:pt idx="0">
                  <c:v>Auth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val>
            <c:numRef>
              <c:f>Adv!$A$31:$A$50</c:f>
              <c:numCache>
                <c:formatCode>General</c:formatCode>
                <c:ptCount val="20"/>
                <c:pt idx="0">
                  <c:v>7.0903810785500005E-4</c:v>
                </c:pt>
                <c:pt idx="1">
                  <c:v>6.8458851792699998E-4</c:v>
                </c:pt>
                <c:pt idx="2">
                  <c:v>6.8368297756200001E-4</c:v>
                </c:pt>
                <c:pt idx="3">
                  <c:v>6.8700329224300003E-4</c:v>
                </c:pt>
                <c:pt idx="4">
                  <c:v>8.9225910890499999E-4</c:v>
                </c:pt>
                <c:pt idx="5">
                  <c:v>0</c:v>
                </c:pt>
                <c:pt idx="6">
                  <c:v>6.9937901060000002E-4</c:v>
                </c:pt>
                <c:pt idx="7">
                  <c:v>6.8579590508500001E-4</c:v>
                </c:pt>
                <c:pt idx="8">
                  <c:v>8.1015678224000002E-4</c:v>
                </c:pt>
                <c:pt idx="9">
                  <c:v>6.9273838124E-4</c:v>
                </c:pt>
                <c:pt idx="10">
                  <c:v>6.8307928398400001E-4</c:v>
                </c:pt>
                <c:pt idx="11">
                  <c:v>6.8760698582100003E-4</c:v>
                </c:pt>
                <c:pt idx="12">
                  <c:v>6.7583496104399996E-4</c:v>
                </c:pt>
                <c:pt idx="13">
                  <c:v>6.8670144545299996E-4</c:v>
                </c:pt>
                <c:pt idx="14">
                  <c:v>7.0300117207000004E-4</c:v>
                </c:pt>
                <c:pt idx="15">
                  <c:v>6.8217374361299995E-4</c:v>
                </c:pt>
                <c:pt idx="16">
                  <c:v>6.7794788856200005E-4</c:v>
                </c:pt>
                <c:pt idx="17">
                  <c:v>6.7915527572599995E-4</c:v>
                </c:pt>
                <c:pt idx="18">
                  <c:v>6.8187189683000004E-4</c:v>
                </c:pt>
                <c:pt idx="19">
                  <c:v>9.7164481447000004E-4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1E-4015-84EA-7FE2F4E6851D}"/>
            </c:ext>
          </c:extLst>
        </c:ser>
        <c:ser>
          <c:idx val="1"/>
          <c:order val="1"/>
          <c:tx>
            <c:strRef>
              <c:f>Adv!$B$30</c:f>
              <c:strCache>
                <c:ptCount val="1"/>
                <c:pt idx="0">
                  <c:v>DHCPv6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val>
            <c:numRef>
              <c:f>Adv!$B$31:$B$50</c:f>
              <c:numCache>
                <c:formatCode>General</c:formatCode>
                <c:ptCount val="20"/>
                <c:pt idx="0">
                  <c:v>4.01456229651E-5</c:v>
                </c:pt>
                <c:pt idx="1">
                  <c:v>3.9541929386800002E-5</c:v>
                </c:pt>
                <c:pt idx="2">
                  <c:v>3.9843776175300001E-5</c:v>
                </c:pt>
                <c:pt idx="3">
                  <c:v>3.9240082596600001E-5</c:v>
                </c:pt>
                <c:pt idx="4">
                  <c:v>3.8938235807300002E-5</c:v>
                </c:pt>
                <c:pt idx="5">
                  <c:v>3.9240082596600001E-5</c:v>
                </c:pt>
                <c:pt idx="6">
                  <c:v>3.9240082596600001E-5</c:v>
                </c:pt>
                <c:pt idx="7">
                  <c:v>3.86363890179E-5</c:v>
                </c:pt>
                <c:pt idx="8">
                  <c:v>3.8938235807300002E-5</c:v>
                </c:pt>
                <c:pt idx="9">
                  <c:v>3.8938235810800003E-5</c:v>
                </c:pt>
                <c:pt idx="10">
                  <c:v>3.9240082600100002E-5</c:v>
                </c:pt>
                <c:pt idx="11">
                  <c:v>4.0447469754000002E-5</c:v>
                </c:pt>
                <c:pt idx="12">
                  <c:v>3.8334542228600001E-5</c:v>
                </c:pt>
                <c:pt idx="13">
                  <c:v>3.86363890179E-5</c:v>
                </c:pt>
                <c:pt idx="14">
                  <c:v>3.8636389021499998E-5</c:v>
                </c:pt>
                <c:pt idx="15">
                  <c:v>3.9240082600100002E-5</c:v>
                </c:pt>
                <c:pt idx="16">
                  <c:v>4.0145622968199998E-5</c:v>
                </c:pt>
                <c:pt idx="17">
                  <c:v>4.0447469757500003E-5</c:v>
                </c:pt>
                <c:pt idx="18">
                  <c:v>1.7507113774699999E-5</c:v>
                </c:pt>
                <c:pt idx="19">
                  <c:v>3.8636389021499998E-5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1E-4015-84EA-7FE2F4E6851D}"/>
            </c:ext>
          </c:extLst>
        </c:ser>
        <c:ser>
          <c:idx val="2"/>
          <c:order val="2"/>
          <c:tx>
            <c:strRef>
              <c:f>Adv!$C$30</c:f>
              <c:strCache>
                <c:ptCount val="1"/>
                <c:pt idx="0">
                  <c:v>Privacy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c:spPr>
          </c:marker>
          <c:val>
            <c:numRef>
              <c:f>Adv!$C$31:$C$50</c:f>
            </c:numRef>
          </c:val>
          <c:smooth val="0"/>
          <c:extLst>
            <c:ext xmlns:c16="http://schemas.microsoft.com/office/drawing/2014/chart" uri="{C3380CC4-5D6E-409C-BE32-E72D297353CC}">
              <c16:uniqueId val="{00000002-7E1E-4015-84EA-7FE2F4E6851D}"/>
            </c:ext>
          </c:extLst>
        </c:ser>
        <c:ser>
          <c:idx val="3"/>
          <c:order val="3"/>
          <c:tx>
            <c:strRef>
              <c:f>Adv!$D$30</c:f>
              <c:strCache>
                <c:ptCount val="1"/>
                <c:pt idx="0">
                  <c:v>ProposedApproach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olid"/>
              </a:ln>
            </c:spPr>
          </c:marker>
          <c:val>
            <c:numRef>
              <c:f>Adv!$D$31:$D$50</c:f>
              <c:numCache>
                <c:formatCode>General</c:formatCode>
                <c:ptCount val="20"/>
                <c:pt idx="0">
                  <c:v>5.0001144409200001E-3</c:v>
                </c:pt>
                <c:pt idx="1">
                  <c:v>3.0000209808300001E-3</c:v>
                </c:pt>
                <c:pt idx="2">
                  <c:v>3.0000209808300001E-3</c:v>
                </c:pt>
                <c:pt idx="3">
                  <c:v>3.0000209808300001E-3</c:v>
                </c:pt>
                <c:pt idx="4">
                  <c:v>2.0000934600799998E-3</c:v>
                </c:pt>
                <c:pt idx="5">
                  <c:v>3.0000209808300001E-3</c:v>
                </c:pt>
                <c:pt idx="6">
                  <c:v>3.0000209808300001E-3</c:v>
                </c:pt>
                <c:pt idx="7">
                  <c:v>3.0000209808300001E-3</c:v>
                </c:pt>
                <c:pt idx="8">
                  <c:v>3.0000209808300001E-3</c:v>
                </c:pt>
                <c:pt idx="9">
                  <c:v>3.0000209808300001E-3</c:v>
                </c:pt>
                <c:pt idx="10">
                  <c:v>3.0000209808300001E-3</c:v>
                </c:pt>
                <c:pt idx="11">
                  <c:v>3.0000209808300001E-3</c:v>
                </c:pt>
                <c:pt idx="12">
                  <c:v>3.0000209808300001E-3</c:v>
                </c:pt>
                <c:pt idx="13">
                  <c:v>3.0000209808300001E-3</c:v>
                </c:pt>
                <c:pt idx="14">
                  <c:v>2.9997825622600002E-3</c:v>
                </c:pt>
                <c:pt idx="15">
                  <c:v>3.0000209808300001E-3</c:v>
                </c:pt>
                <c:pt idx="16">
                  <c:v>3.0000209808300001E-3</c:v>
                </c:pt>
                <c:pt idx="17">
                  <c:v>2.0000934600799998E-3</c:v>
                </c:pt>
                <c:pt idx="18">
                  <c:v>2.0000934600799998E-3</c:v>
                </c:pt>
                <c:pt idx="19">
                  <c:v>3.0000209808300001E-3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1E-4015-84EA-7FE2F4E6851D}"/>
            </c:ext>
          </c:extLst>
        </c:ser>
        <c:ser>
          <c:idx val="4"/>
          <c:order val="4"/>
          <c:tx>
            <c:strRef>
              <c:f>Adv!$E$30</c:f>
              <c:strCache>
                <c:ptCount val="1"/>
                <c:pt idx="0">
                  <c:v>SecureDHCPv6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c:spPr>
          </c:marker>
          <c:val>
            <c:numRef>
              <c:f>Adv!$E$31:$E$50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1E-4015-84EA-7FE2F4E6851D}"/>
            </c:ext>
          </c:extLst>
        </c:ser>
        <c:ser>
          <c:idx val="5"/>
          <c:order val="5"/>
          <c:tx>
            <c:strRef>
              <c:f>Adv!$F$30</c:f>
              <c:strCache>
                <c:ptCount val="1"/>
                <c:pt idx="0">
                  <c:v>ed25519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prstDash val="solid"/>
              </a:ln>
            </c:spPr>
          </c:marker>
          <c:val>
            <c:numRef>
              <c:f>Adv!$F$31:$F$50</c:f>
              <c:numCache>
                <c:formatCode>General</c:formatCode>
                <c:ptCount val="20"/>
                <c:pt idx="0">
                  <c:v>1.0172236796399999E-3</c:v>
                </c:pt>
                <c:pt idx="1">
                  <c:v>9.6711711263000003E-4</c:v>
                </c:pt>
                <c:pt idx="2">
                  <c:v>9.5896724932099996E-4</c:v>
                </c:pt>
                <c:pt idx="3">
                  <c:v>9.7315404841399997E-4</c:v>
                </c:pt>
                <c:pt idx="4">
                  <c:v>9.5625062821699997E-4</c:v>
                </c:pt>
                <c:pt idx="5">
                  <c:v>9.8281314567000007E-4</c:v>
                </c:pt>
                <c:pt idx="6">
                  <c:v>9.6892819336599995E-4</c:v>
                </c:pt>
                <c:pt idx="7">
                  <c:v>9.6681526584100003E-4</c:v>
                </c:pt>
                <c:pt idx="8">
                  <c:v>9.5866540253199996E-4</c:v>
                </c:pt>
                <c:pt idx="9">
                  <c:v>9.5625062822100003E-4</c:v>
                </c:pt>
                <c:pt idx="10">
                  <c:v>9.5081738601299995E-4</c:v>
                </c:pt>
                <c:pt idx="11">
                  <c:v>5.4362606736899999E-4</c:v>
                </c:pt>
                <c:pt idx="12">
                  <c:v>9.8673715392999994E-4</c:v>
                </c:pt>
                <c:pt idx="13">
                  <c:v>9.65607878683E-4</c:v>
                </c:pt>
                <c:pt idx="14">
                  <c:v>9.6168387042199995E-4</c:v>
                </c:pt>
                <c:pt idx="15">
                  <c:v>9.8160575851100008E-4</c:v>
                </c:pt>
                <c:pt idx="16">
                  <c:v>9.5745801537799999E-4</c:v>
                </c:pt>
                <c:pt idx="17">
                  <c:v>9.6017463647500004E-4</c:v>
                </c:pt>
                <c:pt idx="18">
                  <c:v>9.6228756400100002E-4</c:v>
                </c:pt>
                <c:pt idx="19">
                  <c:v>9.6379679795400002E-4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1E-4015-84EA-7FE2F4E6851D}"/>
            </c:ext>
          </c:extLst>
        </c:ser>
        <c:ser>
          <c:idx val="6"/>
          <c:order val="6"/>
          <c:tx>
            <c:strRef>
              <c:f>Adv!$G$30</c:f>
              <c:strCache>
                <c:ptCount val="1"/>
                <c:pt idx="0">
                  <c:v>RSA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  <a:prstDash val="solid"/>
              </a:ln>
            </c:spPr>
          </c:marker>
          <c:val>
            <c:numRef>
              <c:f>Adv!$G$31:$G$50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E1E-4015-84EA-7FE2F4E68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0576080"/>
        <c:axId val="290571088"/>
      </c:lineChart>
      <c:catAx>
        <c:axId val="290576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571088"/>
        <c:crosses val="autoZero"/>
        <c:auto val="1"/>
        <c:lblAlgn val="ctr"/>
        <c:lblOffset val="100"/>
        <c:noMultiLvlLbl val="0"/>
      </c:catAx>
      <c:valAx>
        <c:axId val="29057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57608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9.8219816272965887E-2"/>
          <c:y val="0.17171296296296301"/>
          <c:w val="0.87122462817147861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Adv!$A$1</c:f>
              <c:strCache>
                <c:ptCount val="1"/>
                <c:pt idx="0">
                  <c:v>Auth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val>
            <c:numRef>
              <c:f>Adv!$A$2:$A$22</c:f>
              <c:numCache>
                <c:formatCode>General</c:formatCode>
                <c:ptCount val="20"/>
                <c:pt idx="0">
                  <c:v>7.7471996918800001E-3</c:v>
                </c:pt>
                <c:pt idx="1">
                  <c:v>6.3357641055300003E-3</c:v>
                </c:pt>
                <c:pt idx="2">
                  <c:v>7.6967912780799997E-3</c:v>
                </c:pt>
                <c:pt idx="3">
                  <c:v>7.7909674763100003E-3</c:v>
                </c:pt>
                <c:pt idx="4">
                  <c:v>7.7619901845500001E-3</c:v>
                </c:pt>
                <c:pt idx="5">
                  <c:v>7.9844512681899998E-3</c:v>
                </c:pt>
                <c:pt idx="6">
                  <c:v>4.48846175556E-3</c:v>
                </c:pt>
                <c:pt idx="7">
                  <c:v>7.7203353276300004E-3</c:v>
                </c:pt>
                <c:pt idx="8">
                  <c:v>8.5030240520600001E-3</c:v>
                </c:pt>
                <c:pt idx="9">
                  <c:v>7.4876114531500001E-3</c:v>
                </c:pt>
                <c:pt idx="10">
                  <c:v>7.4788578962700003E-3</c:v>
                </c:pt>
                <c:pt idx="11">
                  <c:v>8.0095045517000005E-3</c:v>
                </c:pt>
                <c:pt idx="12">
                  <c:v>4.1491859644899997E-3</c:v>
                </c:pt>
                <c:pt idx="13">
                  <c:v>7.7366350542499998E-3</c:v>
                </c:pt>
                <c:pt idx="14">
                  <c:v>7.7656123460199998E-3</c:v>
                </c:pt>
                <c:pt idx="15">
                  <c:v>8.0433113920900003E-3</c:v>
                </c:pt>
                <c:pt idx="16">
                  <c:v>7.6306868312399998E-3</c:v>
                </c:pt>
                <c:pt idx="17">
                  <c:v>7.63219606519E-3</c:v>
                </c:pt>
                <c:pt idx="18">
                  <c:v>7.5920504422199997E-3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44-4289-84C6-09834178F726}"/>
            </c:ext>
          </c:extLst>
        </c:ser>
        <c:ser>
          <c:idx val="1"/>
          <c:order val="1"/>
          <c:tx>
            <c:strRef>
              <c:f>Adv!$B$1</c:f>
              <c:strCache>
                <c:ptCount val="1"/>
                <c:pt idx="0">
                  <c:v>DHCPv6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Adv!$B$2:$B$22</c:f>
              <c:numCache>
                <c:formatCode>General</c:formatCode>
                <c:ptCount val="20"/>
                <c:pt idx="0">
                  <c:v>4.8198895301100001E-3</c:v>
                </c:pt>
                <c:pt idx="1">
                  <c:v>4.9859052641799996E-3</c:v>
                </c:pt>
                <c:pt idx="2">
                  <c:v>4.9110472604500001E-3</c:v>
                </c:pt>
                <c:pt idx="3">
                  <c:v>6.73691848839E-3</c:v>
                </c:pt>
                <c:pt idx="4">
                  <c:v>3.8180600367200002E-3</c:v>
                </c:pt>
                <c:pt idx="5">
                  <c:v>4.7634441805300002E-3</c:v>
                </c:pt>
                <c:pt idx="6">
                  <c:v>4.9487781090999999E-3</c:v>
                </c:pt>
                <c:pt idx="7">
                  <c:v>5.00280868437E-3</c:v>
                </c:pt>
                <c:pt idx="8">
                  <c:v>4.8715053310700003E-3</c:v>
                </c:pt>
                <c:pt idx="9">
                  <c:v>4.86607208886E-3</c:v>
                </c:pt>
                <c:pt idx="10">
                  <c:v>2.14371589697E-3</c:v>
                </c:pt>
                <c:pt idx="11">
                  <c:v>5.0939664147199998E-3</c:v>
                </c:pt>
                <c:pt idx="12">
                  <c:v>4.8539982172900002E-3</c:v>
                </c:pt>
                <c:pt idx="13">
                  <c:v>4.7519740025400003E-3</c:v>
                </c:pt>
                <c:pt idx="14">
                  <c:v>5.2998259249600003E-3</c:v>
                </c:pt>
                <c:pt idx="15">
                  <c:v>3.1241142683199998E-3</c:v>
                </c:pt>
                <c:pt idx="16">
                  <c:v>4.9856034173900001E-3</c:v>
                </c:pt>
                <c:pt idx="17">
                  <c:v>2.10447581437E-3</c:v>
                </c:pt>
                <c:pt idx="18">
                  <c:v>4.6264057382299998E-3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44-4289-84C6-09834178F726}"/>
            </c:ext>
          </c:extLst>
        </c:ser>
        <c:ser>
          <c:idx val="2"/>
          <c:order val="2"/>
          <c:tx>
            <c:strRef>
              <c:f>Adv!$C$1</c:f>
              <c:strCache>
                <c:ptCount val="1"/>
                <c:pt idx="0">
                  <c:v>Privacy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c:spPr>
          </c:marker>
          <c:val>
            <c:numRef>
              <c:f>Adv!$C$2:$C$22</c:f>
            </c:numRef>
          </c:val>
          <c:smooth val="0"/>
          <c:extLst>
            <c:ext xmlns:c16="http://schemas.microsoft.com/office/drawing/2014/chart" uri="{C3380CC4-5D6E-409C-BE32-E72D297353CC}">
              <c16:uniqueId val="{00000002-0E44-4289-84C6-09834178F726}"/>
            </c:ext>
          </c:extLst>
        </c:ser>
        <c:ser>
          <c:idx val="3"/>
          <c:order val="3"/>
          <c:tx>
            <c:strRef>
              <c:f>Adv!$D$1</c:f>
              <c:strCache>
                <c:ptCount val="1"/>
                <c:pt idx="0">
                  <c:v>ProposedApproach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olid"/>
              </a:ln>
            </c:spPr>
          </c:marker>
          <c:val>
            <c:numRef>
              <c:f>Adv!$D$2:$D$22</c:f>
              <c:numCache>
                <c:formatCode>General</c:formatCode>
                <c:ptCount val="20"/>
                <c:pt idx="0">
                  <c:v>6.0000419616699999E-3</c:v>
                </c:pt>
                <c:pt idx="1">
                  <c:v>6.0000419616699999E-3</c:v>
                </c:pt>
                <c:pt idx="2">
                  <c:v>6.0000419616699999E-3</c:v>
                </c:pt>
                <c:pt idx="3">
                  <c:v>4.99987602234E-3</c:v>
                </c:pt>
                <c:pt idx="4">
                  <c:v>3.9999485015900001E-3</c:v>
                </c:pt>
                <c:pt idx="5">
                  <c:v>5.0001144409200001E-3</c:v>
                </c:pt>
                <c:pt idx="6">
                  <c:v>6.0000419616699999E-3</c:v>
                </c:pt>
                <c:pt idx="7">
                  <c:v>6.0000419616699999E-3</c:v>
                </c:pt>
                <c:pt idx="8">
                  <c:v>6.0000419616699999E-3</c:v>
                </c:pt>
                <c:pt idx="9">
                  <c:v>6.0000419616699999E-3</c:v>
                </c:pt>
                <c:pt idx="10">
                  <c:v>6.0000419616699999E-3</c:v>
                </c:pt>
                <c:pt idx="11">
                  <c:v>6.0000419616699999E-3</c:v>
                </c:pt>
                <c:pt idx="12">
                  <c:v>6.0000419616699999E-3</c:v>
                </c:pt>
                <c:pt idx="13">
                  <c:v>5.9998035430899998E-3</c:v>
                </c:pt>
                <c:pt idx="14">
                  <c:v>3.9999485015900001E-3</c:v>
                </c:pt>
                <c:pt idx="15">
                  <c:v>3.9999485015900001E-3</c:v>
                </c:pt>
                <c:pt idx="16">
                  <c:v>5.0001144409200001E-3</c:v>
                </c:pt>
                <c:pt idx="17">
                  <c:v>4.99987602234E-3</c:v>
                </c:pt>
                <c:pt idx="18">
                  <c:v>6.0000419616699999E-3</c:v>
                </c:pt>
                <c:pt idx="19">
                  <c:v>4.99987602234E-3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44-4289-84C6-09834178F726}"/>
            </c:ext>
          </c:extLst>
        </c:ser>
        <c:ser>
          <c:idx val="4"/>
          <c:order val="4"/>
          <c:tx>
            <c:strRef>
              <c:f>Adv!$E$1</c:f>
              <c:strCache>
                <c:ptCount val="1"/>
                <c:pt idx="0">
                  <c:v>SecureDHCPv6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c:spPr>
          </c:marker>
          <c:val>
            <c:numRef>
              <c:f>Adv!$E$2:$E$22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44-4289-84C6-09834178F726}"/>
            </c:ext>
          </c:extLst>
        </c:ser>
        <c:ser>
          <c:idx val="5"/>
          <c:order val="5"/>
          <c:tx>
            <c:strRef>
              <c:f>Adv!$F$1</c:f>
              <c:strCache>
                <c:ptCount val="1"/>
                <c:pt idx="0">
                  <c:v>ed25519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val>
            <c:numRef>
              <c:f>Adv!$F$2:$F$22</c:f>
              <c:numCache>
                <c:formatCode>General</c:formatCode>
                <c:ptCount val="20"/>
                <c:pt idx="0">
                  <c:v>7.6629844376800002E-3</c:v>
                </c:pt>
                <c:pt idx="1">
                  <c:v>7.8323204864300007E-3</c:v>
                </c:pt>
                <c:pt idx="2">
                  <c:v>8.26667801611E-3</c:v>
                </c:pt>
                <c:pt idx="3">
                  <c:v>7.8778993515999998E-3</c:v>
                </c:pt>
                <c:pt idx="4">
                  <c:v>7.9850549617700006E-3</c:v>
                </c:pt>
                <c:pt idx="5">
                  <c:v>6.2267974146199999E-3</c:v>
                </c:pt>
                <c:pt idx="6">
                  <c:v>4.4033409609999996E-3</c:v>
                </c:pt>
                <c:pt idx="7">
                  <c:v>3.7474278880500001E-3</c:v>
                </c:pt>
                <c:pt idx="8">
                  <c:v>8.3001830097099993E-3</c:v>
                </c:pt>
                <c:pt idx="9">
                  <c:v>7.7330128927800001E-3</c:v>
                </c:pt>
                <c:pt idx="10">
                  <c:v>9.4260715334599995E-3</c:v>
                </c:pt>
                <c:pt idx="11">
                  <c:v>6.2053662925900003E-3</c:v>
                </c:pt>
                <c:pt idx="12">
                  <c:v>9.1664832947399993E-3</c:v>
                </c:pt>
                <c:pt idx="13">
                  <c:v>7.9735847837799998E-3</c:v>
                </c:pt>
                <c:pt idx="14">
                  <c:v>7.9301188461299993E-3</c:v>
                </c:pt>
                <c:pt idx="15">
                  <c:v>7.8078708965099997E-3</c:v>
                </c:pt>
                <c:pt idx="16">
                  <c:v>7.9723773966300007E-3</c:v>
                </c:pt>
                <c:pt idx="17">
                  <c:v>8.1190749361800003E-3</c:v>
                </c:pt>
                <c:pt idx="18">
                  <c:v>9.2528114764599996E-3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E44-4289-84C6-09834178F726}"/>
            </c:ext>
          </c:extLst>
        </c:ser>
        <c:ser>
          <c:idx val="6"/>
          <c:order val="6"/>
          <c:tx>
            <c:strRef>
              <c:f>Adv!$G$1</c:f>
              <c:strCache>
                <c:ptCount val="1"/>
                <c:pt idx="0">
                  <c:v>RSA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val>
            <c:numRef>
              <c:f>Adv!$G$2:$G$22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E44-4289-84C6-09834178F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989680"/>
        <c:axId val="290993424"/>
      </c:lineChart>
      <c:catAx>
        <c:axId val="290989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993424"/>
        <c:crosses val="autoZero"/>
        <c:auto val="1"/>
        <c:lblAlgn val="ctr"/>
        <c:lblOffset val="100"/>
        <c:noMultiLvlLbl val="0"/>
      </c:catAx>
      <c:valAx>
        <c:axId val="29099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98968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557212</xdr:colOff>
      <xdr:row>3</xdr:row>
      <xdr:rowOff>90487</xdr:rowOff>
    </xdr:from>
    <xdr:to>
      <xdr:col>13</xdr:col>
      <xdr:colOff>252412</xdr:colOff>
      <xdr:row>17</xdr:row>
      <xdr:rowOff>166687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414337</xdr:colOff>
      <xdr:row>4</xdr:row>
      <xdr:rowOff>185737</xdr:rowOff>
    </xdr:from>
    <xdr:to>
      <xdr:col>25</xdr:col>
      <xdr:colOff>109537</xdr:colOff>
      <xdr:row>19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376237</xdr:colOff>
      <xdr:row>35</xdr:row>
      <xdr:rowOff>138112</xdr:rowOff>
    </xdr:from>
    <xdr:to>
      <xdr:col>23</xdr:col>
      <xdr:colOff>71437</xdr:colOff>
      <xdr:row>50</xdr:row>
      <xdr:rowOff>23812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366712</xdr:colOff>
      <xdr:row>29</xdr:row>
      <xdr:rowOff>109537</xdr:rowOff>
    </xdr:from>
    <xdr:to>
      <xdr:col>15</xdr:col>
      <xdr:colOff>61912</xdr:colOff>
      <xdr:row>43</xdr:row>
      <xdr:rowOff>185737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376237</xdr:colOff>
      <xdr:row>4</xdr:row>
      <xdr:rowOff>147637</xdr:rowOff>
    </xdr:from>
    <xdr:to>
      <xdr:col>15</xdr:col>
      <xdr:colOff>71437</xdr:colOff>
      <xdr:row>19</xdr:row>
      <xdr:rowOff>33337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3" sqref="E13"/>
    </sheetView>
  </sheetViews>
  <sheetFormatPr defaultRowHeight="15" x14ac:dyDescent="0.25"/>
  <cols>
    <col min="1" max="2" width="16.28515625" style="1" bestFit="1" customWidth="1"/>
    <col min="3" max="3" width="14.42578125" style="1" bestFit="1" customWidth="1"/>
    <col min="4" max="4" width="14.7109375" style="1" bestFit="1" customWidth="1"/>
    <col min="5" max="5" width="12.140625" style="1" bestFit="1" customWidth="1"/>
    <col min="6" max="16384" width="9.140625" style="1"/>
  </cols>
  <sheetData>
    <row r="1" spans="1:4" x14ac:dyDescent="0.25">
      <c r="A1" s="1" t="s">
        <v>26</v>
      </c>
      <c r="B1" s="1" t="s">
        <v>17</v>
      </c>
      <c r="C1" s="1" t="s">
        <v>28</v>
      </c>
      <c r="D1" s="1" t="s">
        <v>18</v>
      </c>
    </row>
    <row r="2" spans="1:4" x14ac:dyDescent="0.25">
      <c r="A2" s="1">
        <f>('Standar DHCPv6'!I2)*1000</f>
        <v>16.747063558972396</v>
      </c>
      <c r="B2" s="1">
        <f>(DAM!I2)*1000</f>
        <v>37.230990368344997</v>
      </c>
      <c r="C2" s="1">
        <f>SecureDHCPv6!I2</f>
        <v>145.00021934496999</v>
      </c>
      <c r="D2" s="1">
        <f>(DHCPv6Auth!I2)*1000</f>
        <v>28.293608786633399</v>
      </c>
    </row>
    <row r="3" spans="1:4" x14ac:dyDescent="0.25">
      <c r="A3" s="1">
        <f>('Standar DHCPv6'!I3)*1000</f>
        <v>23.150139498496202</v>
      </c>
      <c r="B3" s="1">
        <f>(DAM!I3)*1000</f>
        <v>35.177224814607001</v>
      </c>
      <c r="C3" s="1">
        <f>SecureDHCPv6!I3</f>
        <v>149.00016784678002</v>
      </c>
      <c r="D3" s="1">
        <f>(DHCPv6Auth!I3)*1000</f>
        <v>32.513125053012004</v>
      </c>
    </row>
    <row r="4" spans="1:4" x14ac:dyDescent="0.25">
      <c r="A4" s="1">
        <f>('Standar DHCPv6'!I4)*1000</f>
        <v>24.399181512252902</v>
      </c>
      <c r="B4" s="1">
        <f>(DAM!I4)*1000</f>
        <v>36.621863547743999</v>
      </c>
      <c r="C4" s="1">
        <f>SecureDHCPv6!I4</f>
        <v>171.00074005123</v>
      </c>
      <c r="D4" s="1">
        <f>(DHCPv6Auth!I4)*1000</f>
        <v>31.0841823528928</v>
      </c>
    </row>
    <row r="5" spans="1:4" x14ac:dyDescent="0.25">
      <c r="A5" s="1">
        <f>('Standar DHCPv6'!I5)*1000</f>
        <v>25.640073662694402</v>
      </c>
      <c r="B5" s="1">
        <f>(DAM!I5)*1000</f>
        <v>38.604091412451993</v>
      </c>
      <c r="C5" s="1">
        <f>SecureDHCPv6!I5</f>
        <v>164.99996185312</v>
      </c>
      <c r="D5" s="1">
        <f>(DHCPv6Auth!I5)*1000</f>
        <v>29.999344992474299</v>
      </c>
    </row>
    <row r="6" spans="1:4" x14ac:dyDescent="0.25">
      <c r="A6" s="1">
        <f>('Standar DHCPv6'!I6)*1000</f>
        <v>25.740588643497496</v>
      </c>
      <c r="B6" s="1">
        <f>(DAM!I6)*1000</f>
        <v>39.22197178999</v>
      </c>
      <c r="C6" s="1">
        <f>SecureDHCPv6!I6</f>
        <v>139.99985504154</v>
      </c>
      <c r="D6" s="1">
        <f>(DHCPv6Auth!I6)*1000</f>
        <v>32.0546197802054</v>
      </c>
    </row>
    <row r="7" spans="1:4" x14ac:dyDescent="0.25">
      <c r="A7" s="1">
        <f>('Standar DHCPv6'!I7)*1000</f>
        <v>22.595043253131202</v>
      </c>
      <c r="B7" s="1">
        <f>(DAM!I7)*1000</f>
        <v>38.897184644836003</v>
      </c>
      <c r="C7" s="1">
        <f>SecureDHCPv6!I7</f>
        <v>159.99960899364001</v>
      </c>
      <c r="D7" s="1">
        <f>(DHCPv6Auth!I7)*1000</f>
        <v>32.019605552654198</v>
      </c>
    </row>
    <row r="8" spans="1:4" x14ac:dyDescent="0.25">
      <c r="A8" s="1">
        <f>('Standar DHCPv6'!I8)*1000</f>
        <v>23.792167619142003</v>
      </c>
      <c r="B8" s="1">
        <f>(DAM!I8)*1000</f>
        <v>42.244061843533999</v>
      </c>
      <c r="C8" s="1">
        <f>SecureDHCPv6!I8</f>
        <v>152.00018882755001</v>
      </c>
      <c r="D8" s="1">
        <f>(DHCPv6Auth!I8)*1000</f>
        <v>30.2359928752103</v>
      </c>
    </row>
    <row r="9" spans="1:4" x14ac:dyDescent="0.25">
      <c r="A9" s="1">
        <f>('Standar DHCPv6'!I9)*1000</f>
        <v>24.118463998271398</v>
      </c>
      <c r="B9" s="1">
        <f>(DAM!I9)*1000</f>
        <v>32.282815952851998</v>
      </c>
      <c r="C9" s="1">
        <f>SecureDHCPv6!I9</f>
        <v>147.00002288819002</v>
      </c>
      <c r="D9" s="1">
        <f>(DHCPv6Auth!I9)*1000</f>
        <v>27.463228269525999</v>
      </c>
    </row>
    <row r="10" spans="1:4" x14ac:dyDescent="0.25">
      <c r="A10" s="1">
        <f>('Standar DHCPv6'!I10)*1000</f>
        <v>24.1392914267308</v>
      </c>
      <c r="B10" s="1">
        <f>(DAM!I10)*1000</f>
        <v>39.004642101752012</v>
      </c>
      <c r="C10" s="1">
        <f>SecureDHCPv6!I10</f>
        <v>165.99980735787003</v>
      </c>
      <c r="D10" s="1">
        <f>(DHCPv6Auth!I10)*1000</f>
        <v>27.460813495213699</v>
      </c>
    </row>
    <row r="11" spans="1:4" x14ac:dyDescent="0.25">
      <c r="A11" s="1">
        <f>('Standar DHCPv6'!I11)*1000</f>
        <v>24.017949017480202</v>
      </c>
      <c r="B11" s="1">
        <f>(DAM!I11)*1000</f>
        <v>40.035147040093001</v>
      </c>
      <c r="C11" s="1">
        <f>SecureDHCPv6!I11</f>
        <v>155.00020980839003</v>
      </c>
      <c r="D11" s="1">
        <f>(DHCPv6Auth!I11)*1000</f>
        <v>31.976139615020397</v>
      </c>
    </row>
    <row r="12" spans="1:4" x14ac:dyDescent="0.25">
      <c r="A12" s="1">
        <f>('Standar DHCPv6'!I12)*1000</f>
        <v>20.949978251943101</v>
      </c>
      <c r="B12" s="1">
        <f>(DAM!I12)*1000</f>
        <v>38.951517066868995</v>
      </c>
      <c r="C12" s="1">
        <f>SecureDHCPv6!I12</f>
        <v>167.00039863597999</v>
      </c>
      <c r="D12" s="1">
        <f>(DHCPv6Auth!I12)*1000</f>
        <v>31.4756776385018</v>
      </c>
    </row>
    <row r="13" spans="1:4" x14ac:dyDescent="0.25">
      <c r="A13" s="1">
        <f>('Standar DHCPv6'!I13)*1000</f>
        <v>18.204379857284202</v>
      </c>
      <c r="B13" s="1">
        <f>(DAM!I13)*1000</f>
        <v>38.59503600883</v>
      </c>
      <c r="C13" s="1">
        <f>SecureDHCPv6!I13</f>
        <v>168.99980735778001</v>
      </c>
      <c r="D13" s="1">
        <f>(DHCPv6Auth!I13)*1000</f>
        <v>29.801031651957096</v>
      </c>
    </row>
    <row r="14" spans="1:4" x14ac:dyDescent="0.25">
      <c r="A14" s="1">
        <f>('Standar DHCPv6'!I14)*1000</f>
        <v>23.8754773329762</v>
      </c>
      <c r="B14" s="1">
        <f>(DAM!I14)*1000</f>
        <v>39.978399843746004</v>
      </c>
      <c r="C14" s="1">
        <f>SecureDHCPv6!I14</f>
        <v>153.99986839302002</v>
      </c>
      <c r="D14" s="1">
        <f>(DHCPv6Auth!I14)*1000</f>
        <v>27.592418695306698</v>
      </c>
    </row>
    <row r="15" spans="1:4" x14ac:dyDescent="0.25">
      <c r="A15" s="1">
        <f>('Standar DHCPv6'!I15)*1000</f>
        <v>24.324323508504897</v>
      </c>
      <c r="B15" s="1">
        <f>(DAM!I15)*1000</f>
        <v>34.122873979923</v>
      </c>
      <c r="C15" s="1">
        <f>SecureDHCPv6!I15</f>
        <v>174.00001525893998</v>
      </c>
      <c r="D15" s="1">
        <f>(DHCPv6Auth!I15)*1000</f>
        <v>30.589153618579502</v>
      </c>
    </row>
    <row r="16" spans="1:4" x14ac:dyDescent="0.25">
      <c r="A16" s="1">
        <f>('Standar DHCPv6'!I16)*1000</f>
        <v>22.401559461246805</v>
      </c>
      <c r="B16" s="1">
        <f>(DAM!I16)*1000</f>
        <v>34.701816121534002</v>
      </c>
      <c r="C16" s="1">
        <f>SecureDHCPv6!I16</f>
        <v>167.99999427808001</v>
      </c>
      <c r="D16" s="1">
        <f>(DHCPv6Auth!I16)*1000</f>
        <v>31.674896519377402</v>
      </c>
    </row>
    <row r="17" spans="1:5" x14ac:dyDescent="0.25">
      <c r="A17" s="1">
        <f>('Standar DHCPv6'!I17)*1000</f>
        <v>23.454702908810102</v>
      </c>
      <c r="B17" s="1">
        <f>(DAM!I17)*1000</f>
        <v>39.130814059716002</v>
      </c>
      <c r="C17" s="1">
        <f>SecureDHCPv6!I17</f>
        <v>168.00022125260998</v>
      </c>
      <c r="D17" s="1">
        <f>(DHCPv6Auth!I17)*1000</f>
        <v>31.981874703984101</v>
      </c>
    </row>
    <row r="18" spans="1:5" x14ac:dyDescent="0.25">
      <c r="A18" s="1">
        <f>('Standar DHCPv6'!I18)*1000</f>
        <v>21.355056643046797</v>
      </c>
      <c r="B18" s="1">
        <f>(DAM!I18)*1000</f>
        <v>38.808441688740004</v>
      </c>
      <c r="C18" s="1">
        <f>SecureDHCPv6!I18</f>
        <v>156.99984741218</v>
      </c>
      <c r="D18" s="1">
        <f>(DHCPv6Auth!I18)*1000</f>
        <v>33.286758373761103</v>
      </c>
    </row>
    <row r="19" spans="1:5" x14ac:dyDescent="0.25">
      <c r="A19" s="1">
        <f>('Standar DHCPv6'!I19)*1000</f>
        <v>21.5225816110963</v>
      </c>
      <c r="B19" s="1">
        <f>(DAM!I19)*1000</f>
        <v>37.911353031307002</v>
      </c>
      <c r="C19" s="1">
        <f>SecureDHCPv6!I19</f>
        <v>172.99999427792</v>
      </c>
      <c r="D19" s="1">
        <f>(DHCPv6Auth!I19)*1000</f>
        <v>31.406856570543802</v>
      </c>
    </row>
    <row r="20" spans="1:5" x14ac:dyDescent="0.25">
      <c r="A20" s="1">
        <f>('Standar DHCPv6'!I20)*1000</f>
        <v>14.434917153607602</v>
      </c>
      <c r="B20" s="1">
        <f>(DAM!I20)*1000</f>
        <v>38.176072665385</v>
      </c>
      <c r="C20" s="1">
        <f>SecureDHCPv6!I20</f>
        <v>172.99996376038996</v>
      </c>
      <c r="D20" s="1">
        <f>(DHCPv6Auth!I20)*1000</f>
        <v>32.313604325352699</v>
      </c>
    </row>
    <row r="21" spans="1:5" x14ac:dyDescent="0.25">
      <c r="A21" s="1">
        <f>('Standar DHCPv6'!I21)*1000</f>
        <v>23.502092854716402</v>
      </c>
      <c r="B21" s="1">
        <f>(DAM!I21)*1000</f>
        <v>38.630653929940998</v>
      </c>
      <c r="C21" s="1">
        <f>SecureDHCPv6!I21</f>
        <v>170.99980735777001</v>
      </c>
      <c r="D21" s="1">
        <f>(DHCPv6Auth!I21)*1000</f>
        <v>33.597358719859301</v>
      </c>
    </row>
    <row r="23" spans="1:5" x14ac:dyDescent="0.25">
      <c r="B23" s="1" t="s">
        <v>26</v>
      </c>
      <c r="C23" s="1" t="s">
        <v>17</v>
      </c>
      <c r="D23" s="1" t="s">
        <v>25</v>
      </c>
      <c r="E23" s="1" t="s">
        <v>18</v>
      </c>
    </row>
    <row r="24" spans="1:5" x14ac:dyDescent="0.25">
      <c r="A24" s="1" t="s">
        <v>19</v>
      </c>
      <c r="B24" s="1">
        <f>MIN(A2:A21)</f>
        <v>14.434917153607602</v>
      </c>
      <c r="C24" s="1">
        <f t="shared" ref="C24:E24" si="0">MIN(B2:B21)</f>
        <v>32.282815952851998</v>
      </c>
      <c r="D24" s="1">
        <f t="shared" si="0"/>
        <v>139.99985504154</v>
      </c>
      <c r="E24" s="1">
        <f t="shared" si="0"/>
        <v>27.460813495213699</v>
      </c>
    </row>
    <row r="25" spans="1:5" x14ac:dyDescent="0.25">
      <c r="A25" s="1" t="s">
        <v>20</v>
      </c>
      <c r="B25" s="1">
        <f>MAX(A2:A21)</f>
        <v>25.740588643497496</v>
      </c>
      <c r="C25" s="1">
        <f t="shared" ref="C25:E25" si="1">MAX(B2:B21)</f>
        <v>42.244061843533999</v>
      </c>
      <c r="D25" s="1">
        <f t="shared" si="1"/>
        <v>174.00001525893998</v>
      </c>
      <c r="E25" s="1">
        <f t="shared" si="1"/>
        <v>33.597358719859301</v>
      </c>
    </row>
    <row r="26" spans="1:5" x14ac:dyDescent="0.25">
      <c r="A26" s="1" t="s">
        <v>21</v>
      </c>
      <c r="B26" s="1">
        <f>AVERAGE(A2:A21)</f>
        <v>22.418251588695068</v>
      </c>
      <c r="C26" s="1">
        <f t="shared" ref="C26:E26" si="2">AVERAGE(B2:B21)</f>
        <v>37.916348595609804</v>
      </c>
      <c r="D26" s="1">
        <f t="shared" si="2"/>
        <v>161.2000349998975</v>
      </c>
      <c r="E26" s="1">
        <f t="shared" si="2"/>
        <v>30.841014579503302</v>
      </c>
    </row>
    <row r="27" spans="1:5" x14ac:dyDescent="0.25">
      <c r="A27" s="1" t="s">
        <v>22</v>
      </c>
      <c r="B27" s="1">
        <f>STDEV(A2:A21)</f>
        <v>2.9195838569293726</v>
      </c>
      <c r="C27" s="1">
        <f t="shared" ref="C27:E27" si="3">STDEV(B2:B21)</f>
        <v>2.3202059130647661</v>
      </c>
      <c r="D27" s="1">
        <f t="shared" si="3"/>
        <v>10.551140808560499</v>
      </c>
      <c r="E27" s="1">
        <f t="shared" si="3"/>
        <v>1.8858242268722802</v>
      </c>
    </row>
    <row r="28" spans="1:5" x14ac:dyDescent="0.25">
      <c r="A28" s="1" t="s">
        <v>23</v>
      </c>
      <c r="B28" s="1" t="s">
        <v>24</v>
      </c>
      <c r="C28" s="1">
        <f>C26-B26</f>
        <v>15.498097006914737</v>
      </c>
      <c r="D28" s="1">
        <f>D26-B26</f>
        <v>138.78178341120244</v>
      </c>
      <c r="E28" s="1">
        <f>E26-B26</f>
        <v>8.4227629908082342</v>
      </c>
    </row>
    <row r="29" spans="1:5" x14ac:dyDescent="0.25">
      <c r="A29" s="1" t="s">
        <v>27</v>
      </c>
      <c r="B29" s="1" t="s">
        <v>24</v>
      </c>
      <c r="C29" s="9">
        <f>(C26-$B26)/$B26</f>
        <v>0.69131604423290616</v>
      </c>
      <c r="D29" s="9">
        <f t="shared" ref="D29:E29" si="4">(D26-$B26)/$B26</f>
        <v>6.1905712344305401</v>
      </c>
      <c r="E29" s="9">
        <f t="shared" si="4"/>
        <v>0.37571007522529593</v>
      </c>
    </row>
    <row r="30" spans="1:5" x14ac:dyDescent="0.25">
      <c r="E30" s="9">
        <f>(E26-$D26)/$D26</f>
        <v>-0.80867861114594097</v>
      </c>
    </row>
    <row r="31" spans="1:5" x14ac:dyDescent="0.25">
      <c r="E31" s="9">
        <f>(E26-$C26)/$C26</f>
        <v>-0.18660378117015544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G19" sqref="G19"/>
    </sheetView>
  </sheetViews>
  <sheetFormatPr defaultRowHeight="15" x14ac:dyDescent="0.25"/>
  <cols>
    <col min="1" max="1" width="18.7109375" bestFit="1" customWidth="1"/>
    <col min="2" max="2" width="15.28515625" bestFit="1" customWidth="1"/>
    <col min="3" max="3" width="5.140625" bestFit="1" customWidth="1"/>
    <col min="4" max="4" width="14.28515625" bestFit="1" customWidth="1"/>
    <col min="5" max="5" width="11.5703125" bestFit="1" customWidth="1"/>
  </cols>
  <sheetData>
    <row r="1" spans="1:5" ht="15.75" thickBot="1" x14ac:dyDescent="0.3">
      <c r="A1" s="2" t="s">
        <v>40</v>
      </c>
      <c r="B1" s="3" t="s">
        <v>26</v>
      </c>
      <c r="C1" s="3" t="s">
        <v>17</v>
      </c>
      <c r="D1" s="3" t="s">
        <v>29</v>
      </c>
      <c r="E1" s="3" t="s">
        <v>18</v>
      </c>
    </row>
    <row r="2" spans="1:5" ht="15.75" thickBot="1" x14ac:dyDescent="0.3">
      <c r="A2" s="4" t="s">
        <v>30</v>
      </c>
      <c r="B2" s="5">
        <v>70</v>
      </c>
      <c r="C2" s="5">
        <v>70</v>
      </c>
      <c r="D2" s="5">
        <v>70</v>
      </c>
      <c r="E2" s="5">
        <v>70</v>
      </c>
    </row>
    <row r="3" spans="1:5" ht="15.75" thickBot="1" x14ac:dyDescent="0.3">
      <c r="A3" s="4" t="s">
        <v>31</v>
      </c>
      <c r="B3" s="5">
        <v>150</v>
      </c>
      <c r="C3" s="5">
        <v>150</v>
      </c>
      <c r="D3" s="5">
        <v>150</v>
      </c>
      <c r="E3" s="5">
        <v>190</v>
      </c>
    </row>
    <row r="4" spans="1:5" ht="15.75" thickBot="1" x14ac:dyDescent="0.3">
      <c r="A4" s="4" t="s">
        <v>32</v>
      </c>
      <c r="B4" s="5">
        <v>145</v>
      </c>
      <c r="C4" s="5">
        <v>200</v>
      </c>
      <c r="D4" s="5">
        <v>1499</v>
      </c>
      <c r="E4" s="5">
        <v>145</v>
      </c>
    </row>
    <row r="5" spans="1:5" ht="15.75" thickBot="1" x14ac:dyDescent="0.3">
      <c r="A5" s="4" t="s">
        <v>33</v>
      </c>
      <c r="B5" s="5">
        <v>148</v>
      </c>
      <c r="C5" s="5">
        <v>203</v>
      </c>
      <c r="D5" s="5">
        <v>346</v>
      </c>
      <c r="E5" s="5">
        <v>227</v>
      </c>
    </row>
    <row r="6" spans="1:5" ht="15.75" thickBot="1" x14ac:dyDescent="0.3">
      <c r="A6" s="4" t="s">
        <v>34</v>
      </c>
      <c r="B6" s="5">
        <v>161</v>
      </c>
      <c r="C6" s="5">
        <v>216</v>
      </c>
      <c r="D6" s="5">
        <v>346</v>
      </c>
      <c r="E6" s="5">
        <v>161</v>
      </c>
    </row>
    <row r="7" spans="1:5" ht="15.75" thickBot="1" x14ac:dyDescent="0.3">
      <c r="A7" s="4" t="s">
        <v>35</v>
      </c>
      <c r="B7" s="5">
        <v>148</v>
      </c>
      <c r="C7" s="5">
        <v>203</v>
      </c>
      <c r="D7" s="5">
        <v>346</v>
      </c>
      <c r="E7" s="5">
        <v>227</v>
      </c>
    </row>
    <row r="8" spans="1:5" ht="15.75" thickBot="1" x14ac:dyDescent="0.3">
      <c r="A8" s="4" t="s">
        <v>36</v>
      </c>
      <c r="B8" s="5">
        <f>SUM(B2:B7)</f>
        <v>822</v>
      </c>
      <c r="C8" s="5">
        <f t="shared" ref="C8:E8" si="0">SUM(C2:C7)</f>
        <v>1042</v>
      </c>
      <c r="D8" s="5">
        <f t="shared" si="0"/>
        <v>2757</v>
      </c>
      <c r="E8" s="5">
        <f t="shared" si="0"/>
        <v>1020</v>
      </c>
    </row>
    <row r="9" spans="1:5" ht="15.75" thickBot="1" x14ac:dyDescent="0.3">
      <c r="A9" s="4" t="s">
        <v>37</v>
      </c>
      <c r="B9" s="5" t="s">
        <v>38</v>
      </c>
      <c r="C9" s="5">
        <f>C8-$B8</f>
        <v>220</v>
      </c>
      <c r="D9" s="5">
        <f>D8-$B8</f>
        <v>1935</v>
      </c>
      <c r="E9" s="5">
        <f>E8-$B8</f>
        <v>198</v>
      </c>
    </row>
    <row r="10" spans="1:5" ht="15.75" thickBot="1" x14ac:dyDescent="0.3">
      <c r="A10" s="4" t="s">
        <v>39</v>
      </c>
      <c r="B10" s="6">
        <v>0</v>
      </c>
      <c r="C10" s="7">
        <f>(C8-$B8)/$B8</f>
        <v>0.26763990267639903</v>
      </c>
      <c r="D10" s="7">
        <f t="shared" ref="D10:E10" si="1">(D8-$B8)/$B8</f>
        <v>2.3540145985401462</v>
      </c>
      <c r="E10" s="7">
        <f t="shared" si="1"/>
        <v>0.24087591240875914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workbookViewId="0">
      <selection activeCell="D17" sqref="D17"/>
    </sheetView>
  </sheetViews>
  <sheetFormatPr defaultRowHeight="15" x14ac:dyDescent="0.25"/>
  <cols>
    <col min="1" max="9" width="12" style="8" bestFit="1" customWidth="1"/>
    <col min="10" max="10" width="9.140625" style="8"/>
    <col min="11" max="17" width="12" style="8" bestFit="1" customWidth="1"/>
    <col min="18" max="18" width="11" style="8" bestFit="1" customWidth="1"/>
    <col min="19" max="27" width="9.140625" style="8"/>
    <col min="28" max="28" width="12" style="8" bestFit="1" customWidth="1"/>
    <col min="29" max="16384" width="9.140625" style="8"/>
  </cols>
  <sheetData>
    <row r="1" spans="1:2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36</v>
      </c>
      <c r="AB1" s="8" t="s">
        <v>8</v>
      </c>
    </row>
    <row r="2" spans="1:28" x14ac:dyDescent="0.25">
      <c r="A2" s="8">
        <v>2.9411951140700002E-3</v>
      </c>
      <c r="B2" s="8">
        <v>3.8032695440499998E-5</v>
      </c>
      <c r="C2" s="8">
        <v>2.2810561860599999E-3</v>
      </c>
      <c r="D2" s="8">
        <v>4.01456229651E-5</v>
      </c>
      <c r="E2" s="8">
        <v>7.1142269748999997E-3</v>
      </c>
      <c r="F2" s="8">
        <v>1.24059030365E-4</v>
      </c>
      <c r="G2" s="8">
        <v>4.1325843910799999E-3</v>
      </c>
      <c r="H2" s="8">
        <v>7.5763544091800002E-5</v>
      </c>
      <c r="I2" s="8">
        <f t="shared" ref="I2:I21" si="0">SUM(A2:H2)</f>
        <v>1.6747063558972396E-2</v>
      </c>
      <c r="AB2" s="8">
        <v>2.23095082644</v>
      </c>
    </row>
    <row r="3" spans="1:28" x14ac:dyDescent="0.25">
      <c r="A3" s="8">
        <v>5.9216303107299997E-3</v>
      </c>
      <c r="B3" s="8">
        <v>7.3348769777899995E-5</v>
      </c>
      <c r="C3" s="8">
        <v>4.8198895301100001E-3</v>
      </c>
      <c r="D3" s="8">
        <v>3.9541929386800002E-5</v>
      </c>
      <c r="E3" s="8">
        <v>7.2868833383300004E-3</v>
      </c>
      <c r="F3" s="8">
        <v>1.33416280831E-4</v>
      </c>
      <c r="G3" s="8">
        <v>4.8066082713900003E-3</v>
      </c>
      <c r="H3" s="8">
        <v>6.8821067940499998E-5</v>
      </c>
      <c r="I3" s="8">
        <f t="shared" si="0"/>
        <v>2.3150139498496203E-2</v>
      </c>
      <c r="AB3" s="8">
        <v>2.4387741518900001</v>
      </c>
    </row>
    <row r="4" spans="1:28" x14ac:dyDescent="0.25">
      <c r="A4" s="8">
        <v>6.6107465304999996E-3</v>
      </c>
      <c r="B4" s="8">
        <v>7.2745076200100004E-5</v>
      </c>
      <c r="C4" s="8">
        <v>4.9859052641799996E-3</v>
      </c>
      <c r="D4" s="8">
        <v>3.9843776175300001E-5</v>
      </c>
      <c r="E4" s="8">
        <v>7.1184528299500002E-3</v>
      </c>
      <c r="F4" s="8">
        <v>1.3492551477700001E-4</v>
      </c>
      <c r="G4" s="8">
        <v>5.3677414525300001E-3</v>
      </c>
      <c r="H4" s="8">
        <v>6.8821067940499998E-5</v>
      </c>
      <c r="I4" s="8">
        <f t="shared" si="0"/>
        <v>2.4399181512252902E-2</v>
      </c>
      <c r="AB4" s="8">
        <v>2.4387620780199999</v>
      </c>
    </row>
    <row r="5" spans="1:28" x14ac:dyDescent="0.25">
      <c r="A5" s="8">
        <v>6.7643865462099998E-3</v>
      </c>
      <c r="B5" s="8">
        <v>7.1537689042800007E-5</v>
      </c>
      <c r="C5" s="8">
        <v>4.9110472604500001E-3</v>
      </c>
      <c r="D5" s="8">
        <v>3.9240082596600001E-5</v>
      </c>
      <c r="E5" s="8">
        <v>8.8915008697699992E-3</v>
      </c>
      <c r="F5" s="8">
        <v>1.3371812762E-4</v>
      </c>
      <c r="G5" s="8">
        <v>4.7577090915400001E-3</v>
      </c>
      <c r="H5" s="8">
        <v>7.0933995465000002E-5</v>
      </c>
      <c r="I5" s="8">
        <f t="shared" si="0"/>
        <v>2.5640073662694402E-2</v>
      </c>
      <c r="AB5" s="8">
        <v>2.2376699359700001</v>
      </c>
    </row>
    <row r="6" spans="1:28" x14ac:dyDescent="0.25">
      <c r="A6" s="8">
        <v>6.6819823727499996E-3</v>
      </c>
      <c r="B6" s="8">
        <v>6.9726608307600001E-5</v>
      </c>
      <c r="C6" s="8">
        <v>6.73691848839E-3</v>
      </c>
      <c r="D6" s="8">
        <v>3.8938235807300002E-5</v>
      </c>
      <c r="E6" s="8">
        <v>6.99046979132E-3</v>
      </c>
      <c r="F6" s="8">
        <v>1.32208893675E-4</v>
      </c>
      <c r="G6" s="8">
        <v>5.0206176449399996E-3</v>
      </c>
      <c r="H6" s="8">
        <v>6.9726608307600001E-5</v>
      </c>
      <c r="I6" s="8">
        <f t="shared" si="0"/>
        <v>2.5740588643497497E-2</v>
      </c>
      <c r="AB6" s="8">
        <v>2.2858175173199999</v>
      </c>
    </row>
    <row r="7" spans="1:28" x14ac:dyDescent="0.25">
      <c r="A7" s="8">
        <v>6.5023835331699999E-3</v>
      </c>
      <c r="B7" s="8">
        <v>5.6747196371300003E-5</v>
      </c>
      <c r="C7" s="8">
        <v>3.8180600367200002E-3</v>
      </c>
      <c r="D7" s="8">
        <v>3.9240082596600001E-5</v>
      </c>
      <c r="E7" s="8">
        <v>7.2696780713399998E-3</v>
      </c>
      <c r="F7" s="8">
        <v>1.22851643209E-4</v>
      </c>
      <c r="G7" s="8">
        <v>4.7148468474700004E-3</v>
      </c>
      <c r="H7" s="8">
        <v>7.1235842254300001E-5</v>
      </c>
      <c r="I7" s="8">
        <f t="shared" si="0"/>
        <v>2.2595043253131202E-2</v>
      </c>
      <c r="AB7" s="8">
        <v>2.2386292050700001</v>
      </c>
    </row>
    <row r="8" spans="1:28" x14ac:dyDescent="0.25">
      <c r="A8" s="8">
        <v>6.7936656847600004E-3</v>
      </c>
      <c r="B8" s="8">
        <v>6.9424761518300002E-5</v>
      </c>
      <c r="C8" s="8">
        <v>4.7634441805300002E-3</v>
      </c>
      <c r="D8" s="8">
        <v>3.9240082596600001E-5</v>
      </c>
      <c r="E8" s="8">
        <v>7.0257858656599999E-3</v>
      </c>
      <c r="F8" s="8">
        <v>1.31001506517E-4</v>
      </c>
      <c r="G8" s="8">
        <v>4.9001807760400001E-3</v>
      </c>
      <c r="H8" s="8">
        <v>6.9424761520099995E-5</v>
      </c>
      <c r="I8" s="8">
        <f t="shared" si="0"/>
        <v>2.3792167619142001E-2</v>
      </c>
      <c r="AB8" s="8">
        <v>2.25278793241</v>
      </c>
    </row>
    <row r="9" spans="1:28" x14ac:dyDescent="0.25">
      <c r="A9" s="8">
        <v>6.7435591177500004E-3</v>
      </c>
      <c r="B9" s="8">
        <v>7.4254310145999998E-5</v>
      </c>
      <c r="C9" s="8">
        <v>4.9487781090999999E-3</v>
      </c>
      <c r="D9" s="8">
        <v>3.86363890179E-5</v>
      </c>
      <c r="E9" s="8">
        <v>7.2645466759299997E-3</v>
      </c>
      <c r="F9" s="8">
        <v>1.32208893671E-4</v>
      </c>
      <c r="G9" s="8">
        <v>4.8470557411400004E-3</v>
      </c>
      <c r="H9" s="8">
        <v>6.9424761516499996E-5</v>
      </c>
      <c r="I9" s="8">
        <f t="shared" si="0"/>
        <v>2.4118463998271399E-2</v>
      </c>
      <c r="AB9" s="8">
        <v>2.3713029427899999</v>
      </c>
    </row>
    <row r="10" spans="1:28" x14ac:dyDescent="0.25">
      <c r="A10" s="8">
        <v>6.9956011867399999E-3</v>
      </c>
      <c r="B10" s="8">
        <v>6.7613680784000006E-5</v>
      </c>
      <c r="C10" s="8">
        <v>5.00280868437E-3</v>
      </c>
      <c r="D10" s="8">
        <v>3.8938235807300002E-5</v>
      </c>
      <c r="E10" s="8">
        <v>6.9735663711299996E-3</v>
      </c>
      <c r="F10" s="8">
        <v>1.35831055143E-4</v>
      </c>
      <c r="G10" s="8">
        <v>4.8555074512399996E-3</v>
      </c>
      <c r="H10" s="8">
        <v>6.9424761516499996E-5</v>
      </c>
      <c r="I10" s="8">
        <f t="shared" si="0"/>
        <v>2.41392914267308E-2</v>
      </c>
      <c r="AB10" s="8">
        <v>2.29223900591</v>
      </c>
    </row>
    <row r="11" spans="1:28" x14ac:dyDescent="0.25">
      <c r="A11" s="8">
        <v>6.5802600047900001E-3</v>
      </c>
      <c r="B11" s="8">
        <v>7.1839535831199995E-5</v>
      </c>
      <c r="C11" s="8">
        <v>4.8715053310700003E-3</v>
      </c>
      <c r="D11" s="8">
        <v>3.8938235810800003E-5</v>
      </c>
      <c r="E11" s="8">
        <v>7.0339357289699997E-3</v>
      </c>
      <c r="F11" s="8">
        <v>1.3190704688499999E-4</v>
      </c>
      <c r="G11" s="8">
        <v>5.21862913866E-3</v>
      </c>
      <c r="H11" s="8">
        <v>7.0933995463199996E-5</v>
      </c>
      <c r="I11" s="8">
        <f t="shared" si="0"/>
        <v>2.4017949017480202E-2</v>
      </c>
      <c r="AB11" s="8">
        <v>2.36180412619</v>
      </c>
    </row>
    <row r="12" spans="1:28" x14ac:dyDescent="0.25">
      <c r="A12" s="8">
        <v>5.5177593067699997E-3</v>
      </c>
      <c r="B12" s="8">
        <v>1.24662723945E-4</v>
      </c>
      <c r="C12" s="8">
        <v>4.86607208886E-3</v>
      </c>
      <c r="D12" s="8">
        <v>3.9240082600100002E-5</v>
      </c>
      <c r="E12" s="8">
        <v>7.2177604235999998E-3</v>
      </c>
      <c r="F12" s="8">
        <v>8.6026334923200006E-5</v>
      </c>
      <c r="G12" s="8">
        <v>3.0688763059000001E-3</v>
      </c>
      <c r="H12" s="8">
        <v>2.95809853448E-5</v>
      </c>
      <c r="I12" s="8">
        <f t="shared" si="0"/>
        <v>2.0949978251943099E-2</v>
      </c>
      <c r="AB12" s="8">
        <v>2.3927005598400002</v>
      </c>
    </row>
    <row r="13" spans="1:28" x14ac:dyDescent="0.25">
      <c r="A13" s="8">
        <v>3.10479607382E-3</v>
      </c>
      <c r="B13" s="8">
        <v>3.1995759655999998E-5</v>
      </c>
      <c r="C13" s="8">
        <v>2.14371589697E-3</v>
      </c>
      <c r="D13" s="8">
        <v>4.0447469754000002E-5</v>
      </c>
      <c r="E13" s="8">
        <v>7.5359069394300001E-3</v>
      </c>
      <c r="F13" s="8">
        <v>1.34623667989E-4</v>
      </c>
      <c r="G13" s="8">
        <v>5.1428655945699999E-3</v>
      </c>
      <c r="H13" s="8">
        <v>7.0028455095199997E-5</v>
      </c>
      <c r="I13" s="8">
        <f t="shared" si="0"/>
        <v>1.8204379857284202E-2</v>
      </c>
      <c r="AB13" s="8">
        <v>2.2358639866300001</v>
      </c>
    </row>
    <row r="14" spans="1:28" x14ac:dyDescent="0.25">
      <c r="A14" s="8">
        <v>6.5986726589299998E-3</v>
      </c>
      <c r="B14" s="8">
        <v>7.9385705564799999E-5</v>
      </c>
      <c r="C14" s="8">
        <v>5.0939664147199998E-3</v>
      </c>
      <c r="D14" s="8">
        <v>3.8334542228600001E-5</v>
      </c>
      <c r="E14" s="8">
        <v>7.1410913391400004E-3</v>
      </c>
      <c r="F14" s="8">
        <v>1.3703844230400001E-4</v>
      </c>
      <c r="G14" s="8">
        <v>4.7245059447199996E-3</v>
      </c>
      <c r="H14" s="8">
        <v>6.2482285368800004E-5</v>
      </c>
      <c r="I14" s="8">
        <f t="shared" si="0"/>
        <v>2.3875477332976201E-2</v>
      </c>
      <c r="AB14" s="8">
        <v>2.36668921462</v>
      </c>
    </row>
    <row r="15" spans="1:28" x14ac:dyDescent="0.25">
      <c r="A15" s="8">
        <v>5.7867047959499996E-3</v>
      </c>
      <c r="B15" s="8">
        <v>6.9424761520099995E-5</v>
      </c>
      <c r="C15" s="8">
        <v>4.8539982172900002E-3</v>
      </c>
      <c r="D15" s="8">
        <v>3.86363890179E-5</v>
      </c>
      <c r="E15" s="8">
        <v>7.1646353887000001E-3</v>
      </c>
      <c r="F15" s="8">
        <v>1.3160520009199999E-4</v>
      </c>
      <c r="G15" s="8">
        <v>6.21079953479E-3</v>
      </c>
      <c r="H15" s="8">
        <v>6.8519221144899999E-5</v>
      </c>
      <c r="I15" s="8">
        <f t="shared" si="0"/>
        <v>2.4324323508504896E-2</v>
      </c>
      <c r="AB15" s="8">
        <v>2.2431704900099998</v>
      </c>
    </row>
    <row r="16" spans="1:28" x14ac:dyDescent="0.25">
      <c r="A16" s="8">
        <v>6.8338113077200001E-3</v>
      </c>
      <c r="B16" s="8">
        <v>6.8217374362700007E-5</v>
      </c>
      <c r="C16" s="8">
        <v>4.7519740025400003E-3</v>
      </c>
      <c r="D16" s="8">
        <v>3.8636389021499998E-5</v>
      </c>
      <c r="E16" s="8">
        <v>7.1942163740400002E-3</v>
      </c>
      <c r="F16" s="8">
        <v>1.2556826430900001E-4</v>
      </c>
      <c r="G16" s="8">
        <v>3.32001283453E-3</v>
      </c>
      <c r="H16" s="8">
        <v>6.91229147236E-5</v>
      </c>
      <c r="I16" s="8">
        <f t="shared" si="0"/>
        <v>2.2401559461246806E-2</v>
      </c>
      <c r="AB16" s="8">
        <v>2.2076908147099998</v>
      </c>
    </row>
    <row r="17" spans="1:28" x14ac:dyDescent="0.25">
      <c r="A17" s="8">
        <v>6.7879305957599997E-3</v>
      </c>
      <c r="B17" s="8">
        <v>6.8519221152000005E-5</v>
      </c>
      <c r="C17" s="8">
        <v>5.2998259249600003E-3</v>
      </c>
      <c r="D17" s="8">
        <v>3.9240082600100002E-5</v>
      </c>
      <c r="E17" s="8">
        <v>7.6192166532499999E-3</v>
      </c>
      <c r="F17" s="8">
        <v>8.4818947769299999E-5</v>
      </c>
      <c r="G17" s="8">
        <v>3.4851230282199998E-3</v>
      </c>
      <c r="H17" s="8">
        <v>7.0028455098700005E-5</v>
      </c>
      <c r="I17" s="8">
        <f t="shared" si="0"/>
        <v>2.3454702908810101E-2</v>
      </c>
      <c r="AB17" s="8">
        <v>2.29185807526</v>
      </c>
    </row>
    <row r="18" spans="1:28" x14ac:dyDescent="0.25">
      <c r="A18" s="8">
        <v>6.6077280626E-3</v>
      </c>
      <c r="B18" s="8">
        <v>4.3767784433199999E-5</v>
      </c>
      <c r="C18" s="8">
        <v>3.1241142683199998E-3</v>
      </c>
      <c r="D18" s="8">
        <v>4.0145622968199998E-5</v>
      </c>
      <c r="E18" s="8">
        <v>7.14531719419E-3</v>
      </c>
      <c r="F18" s="8">
        <v>1.11985158796E-4</v>
      </c>
      <c r="G18" s="8">
        <v>4.21227194343E-3</v>
      </c>
      <c r="H18" s="8">
        <v>6.9726608309400007E-5</v>
      </c>
      <c r="I18" s="8">
        <f t="shared" si="0"/>
        <v>2.1355056643046797E-2</v>
      </c>
      <c r="AB18" s="8">
        <v>2.2524921225500001</v>
      </c>
    </row>
    <row r="19" spans="1:28" x14ac:dyDescent="0.25">
      <c r="A19" s="8">
        <v>6.64002566906E-3</v>
      </c>
      <c r="B19" s="8">
        <v>7.1839535834799994E-5</v>
      </c>
      <c r="C19" s="8">
        <v>4.9856034173900001E-3</v>
      </c>
      <c r="D19" s="8">
        <v>4.0447469757500003E-5</v>
      </c>
      <c r="E19" s="8">
        <v>7.1803314217400004E-3</v>
      </c>
      <c r="F19" s="8">
        <v>6.7009987205300005E-5</v>
      </c>
      <c r="G19" s="8">
        <v>2.4672956550099998E-3</v>
      </c>
      <c r="H19" s="8">
        <v>7.0028455098700005E-5</v>
      </c>
      <c r="I19" s="8">
        <f t="shared" si="0"/>
        <v>2.1522581611096301E-2</v>
      </c>
      <c r="AB19" s="8">
        <v>2.3344900102300001</v>
      </c>
    </row>
    <row r="20" spans="1:28" x14ac:dyDescent="0.25">
      <c r="A20" s="8">
        <v>6.6602494039199999E-3</v>
      </c>
      <c r="B20" s="8">
        <v>3.4108687181300001E-5</v>
      </c>
      <c r="C20" s="8">
        <v>2.10447581437E-3</v>
      </c>
      <c r="D20" s="8">
        <v>1.7507113774699999E-5</v>
      </c>
      <c r="E20" s="8">
        <v>3.4280739850599999E-3</v>
      </c>
      <c r="F20" s="8">
        <v>5.8256430321499997E-5</v>
      </c>
      <c r="G20" s="8">
        <v>2.0628209574600001E-3</v>
      </c>
      <c r="H20" s="8">
        <v>6.9424761520099995E-5</v>
      </c>
      <c r="I20" s="8">
        <f t="shared" si="0"/>
        <v>1.4434917153607603E-2</v>
      </c>
      <c r="AB20" s="8">
        <v>2.2305348815700001</v>
      </c>
    </row>
    <row r="21" spans="1:28" x14ac:dyDescent="0.25">
      <c r="A21" s="8">
        <v>6.4371846267000004E-3</v>
      </c>
      <c r="B21" s="8">
        <v>6.5500753258600005E-5</v>
      </c>
      <c r="C21" s="8">
        <v>4.6264057382299998E-3</v>
      </c>
      <c r="D21" s="8">
        <v>3.8636389021499998E-5</v>
      </c>
      <c r="E21" s="8">
        <v>7.3490637769100002E-3</v>
      </c>
      <c r="F21" s="8">
        <v>1.32510740464E-4</v>
      </c>
      <c r="G21" s="8">
        <v>4.7830642218299997E-3</v>
      </c>
      <c r="H21" s="8">
        <v>6.97266083023E-5</v>
      </c>
      <c r="I21" s="8">
        <f t="shared" si="0"/>
        <v>2.3502092854716401E-2</v>
      </c>
      <c r="AB21" s="8">
        <v>2.2837848810399999</v>
      </c>
    </row>
    <row r="22" spans="1:28" x14ac:dyDescent="0.25">
      <c r="AB22" s="8">
        <v>2.2466305597499998</v>
      </c>
    </row>
    <row r="23" spans="1:28" x14ac:dyDescent="0.25">
      <c r="AB23" s="8">
        <v>2.2053186008000001</v>
      </c>
    </row>
    <row r="24" spans="1:28" x14ac:dyDescent="0.25">
      <c r="AB24" s="8">
        <v>2.2493088463099999</v>
      </c>
    </row>
    <row r="25" spans="1:28" x14ac:dyDescent="0.25">
      <c r="AB25" s="8">
        <v>2.24067029305</v>
      </c>
    </row>
    <row r="26" spans="1:28" x14ac:dyDescent="0.25">
      <c r="AB26" s="8">
        <v>2.3526379447400001</v>
      </c>
    </row>
    <row r="27" spans="1:28" x14ac:dyDescent="0.25">
      <c r="AB27" s="8">
        <v>2.2912567964599999</v>
      </c>
    </row>
    <row r="28" spans="1:28" x14ac:dyDescent="0.25">
      <c r="AB28" s="8">
        <v>2.24258641647</v>
      </c>
    </row>
    <row r="29" spans="1:28" x14ac:dyDescent="0.25">
      <c r="AB29" s="8">
        <v>2.3173925025500002</v>
      </c>
    </row>
    <row r="30" spans="1:28" x14ac:dyDescent="0.25">
      <c r="AB30" s="8">
        <v>2.3432879385900001</v>
      </c>
    </row>
    <row r="31" spans="1:28" x14ac:dyDescent="0.25">
      <c r="AB31" s="8">
        <v>2.3537587018699999</v>
      </c>
    </row>
    <row r="32" spans="1:28" x14ac:dyDescent="0.25">
      <c r="AB32" s="8">
        <v>2.2449411232699998</v>
      </c>
    </row>
    <row r="33" spans="28:28" x14ac:dyDescent="0.25">
      <c r="AB33" s="8">
        <v>2.4340665493700002</v>
      </c>
    </row>
    <row r="34" spans="28:28" x14ac:dyDescent="0.25">
      <c r="AB34" s="8">
        <v>2.2358760604999999</v>
      </c>
    </row>
    <row r="35" spans="28:28" x14ac:dyDescent="0.25">
      <c r="AB35" s="8">
        <v>2.2335989283200002</v>
      </c>
    </row>
    <row r="36" spans="28:28" x14ac:dyDescent="0.25">
      <c r="AB36" s="8">
        <v>2.2360149100200002</v>
      </c>
    </row>
    <row r="37" spans="28:28" x14ac:dyDescent="0.25">
      <c r="AB37" s="8">
        <v>2.2483368996499999</v>
      </c>
    </row>
    <row r="38" spans="28:28" x14ac:dyDescent="0.25">
      <c r="AB38" s="8">
        <v>2.2559585310800001</v>
      </c>
    </row>
    <row r="39" spans="28:28" x14ac:dyDescent="0.25">
      <c r="AB39" s="8">
        <v>2.23589779347</v>
      </c>
    </row>
    <row r="40" spans="28:28" x14ac:dyDescent="0.25">
      <c r="AB40" s="8">
        <v>2.2360538482600001</v>
      </c>
    </row>
    <row r="41" spans="28:28" x14ac:dyDescent="0.25">
      <c r="AB41" s="8">
        <v>2.2346511662299999</v>
      </c>
    </row>
    <row r="42" spans="28:28" x14ac:dyDescent="0.25">
      <c r="AB42" s="8">
        <v>2.24071707931</v>
      </c>
    </row>
    <row r="43" spans="28:28" x14ac:dyDescent="0.25">
      <c r="AB43" s="8">
        <v>2.2396738967999998</v>
      </c>
    </row>
    <row r="44" spans="28:28" x14ac:dyDescent="0.25">
      <c r="AB44" s="8">
        <v>2.24088158581</v>
      </c>
    </row>
    <row r="45" spans="28:28" x14ac:dyDescent="0.25">
      <c r="AB45" s="8">
        <v>2.2336291130000001</v>
      </c>
    </row>
    <row r="46" spans="28:28" x14ac:dyDescent="0.25">
      <c r="AB46" s="8">
        <v>2.4377388174100001</v>
      </c>
    </row>
    <row r="47" spans="28:28" x14ac:dyDescent="0.25">
      <c r="AB47" s="8">
        <v>2.4447368333699999</v>
      </c>
    </row>
    <row r="48" spans="28:28" x14ac:dyDescent="0.25">
      <c r="AB48" s="8">
        <v>2.2358338019500001</v>
      </c>
    </row>
    <row r="49" spans="28:28" x14ac:dyDescent="0.25">
      <c r="AB49" s="8">
        <v>2.2329626352899998</v>
      </c>
    </row>
    <row r="50" spans="28:28" x14ac:dyDescent="0.25">
      <c r="AB50" s="8">
        <v>2.23684710162</v>
      </c>
    </row>
    <row r="51" spans="28:28" x14ac:dyDescent="0.25">
      <c r="AB51" s="8">
        <v>2.26298069478</v>
      </c>
    </row>
    <row r="52" spans="28:28" x14ac:dyDescent="0.25">
      <c r="AB52" s="8">
        <v>2.24491637184</v>
      </c>
    </row>
    <row r="53" spans="28:28" x14ac:dyDescent="0.25">
      <c r="AB53" s="8">
        <v>2.2355379920999998</v>
      </c>
    </row>
    <row r="54" spans="28:28" x14ac:dyDescent="0.25">
      <c r="AB54" s="8">
        <v>2.2367803934800001</v>
      </c>
    </row>
    <row r="55" spans="28:28" x14ac:dyDescent="0.25">
      <c r="AB55" s="8">
        <v>2.2379476350199998</v>
      </c>
    </row>
    <row r="56" spans="28:28" x14ac:dyDescent="0.25">
      <c r="AB56" s="8">
        <v>2.2368498182400001</v>
      </c>
    </row>
    <row r="57" spans="28:28" x14ac:dyDescent="0.25">
      <c r="AB57" s="8">
        <v>2.2527269593599999</v>
      </c>
    </row>
    <row r="58" spans="28:28" x14ac:dyDescent="0.25">
      <c r="AB58" s="8">
        <v>2.4370759618600002</v>
      </c>
    </row>
    <row r="59" spans="28:28" x14ac:dyDescent="0.25">
      <c r="AB59" s="8">
        <v>2.3525495036300001</v>
      </c>
    </row>
    <row r="60" spans="28:28" x14ac:dyDescent="0.25">
      <c r="AB60" s="8">
        <v>2.23772668317</v>
      </c>
    </row>
    <row r="61" spans="28:28" x14ac:dyDescent="0.25">
      <c r="AB61" s="8">
        <v>2.2767856576900001</v>
      </c>
    </row>
    <row r="62" spans="28:28" x14ac:dyDescent="0.25">
      <c r="AB62" s="8">
        <v>2.2347869972900001</v>
      </c>
    </row>
    <row r="63" spans="28:28" x14ac:dyDescent="0.25">
      <c r="AB63" s="8">
        <v>2.2378869638099999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4"/>
  <sheetViews>
    <sheetView workbookViewId="0">
      <selection activeCell="L16" sqref="L1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8" t="s">
        <v>36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AB1" t="s">
        <v>8</v>
      </c>
    </row>
    <row r="2" spans="1:28" x14ac:dyDescent="0.25">
      <c r="A2">
        <v>9.4689337775299993E-3</v>
      </c>
      <c r="B2">
        <v>3.6523461494500001E-4</v>
      </c>
      <c r="C2">
        <v>7.0206544702499998E-3</v>
      </c>
      <c r="D2">
        <v>7.0903810785500005E-4</v>
      </c>
      <c r="E2">
        <v>1.05377732581E-2</v>
      </c>
      <c r="F2">
        <v>8.3521006574500001E-4</v>
      </c>
      <c r="G2">
        <v>7.5603565293500003E-3</v>
      </c>
      <c r="H2">
        <v>7.3378954456999998E-4</v>
      </c>
      <c r="I2">
        <f>SUM(A2:H2)</f>
        <v>3.7230990368344999E-2</v>
      </c>
      <c r="K2">
        <f t="shared" ref="K2:R2" si="0">SUM(A2:A21)/20</f>
        <v>9.7220172179430017E-3</v>
      </c>
      <c r="L2">
        <f t="shared" si="0"/>
        <v>6.3528184491234996E-4</v>
      </c>
      <c r="M2">
        <f t="shared" si="0"/>
        <v>7.3287645803330002E-3</v>
      </c>
      <c r="N2">
        <f t="shared" si="0"/>
        <v>7.1780675708180012E-4</v>
      </c>
      <c r="O2">
        <f t="shared" si="0"/>
        <v>1.0670827322806501E-2</v>
      </c>
      <c r="P2">
        <f t="shared" si="0"/>
        <v>8.0350106053880008E-4</v>
      </c>
      <c r="Q2">
        <f t="shared" si="0"/>
        <v>7.2811482493325003E-3</v>
      </c>
      <c r="R2">
        <f t="shared" si="0"/>
        <v>7.5700156266185004E-4</v>
      </c>
      <c r="AB2">
        <v>2.2487899716799999</v>
      </c>
    </row>
    <row r="3" spans="1:28" x14ac:dyDescent="0.25">
      <c r="A3">
        <v>9.8124354236500001E-3</v>
      </c>
      <c r="B3">
        <v>3.8576019661100002E-4</v>
      </c>
      <c r="C3">
        <v>7.7471996918800001E-3</v>
      </c>
      <c r="D3">
        <v>6.8458851792699998E-4</v>
      </c>
      <c r="E3">
        <v>1.0603575858199999E-2</v>
      </c>
      <c r="F3">
        <v>8.31286057483E-4</v>
      </c>
      <c r="G3">
        <v>4.3465937646300001E-3</v>
      </c>
      <c r="H3">
        <v>7.6578530422600002E-4</v>
      </c>
      <c r="I3">
        <f t="shared" ref="I3:I21" si="1">SUM(A3:H3)</f>
        <v>3.5177224814607E-2</v>
      </c>
      <c r="AB3">
        <v>2.2355467456499998</v>
      </c>
    </row>
    <row r="4" spans="1:28" x14ac:dyDescent="0.25">
      <c r="A4">
        <v>9.5009295371900008E-3</v>
      </c>
      <c r="B4">
        <v>6.76438654621E-4</v>
      </c>
      <c r="C4">
        <v>6.3357641055300003E-3</v>
      </c>
      <c r="D4">
        <v>6.8368297756200001E-4</v>
      </c>
      <c r="E4">
        <v>1.0364815047899999E-2</v>
      </c>
      <c r="F4">
        <v>8.2162696023099996E-4</v>
      </c>
      <c r="G4">
        <v>7.5084388816100004E-3</v>
      </c>
      <c r="H4">
        <v>7.3016738309999996E-4</v>
      </c>
      <c r="I4">
        <f t="shared" si="1"/>
        <v>3.6621863547744E-2</v>
      </c>
      <c r="AB4">
        <v>2.24550346384</v>
      </c>
    </row>
    <row r="5" spans="1:28" x14ac:dyDescent="0.25">
      <c r="A5">
        <v>9.5899743399999998E-3</v>
      </c>
      <c r="B5">
        <v>6.8489036471899997E-4</v>
      </c>
      <c r="C5">
        <v>7.6967912780799997E-3</v>
      </c>
      <c r="D5">
        <v>6.8700329224300003E-4</v>
      </c>
      <c r="E5">
        <v>1.05878798251E-2</v>
      </c>
      <c r="F5">
        <v>8.6962059971499998E-4</v>
      </c>
      <c r="G5">
        <v>7.7517273937100003E-3</v>
      </c>
      <c r="H5">
        <v>7.3620431888499996E-4</v>
      </c>
      <c r="I5">
        <f t="shared" si="1"/>
        <v>3.8604091412451996E-2</v>
      </c>
      <c r="AB5">
        <v>2.3588556867500001</v>
      </c>
    </row>
    <row r="6" spans="1:28" x14ac:dyDescent="0.25">
      <c r="A6">
        <v>9.5154181830699996E-3</v>
      </c>
      <c r="B6">
        <v>7.0390671244000003E-4</v>
      </c>
      <c r="C6">
        <v>7.7909674763100003E-3</v>
      </c>
      <c r="D6">
        <v>8.9225910890499999E-4</v>
      </c>
      <c r="E6">
        <v>1.0619271891200001E-2</v>
      </c>
      <c r="F6">
        <v>8.2766389601500001E-4</v>
      </c>
      <c r="G6">
        <v>7.8389611157899993E-3</v>
      </c>
      <c r="H6">
        <v>1.03352340626E-3</v>
      </c>
      <c r="I6">
        <f t="shared" si="1"/>
        <v>3.9221971789989998E-2</v>
      </c>
      <c r="AB6">
        <v>2.3443413838899998</v>
      </c>
    </row>
    <row r="7" spans="1:28" x14ac:dyDescent="0.25">
      <c r="A7">
        <v>9.8622401438700005E-3</v>
      </c>
      <c r="B7">
        <v>7.1326396290400003E-4</v>
      </c>
      <c r="C7">
        <v>7.7619901845500001E-3</v>
      </c>
      <c r="D7">
        <v>6.8247559040600001E-4</v>
      </c>
      <c r="E7">
        <v>1.07071093069E-2</v>
      </c>
      <c r="F7">
        <v>8.1679741160199995E-4</v>
      </c>
      <c r="G7">
        <v>7.6213295807700003E-3</v>
      </c>
      <c r="H7">
        <v>7.3197846383399995E-4</v>
      </c>
      <c r="I7">
        <f t="shared" si="1"/>
        <v>3.8897184644836005E-2</v>
      </c>
      <c r="AB7">
        <v>2.2673248737799998</v>
      </c>
    </row>
    <row r="8" spans="1:28" x14ac:dyDescent="0.25">
      <c r="A8">
        <v>9.9244205824499995E-3</v>
      </c>
      <c r="B8">
        <v>6.9515315555299995E-4</v>
      </c>
      <c r="C8">
        <v>7.9844512681899998E-3</v>
      </c>
      <c r="D8">
        <v>6.9937901060000002E-4</v>
      </c>
      <c r="E8">
        <v>1.33069157023E-2</v>
      </c>
      <c r="F8">
        <v>8.7807230981300005E-4</v>
      </c>
      <c r="G8">
        <v>7.9446074920200005E-3</v>
      </c>
      <c r="H8">
        <v>8.1106232260799997E-4</v>
      </c>
      <c r="I8">
        <f t="shared" si="1"/>
        <v>4.2244061843533999E-2</v>
      </c>
      <c r="AB8">
        <v>2.2770986728099998</v>
      </c>
    </row>
    <row r="9" spans="1:28" x14ac:dyDescent="0.25">
      <c r="A9">
        <v>9.4133939683199996E-3</v>
      </c>
      <c r="B9">
        <v>4.15341181954E-4</v>
      </c>
      <c r="C9">
        <v>4.48846175556E-3</v>
      </c>
      <c r="D9">
        <v>6.8579590508500001E-4</v>
      </c>
      <c r="E9">
        <v>9.5136071023300007E-3</v>
      </c>
      <c r="F9">
        <v>6.9636054270799999E-4</v>
      </c>
      <c r="G9">
        <v>6.3448195092100004E-3</v>
      </c>
      <c r="H9">
        <v>7.2503598768500004E-4</v>
      </c>
      <c r="I9">
        <f t="shared" si="1"/>
        <v>3.2282815952851998E-2</v>
      </c>
      <c r="AB9">
        <v>2.2596597764099999</v>
      </c>
    </row>
    <row r="10" spans="1:28" x14ac:dyDescent="0.25">
      <c r="A10">
        <v>9.8076058750300003E-3</v>
      </c>
      <c r="B10">
        <v>6.9968085738699999E-4</v>
      </c>
      <c r="C10">
        <v>7.7203353276300004E-3</v>
      </c>
      <c r="D10">
        <v>8.1015678224000002E-4</v>
      </c>
      <c r="E10">
        <v>1.0826338788600001E-2</v>
      </c>
      <c r="F10">
        <v>8.1377894370899997E-4</v>
      </c>
      <c r="G10">
        <v>7.5974836844200002E-3</v>
      </c>
      <c r="H10">
        <v>7.2926184273600005E-4</v>
      </c>
      <c r="I10">
        <f t="shared" si="1"/>
        <v>3.9004642101752009E-2</v>
      </c>
      <c r="AB10">
        <v>2.4508664361200001</v>
      </c>
    </row>
    <row r="11" spans="1:28" x14ac:dyDescent="0.25">
      <c r="A11">
        <v>9.7925135355700008E-3</v>
      </c>
      <c r="B11">
        <v>7.0209563170199997E-4</v>
      </c>
      <c r="C11">
        <v>8.5030240520600001E-3</v>
      </c>
      <c r="D11">
        <v>6.9273838124E-4</v>
      </c>
      <c r="E11">
        <v>1.1219645154899999E-2</v>
      </c>
      <c r="F11">
        <v>8.3128605748699995E-4</v>
      </c>
      <c r="G11">
        <v>7.56850639266E-3</v>
      </c>
      <c r="H11">
        <v>7.2533783447400004E-4</v>
      </c>
      <c r="I11">
        <f t="shared" si="1"/>
        <v>4.0035147040092998E-2</v>
      </c>
      <c r="AB11">
        <v>2.3598554033100001</v>
      </c>
    </row>
    <row r="12" spans="1:28" x14ac:dyDescent="0.25">
      <c r="A12">
        <v>1.01121692853E-2</v>
      </c>
      <c r="B12">
        <v>6.9756792986600002E-4</v>
      </c>
      <c r="C12">
        <v>7.4876114531500001E-3</v>
      </c>
      <c r="D12">
        <v>6.8307928398400001E-4</v>
      </c>
      <c r="E12">
        <v>1.05450175811E-2</v>
      </c>
      <c r="F12">
        <v>8.13175250133E-4</v>
      </c>
      <c r="G12">
        <v>7.8809178195000003E-3</v>
      </c>
      <c r="H12">
        <v>7.3197846383599998E-4</v>
      </c>
      <c r="I12">
        <f t="shared" si="1"/>
        <v>3.8951517066868994E-2</v>
      </c>
      <c r="AB12">
        <v>2.2488645278399999</v>
      </c>
    </row>
    <row r="13" spans="1:28" x14ac:dyDescent="0.25">
      <c r="A13">
        <v>9.8746158622300007E-3</v>
      </c>
      <c r="B13">
        <v>6.9666238950100005E-4</v>
      </c>
      <c r="C13">
        <v>7.4788578962700003E-3</v>
      </c>
      <c r="D13">
        <v>6.8760698582100003E-4</v>
      </c>
      <c r="E13">
        <v>1.0619875584799999E-2</v>
      </c>
      <c r="F13">
        <v>8.1860849233799998E-4</v>
      </c>
      <c r="G13">
        <v>7.6856229468800002E-3</v>
      </c>
      <c r="H13">
        <v>7.3318585098999995E-4</v>
      </c>
      <c r="I13">
        <f t="shared" si="1"/>
        <v>3.8595036008829998E-2</v>
      </c>
      <c r="AB13">
        <v>2.2498929198500002</v>
      </c>
    </row>
    <row r="14" spans="1:28" x14ac:dyDescent="0.25">
      <c r="A14">
        <v>1.10500072594E-2</v>
      </c>
      <c r="B14">
        <v>6.9334207481500001E-4</v>
      </c>
      <c r="C14">
        <v>8.0095045517000005E-3</v>
      </c>
      <c r="D14">
        <v>6.7583496104399996E-4</v>
      </c>
      <c r="E14">
        <v>1.0504871958099999E-2</v>
      </c>
      <c r="F14">
        <v>8.1921218591700005E-4</v>
      </c>
      <c r="G14">
        <v>7.5030056394000001E-3</v>
      </c>
      <c r="H14">
        <v>7.2262121336999995E-4</v>
      </c>
      <c r="I14">
        <f t="shared" si="1"/>
        <v>3.9978399843746001E-2</v>
      </c>
      <c r="AB14">
        <v>2.24953945726</v>
      </c>
    </row>
    <row r="15" spans="1:28" x14ac:dyDescent="0.25">
      <c r="A15">
        <v>9.4254678398899994E-3</v>
      </c>
      <c r="B15">
        <v>3.9813591497099999E-4</v>
      </c>
      <c r="C15">
        <v>4.1491859644899997E-3</v>
      </c>
      <c r="D15">
        <v>6.8670144545299996E-4</v>
      </c>
      <c r="E15">
        <v>1.0374474145199999E-2</v>
      </c>
      <c r="F15">
        <v>8.09251241876E-4</v>
      </c>
      <c r="G15">
        <v>7.4586341613899999E-3</v>
      </c>
      <c r="H15">
        <v>8.2102326665299996E-4</v>
      </c>
      <c r="I15">
        <f t="shared" si="1"/>
        <v>3.4122873979923002E-2</v>
      </c>
      <c r="AB15">
        <v>2.24897228714</v>
      </c>
    </row>
    <row r="16" spans="1:28" x14ac:dyDescent="0.25">
      <c r="A16">
        <v>9.4179216701500007E-3</v>
      </c>
      <c r="B16">
        <v>6.9002176013600001E-4</v>
      </c>
      <c r="C16">
        <v>7.7366350542499998E-3</v>
      </c>
      <c r="D16">
        <v>7.0300117207000004E-4</v>
      </c>
      <c r="E16">
        <v>1.05878798251E-2</v>
      </c>
      <c r="F16">
        <v>4.82653015951E-4</v>
      </c>
      <c r="G16">
        <v>4.3203330939600004E-3</v>
      </c>
      <c r="H16">
        <v>7.6337052991700001E-4</v>
      </c>
      <c r="I16">
        <f t="shared" si="1"/>
        <v>3.4701816121534002E-2</v>
      </c>
      <c r="AB16">
        <v>2.26275793185</v>
      </c>
    </row>
    <row r="17" spans="1:28" x14ac:dyDescent="0.25">
      <c r="A17">
        <v>9.78104335758E-3</v>
      </c>
      <c r="B17">
        <v>7.1175472895400002E-4</v>
      </c>
      <c r="C17">
        <v>7.7656123460199998E-3</v>
      </c>
      <c r="D17">
        <v>6.8217374361299995E-4</v>
      </c>
      <c r="E17">
        <v>1.06908095803E-2</v>
      </c>
      <c r="F17">
        <v>8.27362049229E-4</v>
      </c>
      <c r="G17">
        <v>7.9446074920200005E-3</v>
      </c>
      <c r="H17">
        <v>7.2745076200000003E-4</v>
      </c>
      <c r="I17">
        <f t="shared" si="1"/>
        <v>3.9130814059716003E-2</v>
      </c>
      <c r="AB17">
        <v>2.44481803015</v>
      </c>
    </row>
    <row r="18" spans="1:28" x14ac:dyDescent="0.25">
      <c r="A18">
        <v>9.5534508785100006E-3</v>
      </c>
      <c r="B18">
        <v>6.9364392160799996E-4</v>
      </c>
      <c r="C18">
        <v>8.0433113920900003E-3</v>
      </c>
      <c r="D18">
        <v>6.7794788856200005E-4</v>
      </c>
      <c r="E18">
        <v>1.05151347489E-2</v>
      </c>
      <c r="F18">
        <v>8.1528817765500004E-4</v>
      </c>
      <c r="G18">
        <v>7.7846286937299997E-3</v>
      </c>
      <c r="H18">
        <v>7.2503598768500004E-4</v>
      </c>
      <c r="I18">
        <f t="shared" si="1"/>
        <v>3.8808441688740002E-2</v>
      </c>
      <c r="AB18">
        <v>2.4468868880499999</v>
      </c>
    </row>
    <row r="19" spans="1:28" x14ac:dyDescent="0.25">
      <c r="A19">
        <v>9.5673358308199993E-3</v>
      </c>
      <c r="B19">
        <v>7.0149193813100002E-4</v>
      </c>
      <c r="C19">
        <v>7.6306868312399998E-3</v>
      </c>
      <c r="D19">
        <v>6.7915527572599995E-4</v>
      </c>
      <c r="E19">
        <v>1.02486040341E-2</v>
      </c>
      <c r="F19">
        <v>8.2826758959000002E-4</v>
      </c>
      <c r="G19">
        <v>7.5286626164899999E-3</v>
      </c>
      <c r="H19">
        <v>7.2714891520999996E-4</v>
      </c>
      <c r="I19">
        <f t="shared" si="1"/>
        <v>3.7911353031307E-2</v>
      </c>
      <c r="AB19">
        <v>2.3878033975299999</v>
      </c>
    </row>
    <row r="20" spans="1:28" x14ac:dyDescent="0.25">
      <c r="A20">
        <v>9.4855353509400008E-3</v>
      </c>
      <c r="B20">
        <v>6.9364392160799996E-4</v>
      </c>
      <c r="C20">
        <v>7.63219606519E-3</v>
      </c>
      <c r="D20">
        <v>6.8187189683000004E-4</v>
      </c>
      <c r="E20">
        <v>1.04568783186E-2</v>
      </c>
      <c r="F20">
        <v>8.1740110518100002E-4</v>
      </c>
      <c r="G20">
        <v>7.6792841642999996E-3</v>
      </c>
      <c r="H20">
        <v>7.2926184273600005E-4</v>
      </c>
      <c r="I20">
        <f t="shared" si="1"/>
        <v>3.8176072665385002E-2</v>
      </c>
      <c r="AB20">
        <v>2.2438137255199999</v>
      </c>
    </row>
    <row r="21" spans="1:28" x14ac:dyDescent="0.25">
      <c r="A21">
        <v>9.48493165736E-3</v>
      </c>
      <c r="B21">
        <v>6.8760698582100003E-4</v>
      </c>
      <c r="C21">
        <v>7.5920504422199997E-3</v>
      </c>
      <c r="D21">
        <v>9.7164481447000004E-4</v>
      </c>
      <c r="E21">
        <v>1.0586068744400001E-2</v>
      </c>
      <c r="F21">
        <v>8.17099258398E-4</v>
      </c>
      <c r="G21">
        <v>7.7544440148099997E-3</v>
      </c>
      <c r="H21">
        <v>7.36808012462E-4</v>
      </c>
      <c r="I21">
        <f t="shared" si="1"/>
        <v>3.8630653929941E-2</v>
      </c>
      <c r="AB21">
        <v>2.27087791233</v>
      </c>
    </row>
    <row r="22" spans="1:28" x14ac:dyDescent="0.25">
      <c r="AB22">
        <v>2.2527414480000001</v>
      </c>
    </row>
    <row r="23" spans="1:28" x14ac:dyDescent="0.25">
      <c r="AB23">
        <v>2.44677701582</v>
      </c>
    </row>
    <row r="24" spans="1:28" x14ac:dyDescent="0.25">
      <c r="AB24">
        <v>2.4508594936399999</v>
      </c>
    </row>
    <row r="25" spans="1:28" x14ac:dyDescent="0.25">
      <c r="AB25">
        <v>2.2487625036300001</v>
      </c>
    </row>
    <row r="26" spans="1:28" x14ac:dyDescent="0.25">
      <c r="AB26">
        <v>2.2520429745300001</v>
      </c>
    </row>
    <row r="27" spans="1:28" x14ac:dyDescent="0.25">
      <c r="AB27">
        <v>2.3505111322599999</v>
      </c>
    </row>
    <row r="28" spans="1:28" x14ac:dyDescent="0.25">
      <c r="AB28">
        <v>2.44683798887</v>
      </c>
    </row>
    <row r="29" spans="1:28" x14ac:dyDescent="0.25">
      <c r="AB29">
        <v>2.2503387475599999</v>
      </c>
    </row>
    <row r="30" spans="1:28" x14ac:dyDescent="0.25">
      <c r="AB30">
        <v>2.2229648659399999</v>
      </c>
    </row>
    <row r="31" spans="1:28" x14ac:dyDescent="0.25">
      <c r="AB31">
        <v>2.2387134203199999</v>
      </c>
    </row>
    <row r="32" spans="1:28" x14ac:dyDescent="0.25">
      <c r="AB32">
        <v>2.2485844140200002</v>
      </c>
    </row>
    <row r="33" spans="28:28" x14ac:dyDescent="0.25">
      <c r="AB33">
        <v>2.2856807807199999</v>
      </c>
    </row>
    <row r="34" spans="28:28" x14ac:dyDescent="0.25">
      <c r="AB34">
        <v>2.2746851058800002</v>
      </c>
    </row>
    <row r="35" spans="28:28" x14ac:dyDescent="0.25">
      <c r="AB35">
        <v>2.2543173900900002</v>
      </c>
    </row>
    <row r="36" spans="28:28" x14ac:dyDescent="0.25">
      <c r="AB36">
        <v>2.2348292558399998</v>
      </c>
    </row>
    <row r="37" spans="28:28" x14ac:dyDescent="0.25">
      <c r="AB37">
        <v>2.2564611059800002</v>
      </c>
    </row>
    <row r="38" spans="28:28" x14ac:dyDescent="0.25">
      <c r="AB38">
        <v>2.2452761732100002</v>
      </c>
    </row>
    <row r="39" spans="28:28" x14ac:dyDescent="0.25">
      <c r="AB39">
        <v>2.2488249859099998</v>
      </c>
    </row>
    <row r="40" spans="28:28" x14ac:dyDescent="0.25">
      <c r="AB40">
        <v>2.26397165779</v>
      </c>
    </row>
    <row r="41" spans="28:28" x14ac:dyDescent="0.25">
      <c r="AB41">
        <v>2.3232652336799999</v>
      </c>
    </row>
    <row r="42" spans="28:28" x14ac:dyDescent="0.25">
      <c r="AB42">
        <v>2.3185528016100001</v>
      </c>
    </row>
    <row r="43" spans="28:28" x14ac:dyDescent="0.25">
      <c r="AB43">
        <v>2.3175379927000002</v>
      </c>
    </row>
    <row r="44" spans="28:28" x14ac:dyDescent="0.25">
      <c r="AB44">
        <v>2.2751662496699998</v>
      </c>
    </row>
    <row r="45" spans="28:28" x14ac:dyDescent="0.25">
      <c r="AB45">
        <v>2.3749453279999999</v>
      </c>
    </row>
    <row r="46" spans="28:28" x14ac:dyDescent="0.25">
      <c r="AB46">
        <v>2.25461923688</v>
      </c>
    </row>
    <row r="47" spans="28:28" x14ac:dyDescent="0.25">
      <c r="AB47">
        <v>2.25733525429</v>
      </c>
    </row>
    <row r="48" spans="28:28" x14ac:dyDescent="0.25">
      <c r="AB48">
        <v>2.2660073125400002</v>
      </c>
    </row>
    <row r="49" spans="28:28" x14ac:dyDescent="0.25">
      <c r="AB49">
        <v>2.21841935514</v>
      </c>
    </row>
    <row r="50" spans="28:28" x14ac:dyDescent="0.25">
      <c r="AB50">
        <v>2.2565115144000001</v>
      </c>
    </row>
    <row r="51" spans="28:28" x14ac:dyDescent="0.25">
      <c r="AB51">
        <v>2.2093032802599999</v>
      </c>
    </row>
    <row r="52" spans="28:28" x14ac:dyDescent="0.25">
      <c r="AB52">
        <v>2.2496870603399999</v>
      </c>
    </row>
    <row r="53" spans="28:28" x14ac:dyDescent="0.25">
      <c r="AB53">
        <v>2.2767301178800001</v>
      </c>
    </row>
    <row r="54" spans="28:28" x14ac:dyDescent="0.25">
      <c r="AB54">
        <v>2.2522871685800001</v>
      </c>
    </row>
    <row r="55" spans="28:28" x14ac:dyDescent="0.25">
      <c r="AB55">
        <v>2.1676538565899999</v>
      </c>
    </row>
    <row r="56" spans="28:28" x14ac:dyDescent="0.25">
      <c r="AB56">
        <v>2.35666850491</v>
      </c>
    </row>
    <row r="57" spans="28:28" x14ac:dyDescent="0.25">
      <c r="AB57">
        <v>2.2636112527300001</v>
      </c>
    </row>
    <row r="58" spans="28:28" x14ac:dyDescent="0.25">
      <c r="AB58">
        <v>2.2918508309400001</v>
      </c>
    </row>
    <row r="59" spans="28:28" x14ac:dyDescent="0.25">
      <c r="AB59">
        <v>2.2591744067700001</v>
      </c>
    </row>
    <row r="60" spans="28:28" x14ac:dyDescent="0.25">
      <c r="AB60">
        <v>2.3374912728499999</v>
      </c>
    </row>
    <row r="61" spans="28:28" x14ac:dyDescent="0.25">
      <c r="AB61">
        <v>2.25769324458</v>
      </c>
    </row>
    <row r="62" spans="28:28" x14ac:dyDescent="0.25">
      <c r="AB62">
        <v>2.2426301842599998</v>
      </c>
    </row>
    <row r="63" spans="28:28" x14ac:dyDescent="0.25">
      <c r="AB63">
        <v>2.2445209525399998</v>
      </c>
    </row>
    <row r="64" spans="28:28" x14ac:dyDescent="0.25">
      <c r="AB64">
        <v>2.2474766363000001</v>
      </c>
    </row>
    <row r="65" spans="28:28" x14ac:dyDescent="0.25">
      <c r="AB65">
        <v>2.3202217125</v>
      </c>
    </row>
    <row r="66" spans="28:28" x14ac:dyDescent="0.25">
      <c r="AB66">
        <v>2.3537746997500002</v>
      </c>
    </row>
    <row r="67" spans="28:28" x14ac:dyDescent="0.25">
      <c r="AB67">
        <v>2.2597074681999998</v>
      </c>
    </row>
    <row r="68" spans="28:28" x14ac:dyDescent="0.25">
      <c r="AB68">
        <v>2.25013922683</v>
      </c>
    </row>
    <row r="69" spans="28:28" x14ac:dyDescent="0.25">
      <c r="AB69">
        <v>2.2424394170899999</v>
      </c>
    </row>
    <row r="70" spans="28:28" x14ac:dyDescent="0.25">
      <c r="AB70">
        <v>2.2149408727400002</v>
      </c>
    </row>
    <row r="71" spans="28:28" x14ac:dyDescent="0.25">
      <c r="AB71">
        <v>2.2255990828700001</v>
      </c>
    </row>
    <row r="72" spans="28:28" x14ac:dyDescent="0.25">
      <c r="AB72">
        <v>2.2563639113199998</v>
      </c>
    </row>
    <row r="73" spans="28:28" x14ac:dyDescent="0.25">
      <c r="AB73">
        <v>2.24098421371</v>
      </c>
    </row>
    <row r="74" spans="28:28" x14ac:dyDescent="0.25">
      <c r="AB74">
        <v>2.2525642639400001</v>
      </c>
    </row>
    <row r="75" spans="28:28" x14ac:dyDescent="0.25">
      <c r="AB75">
        <v>2.2456181656199998</v>
      </c>
    </row>
    <row r="76" spans="28:28" x14ac:dyDescent="0.25">
      <c r="AB76">
        <v>2.3462028730400002</v>
      </c>
    </row>
    <row r="77" spans="28:28" x14ac:dyDescent="0.25">
      <c r="AB77">
        <v>2.3379633612299999</v>
      </c>
    </row>
    <row r="78" spans="28:28" x14ac:dyDescent="0.25">
      <c r="AB78">
        <v>2.22157818179</v>
      </c>
    </row>
    <row r="79" spans="28:28" x14ac:dyDescent="0.25">
      <c r="AB79">
        <v>2.3323541423499998</v>
      </c>
    </row>
    <row r="80" spans="28:28" x14ac:dyDescent="0.25">
      <c r="AB80">
        <v>2.2384471914500002</v>
      </c>
    </row>
    <row r="81" spans="28:28" x14ac:dyDescent="0.25">
      <c r="AB81">
        <v>2.2543225214799998</v>
      </c>
    </row>
    <row r="82" spans="28:28" x14ac:dyDescent="0.25">
      <c r="AB82">
        <v>2.24687777227</v>
      </c>
    </row>
    <row r="83" spans="28:28" x14ac:dyDescent="0.25">
      <c r="AB83">
        <v>2.24466191499</v>
      </c>
    </row>
    <row r="84" spans="28:28" x14ac:dyDescent="0.25">
      <c r="AB84">
        <v>2.2326043431499998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opLeftCell="H1" workbookViewId="0">
      <selection activeCell="A2" sqref="A2:H33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AB1" t="s">
        <v>8</v>
      </c>
    </row>
    <row r="2" spans="1:28" x14ac:dyDescent="0.25">
      <c r="A2">
        <v>3.0000209808300001E-3</v>
      </c>
      <c r="B2">
        <v>0</v>
      </c>
      <c r="C2">
        <v>3.9999485015900001E-3</v>
      </c>
      <c r="D2">
        <v>0</v>
      </c>
      <c r="E2">
        <v>5.0001144409200001E-3</v>
      </c>
      <c r="F2">
        <v>0</v>
      </c>
      <c r="G2">
        <v>3.0000209808300001E-3</v>
      </c>
      <c r="H2">
        <v>0</v>
      </c>
      <c r="I2">
        <f t="shared" ref="I2:I32" si="0">SUM(A2:H2)</f>
        <v>1.500010490417E-2</v>
      </c>
      <c r="AB2">
        <v>0.225000143051</v>
      </c>
    </row>
    <row r="3" spans="1:28" x14ac:dyDescent="0.25">
      <c r="A3">
        <v>6.9999694824199998E-3</v>
      </c>
      <c r="B3">
        <v>0</v>
      </c>
      <c r="C3">
        <v>4.99987602234E-3</v>
      </c>
      <c r="D3">
        <v>0</v>
      </c>
      <c r="E3">
        <v>4.99987602234E-3</v>
      </c>
      <c r="F3">
        <v>0</v>
      </c>
      <c r="G3">
        <v>4.99987602234E-3</v>
      </c>
      <c r="H3">
        <v>0</v>
      </c>
      <c r="I3">
        <f t="shared" si="0"/>
        <v>2.1999597549439996E-2</v>
      </c>
      <c r="AB3">
        <v>0.23200011253399999</v>
      </c>
    </row>
    <row r="4" spans="1:28" x14ac:dyDescent="0.25">
      <c r="A4">
        <v>6.9999694824199998E-3</v>
      </c>
      <c r="B4">
        <v>0</v>
      </c>
      <c r="C4">
        <v>5.0001144409200001E-3</v>
      </c>
      <c r="D4">
        <v>0</v>
      </c>
      <c r="E4">
        <v>6.0000419616699999E-3</v>
      </c>
      <c r="F4">
        <v>0</v>
      </c>
      <c r="G4">
        <v>4.99987602234E-3</v>
      </c>
      <c r="H4">
        <v>0</v>
      </c>
      <c r="I4">
        <f t="shared" si="0"/>
        <v>2.300000190735E-2</v>
      </c>
      <c r="K4" t="s">
        <v>0</v>
      </c>
      <c r="L4" t="s">
        <v>1</v>
      </c>
      <c r="M4" t="s">
        <v>2</v>
      </c>
      <c r="N4" t="s">
        <v>3</v>
      </c>
      <c r="O4" t="s">
        <v>4</v>
      </c>
      <c r="P4" t="s">
        <v>5</v>
      </c>
      <c r="Q4" t="s">
        <v>6</v>
      </c>
      <c r="R4" t="s">
        <v>7</v>
      </c>
      <c r="AB4">
        <v>0.23200011253399999</v>
      </c>
    </row>
    <row r="5" spans="1:28" x14ac:dyDescent="0.25">
      <c r="A5">
        <v>6.9999694824199998E-3</v>
      </c>
      <c r="B5">
        <v>0</v>
      </c>
      <c r="C5">
        <v>4.99987602234E-3</v>
      </c>
      <c r="D5">
        <v>0</v>
      </c>
      <c r="E5">
        <v>4.99987602234E-3</v>
      </c>
      <c r="F5">
        <v>9.9992752075199996E-4</v>
      </c>
      <c r="G5">
        <v>5.0001144409200001E-3</v>
      </c>
      <c r="H5">
        <v>0</v>
      </c>
      <c r="I5">
        <f t="shared" si="0"/>
        <v>2.2999763488772001E-2</v>
      </c>
      <c r="K5">
        <f t="shared" ref="K5:R5" si="1">SUM(A5:A24)/20</f>
        <v>6.5999865531904999E-3</v>
      </c>
      <c r="L5">
        <f t="shared" si="1"/>
        <v>0</v>
      </c>
      <c r="M5">
        <f t="shared" si="1"/>
        <v>4.8499703407305006E-3</v>
      </c>
      <c r="N5">
        <f t="shared" si="1"/>
        <v>0</v>
      </c>
      <c r="O5">
        <f t="shared" si="1"/>
        <v>5.1500082015999999E-3</v>
      </c>
      <c r="P5">
        <f t="shared" si="1"/>
        <v>5.499958992003E-4</v>
      </c>
      <c r="Q5">
        <f t="shared" si="1"/>
        <v>5.2500128746045E-3</v>
      </c>
      <c r="R5">
        <f t="shared" si="1"/>
        <v>0</v>
      </c>
      <c r="AB5">
        <v>0.231999874115</v>
      </c>
    </row>
    <row r="6" spans="1:28" x14ac:dyDescent="0.25">
      <c r="A6">
        <v>6.9999694824199998E-3</v>
      </c>
      <c r="B6">
        <v>0</v>
      </c>
      <c r="C6">
        <v>4.0001869201700003E-3</v>
      </c>
      <c r="D6">
        <v>0</v>
      </c>
      <c r="E6">
        <v>5.0001144409200001E-3</v>
      </c>
      <c r="F6">
        <v>9.9992752075199996E-4</v>
      </c>
      <c r="G6">
        <v>5.0001144409200001E-3</v>
      </c>
      <c r="H6">
        <v>0</v>
      </c>
      <c r="I6">
        <f t="shared" si="0"/>
        <v>2.2000312805182005E-2</v>
      </c>
      <c r="AB6">
        <v>0.231999874115</v>
      </c>
    </row>
    <row r="7" spans="1:28" x14ac:dyDescent="0.25">
      <c r="A7">
        <v>6.9999694824199998E-3</v>
      </c>
      <c r="B7">
        <v>0</v>
      </c>
      <c r="C7">
        <v>4.99987602234E-3</v>
      </c>
      <c r="D7">
        <v>0</v>
      </c>
      <c r="E7">
        <v>6.0000419616699999E-3</v>
      </c>
      <c r="F7">
        <v>9.9992752075199996E-4</v>
      </c>
      <c r="G7">
        <v>7.0002079009999999E-3</v>
      </c>
      <c r="H7">
        <v>0</v>
      </c>
      <c r="I7">
        <f t="shared" si="0"/>
        <v>2.6000022888181998E-2</v>
      </c>
      <c r="AB7">
        <v>0.230999946594</v>
      </c>
    </row>
    <row r="8" spans="1:28" x14ac:dyDescent="0.25">
      <c r="A8">
        <v>7.9998970031699996E-3</v>
      </c>
      <c r="B8">
        <v>0</v>
      </c>
      <c r="C8">
        <v>5.0001144409200001E-3</v>
      </c>
      <c r="D8">
        <v>0</v>
      </c>
      <c r="E8">
        <v>4.99987602234E-3</v>
      </c>
      <c r="F8">
        <v>1.00016593933E-3</v>
      </c>
      <c r="G8">
        <v>4.99987602234E-3</v>
      </c>
      <c r="H8">
        <v>0</v>
      </c>
      <c r="I8">
        <f t="shared" si="0"/>
        <v>2.3999929428099996E-2</v>
      </c>
      <c r="AB8">
        <v>0.230999946594</v>
      </c>
    </row>
    <row r="9" spans="1:28" x14ac:dyDescent="0.25">
      <c r="A9">
        <v>6.9999694824199998E-3</v>
      </c>
      <c r="B9">
        <v>0</v>
      </c>
      <c r="C9">
        <v>4.99987602234E-3</v>
      </c>
      <c r="D9">
        <v>0</v>
      </c>
      <c r="E9">
        <v>6.0000419616699999E-3</v>
      </c>
      <c r="F9">
        <v>0</v>
      </c>
      <c r="G9">
        <v>6.0000419616699999E-3</v>
      </c>
      <c r="H9">
        <v>0</v>
      </c>
      <c r="I9">
        <f t="shared" si="0"/>
        <v>2.3999929428099996E-2</v>
      </c>
      <c r="AB9">
        <v>0.23200011253399999</v>
      </c>
    </row>
    <row r="10" spans="1:28" x14ac:dyDescent="0.25">
      <c r="A10">
        <v>6.9999694824199998E-3</v>
      </c>
      <c r="B10">
        <v>0</v>
      </c>
      <c r="C10">
        <v>5.0001144409200001E-3</v>
      </c>
      <c r="D10">
        <v>0</v>
      </c>
      <c r="E10">
        <v>6.0000419616699999E-3</v>
      </c>
      <c r="F10">
        <v>1.00016593933E-3</v>
      </c>
      <c r="G10">
        <v>4.99987602234E-3</v>
      </c>
      <c r="H10">
        <v>0</v>
      </c>
      <c r="I10">
        <f t="shared" si="0"/>
        <v>2.400016784668E-2</v>
      </c>
      <c r="AB10">
        <v>0.23200011253399999</v>
      </c>
    </row>
    <row r="11" spans="1:28" x14ac:dyDescent="0.25">
      <c r="A11">
        <v>6.9999694824199998E-3</v>
      </c>
      <c r="B11">
        <v>0</v>
      </c>
      <c r="C11">
        <v>4.99987602234E-3</v>
      </c>
      <c r="D11">
        <v>0</v>
      </c>
      <c r="E11">
        <v>5.0001144409200001E-3</v>
      </c>
      <c r="F11">
        <v>0</v>
      </c>
      <c r="G11">
        <v>6.0000419616699999E-3</v>
      </c>
      <c r="H11">
        <v>0</v>
      </c>
      <c r="I11">
        <f t="shared" si="0"/>
        <v>2.300000190735E-2</v>
      </c>
      <c r="AB11">
        <v>0.23300004005399999</v>
      </c>
    </row>
    <row r="12" spans="1:28" x14ac:dyDescent="0.25">
      <c r="A12">
        <v>6.9999694824199998E-3</v>
      </c>
      <c r="B12">
        <v>0</v>
      </c>
      <c r="C12">
        <v>5.0001144409200001E-3</v>
      </c>
      <c r="D12">
        <v>0</v>
      </c>
      <c r="E12">
        <v>4.99987602234E-3</v>
      </c>
      <c r="F12">
        <v>0</v>
      </c>
      <c r="G12">
        <v>4.99987602234E-3</v>
      </c>
      <c r="H12">
        <v>0</v>
      </c>
      <c r="I12">
        <f t="shared" si="0"/>
        <v>2.199983596802E-2</v>
      </c>
      <c r="AB12">
        <v>0.23300004005399999</v>
      </c>
    </row>
    <row r="13" spans="1:28" x14ac:dyDescent="0.25">
      <c r="A13">
        <v>6.9999694824199998E-3</v>
      </c>
      <c r="B13">
        <v>0</v>
      </c>
      <c r="C13">
        <v>4.99987602234E-3</v>
      </c>
      <c r="D13">
        <v>0</v>
      </c>
      <c r="E13">
        <v>5.0001144409200001E-3</v>
      </c>
      <c r="F13">
        <v>9.9992752075199996E-4</v>
      </c>
      <c r="G13">
        <v>5.0001144409200001E-3</v>
      </c>
      <c r="H13">
        <v>0</v>
      </c>
      <c r="I13">
        <f t="shared" si="0"/>
        <v>2.3000001907352005E-2</v>
      </c>
      <c r="AB13">
        <v>0.233999967575</v>
      </c>
    </row>
    <row r="14" spans="1:28" x14ac:dyDescent="0.25">
      <c r="A14">
        <v>6.9999694824199998E-3</v>
      </c>
      <c r="B14">
        <v>0</v>
      </c>
      <c r="C14">
        <v>4.99987602234E-3</v>
      </c>
      <c r="D14">
        <v>0</v>
      </c>
      <c r="E14">
        <v>6.0000419616699999E-3</v>
      </c>
      <c r="F14">
        <v>9.9992752075199996E-4</v>
      </c>
      <c r="G14">
        <v>5.0001144409200001E-3</v>
      </c>
      <c r="H14">
        <v>0</v>
      </c>
      <c r="I14">
        <f t="shared" si="0"/>
        <v>2.3999929428102001E-2</v>
      </c>
      <c r="AB14">
        <v>0.233999967575</v>
      </c>
    </row>
    <row r="15" spans="1:28" x14ac:dyDescent="0.25">
      <c r="A15">
        <v>6.9999694824199998E-3</v>
      </c>
      <c r="B15">
        <v>0</v>
      </c>
      <c r="C15">
        <v>5.0001144409200001E-3</v>
      </c>
      <c r="D15">
        <v>0</v>
      </c>
      <c r="E15">
        <v>5.0001144409200001E-3</v>
      </c>
      <c r="F15">
        <v>0</v>
      </c>
      <c r="G15">
        <v>4.99987602234E-3</v>
      </c>
      <c r="H15">
        <v>0</v>
      </c>
      <c r="I15">
        <f t="shared" si="0"/>
        <v>2.2000074386599996E-2</v>
      </c>
      <c r="AB15">
        <v>0.231999874115</v>
      </c>
    </row>
    <row r="16" spans="1:28" x14ac:dyDescent="0.25">
      <c r="A16">
        <v>6.9999694824199998E-3</v>
      </c>
      <c r="B16">
        <v>0</v>
      </c>
      <c r="C16">
        <v>3.9999485015900001E-3</v>
      </c>
      <c r="D16">
        <v>0</v>
      </c>
      <c r="E16">
        <v>6.0000419616699999E-3</v>
      </c>
      <c r="F16">
        <v>0</v>
      </c>
      <c r="G16">
        <v>4.99987602234E-3</v>
      </c>
      <c r="H16">
        <v>0</v>
      </c>
      <c r="I16">
        <f t="shared" si="0"/>
        <v>2.199983596802E-2</v>
      </c>
      <c r="AB16">
        <v>0.231999874115</v>
      </c>
    </row>
    <row r="17" spans="1:28" x14ac:dyDescent="0.25">
      <c r="A17">
        <v>6.9999694824199998E-3</v>
      </c>
      <c r="B17">
        <v>0</v>
      </c>
      <c r="C17">
        <v>4.99987602234E-3</v>
      </c>
      <c r="D17">
        <v>0</v>
      </c>
      <c r="E17">
        <v>5.0001144409200001E-3</v>
      </c>
      <c r="F17">
        <v>0</v>
      </c>
      <c r="G17">
        <v>5.0001144409200001E-3</v>
      </c>
      <c r="H17">
        <v>0</v>
      </c>
      <c r="I17">
        <f t="shared" si="0"/>
        <v>2.2000074386600003E-2</v>
      </c>
      <c r="AB17">
        <v>0.23200011253399999</v>
      </c>
    </row>
    <row r="18" spans="1:28" x14ac:dyDescent="0.25">
      <c r="A18">
        <v>5.9998035430899998E-3</v>
      </c>
      <c r="B18">
        <v>0</v>
      </c>
      <c r="C18">
        <v>4.99987602234E-3</v>
      </c>
      <c r="D18">
        <v>0</v>
      </c>
      <c r="E18">
        <v>4.99987602234E-3</v>
      </c>
      <c r="F18">
        <v>0</v>
      </c>
      <c r="G18">
        <v>4.99987602234E-3</v>
      </c>
      <c r="H18">
        <v>0</v>
      </c>
      <c r="I18">
        <f t="shared" si="0"/>
        <v>2.0999431610109996E-2</v>
      </c>
      <c r="AB18">
        <v>0.23200011253399999</v>
      </c>
    </row>
    <row r="19" spans="1:28" x14ac:dyDescent="0.25">
      <c r="A19">
        <v>4.0001869201700003E-3</v>
      </c>
      <c r="B19">
        <v>0</v>
      </c>
      <c r="C19">
        <v>4.99987602234E-3</v>
      </c>
      <c r="D19">
        <v>0</v>
      </c>
      <c r="E19">
        <v>4.99987602234E-3</v>
      </c>
      <c r="F19">
        <v>0</v>
      </c>
      <c r="G19">
        <v>5.0001144409200001E-3</v>
      </c>
      <c r="H19">
        <v>0</v>
      </c>
      <c r="I19">
        <f t="shared" si="0"/>
        <v>1.900005340577E-2</v>
      </c>
      <c r="AB19">
        <v>0.230999946594</v>
      </c>
    </row>
    <row r="20" spans="1:28" x14ac:dyDescent="0.25">
      <c r="A20">
        <v>2.0000934600799998E-3</v>
      </c>
      <c r="B20">
        <v>0</v>
      </c>
      <c r="C20">
        <v>5.0001144409200001E-3</v>
      </c>
      <c r="D20">
        <v>0</v>
      </c>
      <c r="E20">
        <v>5.9998035430899998E-3</v>
      </c>
      <c r="F20">
        <v>0</v>
      </c>
      <c r="G20">
        <v>4.99987602234E-3</v>
      </c>
      <c r="H20">
        <v>0</v>
      </c>
      <c r="I20">
        <f t="shared" si="0"/>
        <v>1.7999887466429998E-2</v>
      </c>
      <c r="AB20">
        <v>0.230999946594</v>
      </c>
    </row>
    <row r="21" spans="1:28" x14ac:dyDescent="0.25">
      <c r="A21">
        <v>6.9999694824199998E-3</v>
      </c>
      <c r="B21">
        <v>0</v>
      </c>
      <c r="C21">
        <v>5.0001144409200001E-3</v>
      </c>
      <c r="D21">
        <v>0</v>
      </c>
      <c r="E21">
        <v>6.0000419616699999E-3</v>
      </c>
      <c r="F21">
        <v>1.00016593933E-3</v>
      </c>
      <c r="G21">
        <v>4.99987602234E-3</v>
      </c>
      <c r="H21">
        <v>0</v>
      </c>
      <c r="I21">
        <f t="shared" si="0"/>
        <v>2.400016784668E-2</v>
      </c>
      <c r="AB21">
        <v>0.23200011253399999</v>
      </c>
    </row>
    <row r="22" spans="1:28" x14ac:dyDescent="0.25">
      <c r="A22">
        <v>6.9999694824199998E-3</v>
      </c>
      <c r="B22">
        <v>0</v>
      </c>
      <c r="C22">
        <v>3.9999485015900001E-3</v>
      </c>
      <c r="D22">
        <v>0</v>
      </c>
      <c r="E22">
        <v>2.0000934600799998E-3</v>
      </c>
      <c r="F22">
        <v>9.9992752075199996E-4</v>
      </c>
      <c r="G22">
        <v>5.0001144409200001E-3</v>
      </c>
      <c r="H22">
        <v>0</v>
      </c>
      <c r="I22">
        <f t="shared" si="0"/>
        <v>1.9000053405762E-2</v>
      </c>
      <c r="AB22">
        <v>0.23200011253399999</v>
      </c>
    </row>
    <row r="23" spans="1:28" x14ac:dyDescent="0.25">
      <c r="A23">
        <v>6.9999694824199998E-3</v>
      </c>
      <c r="B23">
        <v>0</v>
      </c>
      <c r="C23">
        <v>4.99987602234E-3</v>
      </c>
      <c r="D23">
        <v>0</v>
      </c>
      <c r="E23">
        <v>5.0001144409200001E-3</v>
      </c>
      <c r="F23">
        <v>9.9992752075199996E-4</v>
      </c>
      <c r="G23">
        <v>6.0000419616699999E-3</v>
      </c>
      <c r="H23">
        <v>0</v>
      </c>
      <c r="I23">
        <f t="shared" si="0"/>
        <v>2.3999929428102001E-2</v>
      </c>
      <c r="AB23">
        <v>0.231999874115</v>
      </c>
    </row>
    <row r="24" spans="1:28" x14ac:dyDescent="0.25">
      <c r="A24">
        <v>7.0002079009999999E-3</v>
      </c>
      <c r="B24">
        <v>0</v>
      </c>
      <c r="C24">
        <v>4.99987602234E-3</v>
      </c>
      <c r="D24">
        <v>0</v>
      </c>
      <c r="E24">
        <v>3.9999485015900001E-3</v>
      </c>
      <c r="F24">
        <v>9.9992752075199996E-4</v>
      </c>
      <c r="G24">
        <v>5.0001144409200001E-3</v>
      </c>
      <c r="H24">
        <v>0</v>
      </c>
      <c r="I24">
        <f t="shared" si="0"/>
        <v>2.2000074386602002E-2</v>
      </c>
      <c r="AB24">
        <v>0.231999874115</v>
      </c>
    </row>
    <row r="25" spans="1:28" x14ac:dyDescent="0.25">
      <c r="A25">
        <v>6.0000419616699999E-3</v>
      </c>
      <c r="B25">
        <v>0</v>
      </c>
      <c r="C25">
        <v>3.9999485015900001E-3</v>
      </c>
      <c r="D25">
        <v>0</v>
      </c>
      <c r="E25">
        <v>3.9999485015900001E-3</v>
      </c>
      <c r="F25">
        <v>9.9992752075199996E-4</v>
      </c>
      <c r="G25">
        <v>5.0001144409200001E-3</v>
      </c>
      <c r="H25">
        <v>0</v>
      </c>
      <c r="I25">
        <f t="shared" si="0"/>
        <v>1.9999980926521999E-2</v>
      </c>
      <c r="AB25">
        <v>0.23200011253399999</v>
      </c>
    </row>
    <row r="26" spans="1:28" x14ac:dyDescent="0.25">
      <c r="A26">
        <v>6.9999694824199998E-3</v>
      </c>
      <c r="B26">
        <v>0</v>
      </c>
      <c r="C26">
        <v>4.99987602234E-3</v>
      </c>
      <c r="D26">
        <v>0</v>
      </c>
      <c r="E26">
        <v>4.99987602234E-3</v>
      </c>
      <c r="F26">
        <v>9.9992752075199996E-4</v>
      </c>
      <c r="G26">
        <v>5.0001144409200001E-3</v>
      </c>
      <c r="H26">
        <v>0</v>
      </c>
      <c r="I26">
        <f t="shared" si="0"/>
        <v>2.2999763488772001E-2</v>
      </c>
      <c r="AB26">
        <v>0.23200011253399999</v>
      </c>
    </row>
    <row r="27" spans="1:28" x14ac:dyDescent="0.25">
      <c r="A27">
        <v>3.0000209808300001E-3</v>
      </c>
      <c r="B27">
        <v>0</v>
      </c>
      <c r="C27">
        <v>4.99987602234E-3</v>
      </c>
      <c r="D27">
        <v>0</v>
      </c>
      <c r="E27">
        <v>6.0000419616699999E-3</v>
      </c>
      <c r="F27">
        <v>9.9992752075199996E-4</v>
      </c>
      <c r="G27">
        <v>6.0000419616699999E-3</v>
      </c>
      <c r="H27">
        <v>0</v>
      </c>
      <c r="I27">
        <f t="shared" si="0"/>
        <v>2.0999908447261999E-2</v>
      </c>
      <c r="AB27">
        <v>0.231999874115</v>
      </c>
    </row>
    <row r="28" spans="1:28" x14ac:dyDescent="0.25">
      <c r="A28">
        <v>7.0002079009999999E-3</v>
      </c>
      <c r="B28">
        <v>0</v>
      </c>
      <c r="C28">
        <v>4.99987602234E-3</v>
      </c>
      <c r="D28">
        <v>0</v>
      </c>
      <c r="E28">
        <v>4.99987602234E-3</v>
      </c>
      <c r="F28">
        <v>0</v>
      </c>
      <c r="G28">
        <v>6.9999694824199998E-3</v>
      </c>
      <c r="H28">
        <v>0</v>
      </c>
      <c r="I28">
        <f t="shared" si="0"/>
        <v>2.3999929428100003E-2</v>
      </c>
      <c r="AB28">
        <v>0.231999874115</v>
      </c>
    </row>
    <row r="29" spans="1:28" x14ac:dyDescent="0.25">
      <c r="A29">
        <v>6.9999694824199998E-3</v>
      </c>
      <c r="B29">
        <v>0</v>
      </c>
      <c r="C29">
        <v>4.99987602234E-3</v>
      </c>
      <c r="D29">
        <v>0</v>
      </c>
      <c r="E29">
        <v>2.0000934600799998E-3</v>
      </c>
      <c r="F29">
        <v>0</v>
      </c>
      <c r="G29">
        <v>6.0000419616699999E-3</v>
      </c>
      <c r="H29">
        <v>0</v>
      </c>
      <c r="I29">
        <f t="shared" si="0"/>
        <v>1.9999980926510001E-2</v>
      </c>
      <c r="AB29">
        <v>0.23200011253399999</v>
      </c>
    </row>
    <row r="30" spans="1:28" x14ac:dyDescent="0.25">
      <c r="A30">
        <v>6.9999694824199998E-3</v>
      </c>
      <c r="B30">
        <v>0</v>
      </c>
      <c r="C30">
        <v>5.0001144409200001E-3</v>
      </c>
      <c r="D30">
        <v>0</v>
      </c>
      <c r="E30">
        <v>4.99987602234E-3</v>
      </c>
      <c r="F30">
        <v>9.9992752075199996E-4</v>
      </c>
      <c r="G30">
        <v>5.0001144409200001E-3</v>
      </c>
      <c r="H30">
        <v>0</v>
      </c>
      <c r="I30">
        <f t="shared" si="0"/>
        <v>2.3000001907352005E-2</v>
      </c>
      <c r="AB30">
        <v>0.23200011253399999</v>
      </c>
    </row>
    <row r="31" spans="1:28" x14ac:dyDescent="0.25">
      <c r="A31">
        <v>7.9998970031699996E-3</v>
      </c>
      <c r="B31">
        <v>0</v>
      </c>
      <c r="C31">
        <v>4.99987602234E-3</v>
      </c>
      <c r="D31">
        <v>0</v>
      </c>
      <c r="E31">
        <v>5.0001144409200001E-3</v>
      </c>
      <c r="F31">
        <v>0</v>
      </c>
      <c r="G31">
        <v>5.0001144409200001E-3</v>
      </c>
      <c r="H31">
        <v>0</v>
      </c>
      <c r="I31">
        <f t="shared" si="0"/>
        <v>2.300000190735E-2</v>
      </c>
      <c r="AB31">
        <v>0.231999874115</v>
      </c>
    </row>
    <row r="32" spans="1:28" x14ac:dyDescent="0.25">
      <c r="A32">
        <v>5.0001144409200001E-3</v>
      </c>
      <c r="D32">
        <v>0</v>
      </c>
      <c r="E32">
        <v>5.0001144409200001E-3</v>
      </c>
      <c r="H32">
        <v>0</v>
      </c>
      <c r="I32">
        <f t="shared" si="0"/>
        <v>1.000022888184E-2</v>
      </c>
      <c r="AB32">
        <v>0.231999874115</v>
      </c>
    </row>
    <row r="33" spans="28:28" x14ac:dyDescent="0.25">
      <c r="AB33">
        <v>0.22999978065500001</v>
      </c>
    </row>
    <row r="34" spans="28:28" x14ac:dyDescent="0.25">
      <c r="AB34">
        <v>0.22999978065500001</v>
      </c>
    </row>
    <row r="35" spans="28:28" x14ac:dyDescent="0.25">
      <c r="AB35">
        <v>0.226000070572</v>
      </c>
    </row>
    <row r="36" spans="28:28" x14ac:dyDescent="0.25">
      <c r="AB36">
        <v>0.226000070572</v>
      </c>
    </row>
    <row r="37" spans="28:28" x14ac:dyDescent="0.25">
      <c r="AB37">
        <v>0.22400021552999999</v>
      </c>
    </row>
    <row r="38" spans="28:28" x14ac:dyDescent="0.25">
      <c r="AB38">
        <v>0.22400021552999999</v>
      </c>
    </row>
    <row r="39" spans="28:28" x14ac:dyDescent="0.25">
      <c r="AB39">
        <v>0.230999946594</v>
      </c>
    </row>
    <row r="40" spans="28:28" x14ac:dyDescent="0.25">
      <c r="AB40">
        <v>0.230999946594</v>
      </c>
    </row>
    <row r="41" spans="28:28" x14ac:dyDescent="0.25">
      <c r="AB41">
        <v>0.22399997711200001</v>
      </c>
    </row>
    <row r="42" spans="28:28" x14ac:dyDescent="0.25">
      <c r="AB42">
        <v>0.22399997711200001</v>
      </c>
    </row>
    <row r="43" spans="28:28" x14ac:dyDescent="0.25">
      <c r="AB43">
        <v>0.231999874115</v>
      </c>
    </row>
    <row r="44" spans="28:28" x14ac:dyDescent="0.25">
      <c r="AB44">
        <v>0.231999874115</v>
      </c>
    </row>
    <row r="45" spans="28:28" x14ac:dyDescent="0.25">
      <c r="AB45">
        <v>0.23000001907299999</v>
      </c>
    </row>
    <row r="46" spans="28:28" x14ac:dyDescent="0.25">
      <c r="AB46">
        <v>0.23000001907299999</v>
      </c>
    </row>
    <row r="47" spans="28:28" x14ac:dyDescent="0.25">
      <c r="AB47">
        <v>0.226000070572</v>
      </c>
    </row>
    <row r="48" spans="28:28" x14ac:dyDescent="0.25">
      <c r="AB48">
        <v>0.226000070572</v>
      </c>
    </row>
    <row r="49" spans="28:28" x14ac:dyDescent="0.25">
      <c r="AB49">
        <v>0.23000001907299999</v>
      </c>
    </row>
    <row r="50" spans="28:28" x14ac:dyDescent="0.25">
      <c r="AB50">
        <v>0.23000001907299999</v>
      </c>
    </row>
    <row r="51" spans="28:28" x14ac:dyDescent="0.25">
      <c r="AB51">
        <v>0.22499990463299999</v>
      </c>
    </row>
    <row r="52" spans="28:28" x14ac:dyDescent="0.25">
      <c r="AB52">
        <v>0.22499990463299999</v>
      </c>
    </row>
    <row r="53" spans="28:28" x14ac:dyDescent="0.25">
      <c r="AB53">
        <v>0.23200011253399999</v>
      </c>
    </row>
    <row r="54" spans="28:28" x14ac:dyDescent="0.25">
      <c r="AB54">
        <v>0.23200011253399999</v>
      </c>
    </row>
    <row r="55" spans="28:28" x14ac:dyDescent="0.25">
      <c r="AB55">
        <v>0.22399997711200001</v>
      </c>
    </row>
    <row r="56" spans="28:28" x14ac:dyDescent="0.25">
      <c r="AB56">
        <v>0.22399997711200001</v>
      </c>
    </row>
    <row r="57" spans="28:28" x14ac:dyDescent="0.25">
      <c r="AB57">
        <v>0.23200011253399999</v>
      </c>
    </row>
    <row r="58" spans="28:28" x14ac:dyDescent="0.25">
      <c r="AB58">
        <v>0.23200011253399999</v>
      </c>
    </row>
    <row r="59" spans="28:28" x14ac:dyDescent="0.25">
      <c r="AB59">
        <v>0.230999946594</v>
      </c>
    </row>
    <row r="60" spans="28:28" x14ac:dyDescent="0.25">
      <c r="AB60">
        <v>0.230999946594</v>
      </c>
    </row>
    <row r="61" spans="28:28" x14ac:dyDescent="0.25">
      <c r="AB61">
        <v>0.22399997711200001</v>
      </c>
    </row>
    <row r="62" spans="28:28" x14ac:dyDescent="0.25">
      <c r="AB62">
        <v>0.22499990463299999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1"/>
  <sheetViews>
    <sheetView workbookViewId="0">
      <selection activeCell="A2" sqref="A2:H35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AB1" t="s">
        <v>8</v>
      </c>
    </row>
    <row r="2" spans="1:28" x14ac:dyDescent="0.25">
      <c r="A2">
        <v>7.5999975204499998E-2</v>
      </c>
      <c r="B2">
        <v>2.3000001907300002E-2</v>
      </c>
      <c r="C2">
        <v>6.0000419616699999E-3</v>
      </c>
      <c r="D2">
        <v>5.0001144409200001E-3</v>
      </c>
      <c r="E2">
        <v>4.99987602234E-3</v>
      </c>
      <c r="F2">
        <v>3.0000209808300001E-3</v>
      </c>
      <c r="G2">
        <v>8.0001354217499997E-3</v>
      </c>
      <c r="H2">
        <v>2.0000934600799998E-3</v>
      </c>
      <c r="I2">
        <f t="shared" ref="I2:I31" si="0">SUM(A2:H2)</f>
        <v>0.12800025939939003</v>
      </c>
      <c r="K2">
        <f t="shared" ref="K2:R2" si="1">SUM(A2:A21)/20</f>
        <v>8.9549982547784984E-2</v>
      </c>
      <c r="L2">
        <f t="shared" si="1"/>
        <v>2.0599997043605007E-2</v>
      </c>
      <c r="M2">
        <f t="shared" si="1"/>
        <v>5.500006675721E-3</v>
      </c>
      <c r="N2">
        <f t="shared" si="1"/>
        <v>2.9500246047934994E-3</v>
      </c>
      <c r="O2">
        <f t="shared" si="1"/>
        <v>4.1999936103835015E-3</v>
      </c>
      <c r="P2">
        <f t="shared" si="1"/>
        <v>3.8500070571919993E-3</v>
      </c>
      <c r="Q2">
        <f t="shared" si="1"/>
        <v>5.8999776840210011E-3</v>
      </c>
      <c r="R2">
        <f t="shared" si="1"/>
        <v>2.6000261306719998E-3</v>
      </c>
      <c r="AB2">
        <v>0.304000139236</v>
      </c>
    </row>
    <row r="3" spans="1:28" x14ac:dyDescent="0.25">
      <c r="A3">
        <v>7.6999902725200006E-2</v>
      </c>
      <c r="B3">
        <v>2.1999835967999998E-2</v>
      </c>
      <c r="C3">
        <v>6.0000419616699999E-3</v>
      </c>
      <c r="D3">
        <v>3.0000209808300001E-3</v>
      </c>
      <c r="E3">
        <v>5.0001144409200001E-3</v>
      </c>
      <c r="F3">
        <v>3.9999485015900001E-3</v>
      </c>
      <c r="G3">
        <v>4.99987602234E-3</v>
      </c>
      <c r="H3">
        <v>3.0000209808300001E-3</v>
      </c>
      <c r="I3">
        <f t="shared" si="0"/>
        <v>0.12499976158138001</v>
      </c>
      <c r="AB3">
        <v>0.30200004577599998</v>
      </c>
    </row>
    <row r="4" spans="1:28" x14ac:dyDescent="0.25">
      <c r="A4">
        <v>0.112999916077</v>
      </c>
      <c r="B4">
        <v>2.20000743866E-2</v>
      </c>
      <c r="C4">
        <v>6.0000419616699999E-3</v>
      </c>
      <c r="D4">
        <v>3.0000209808300001E-3</v>
      </c>
      <c r="E4">
        <v>4.99987602234E-3</v>
      </c>
      <c r="F4">
        <v>3.9999485015900001E-3</v>
      </c>
      <c r="G4">
        <v>6.0000419616699999E-3</v>
      </c>
      <c r="H4">
        <v>3.0000209808300001E-3</v>
      </c>
      <c r="I4">
        <f t="shared" si="0"/>
        <v>0.16199994087253</v>
      </c>
      <c r="AB4">
        <v>0.338999986649</v>
      </c>
    </row>
    <row r="5" spans="1:28" x14ac:dyDescent="0.25">
      <c r="A5">
        <v>0.113000154495</v>
      </c>
      <c r="B5">
        <v>2.3000001907300002E-2</v>
      </c>
      <c r="C5">
        <v>6.0000419616699999E-3</v>
      </c>
      <c r="D5">
        <v>3.0000209808300001E-3</v>
      </c>
      <c r="E5">
        <v>4.0001869201700003E-3</v>
      </c>
      <c r="F5">
        <v>3.9999485015900001E-3</v>
      </c>
      <c r="G5">
        <v>6.0000419616699999E-3</v>
      </c>
      <c r="H5">
        <v>3.0000209808300001E-3</v>
      </c>
      <c r="I5">
        <f t="shared" si="0"/>
        <v>0.16200041770906001</v>
      </c>
      <c r="AB5">
        <v>0.34100008010900001</v>
      </c>
    </row>
    <row r="6" spans="1:28" x14ac:dyDescent="0.25">
      <c r="A6">
        <v>9.5000028610200002E-2</v>
      </c>
      <c r="B6">
        <v>1.6999959945699999E-2</v>
      </c>
      <c r="C6">
        <v>4.99987602234E-3</v>
      </c>
      <c r="D6">
        <v>2.0000934600799998E-3</v>
      </c>
      <c r="E6">
        <v>3.0000209808300001E-3</v>
      </c>
      <c r="F6">
        <v>3.9999485015900001E-3</v>
      </c>
      <c r="G6">
        <v>6.0000419616699999E-3</v>
      </c>
      <c r="H6">
        <v>3.0000209808300001E-3</v>
      </c>
      <c r="I6">
        <f t="shared" si="0"/>
        <v>0.13499999046324002</v>
      </c>
      <c r="AB6">
        <v>0.32100009918200001</v>
      </c>
    </row>
    <row r="7" spans="1:28" x14ac:dyDescent="0.25">
      <c r="A7">
        <v>7.50000476837E-2</v>
      </c>
      <c r="B7">
        <v>1.8999814987199999E-2</v>
      </c>
      <c r="C7">
        <v>3.9999485015900001E-3</v>
      </c>
      <c r="D7">
        <v>3.0000209808300001E-3</v>
      </c>
      <c r="E7">
        <v>3.9999485015900001E-3</v>
      </c>
      <c r="F7">
        <v>3.9999485015900001E-3</v>
      </c>
      <c r="G7">
        <v>4.99987602234E-3</v>
      </c>
      <c r="H7">
        <v>3.0000209808300001E-3</v>
      </c>
      <c r="I7">
        <f t="shared" si="0"/>
        <v>0.11699962615966999</v>
      </c>
      <c r="AB7">
        <v>0.30200004577599998</v>
      </c>
    </row>
    <row r="8" spans="1:28" x14ac:dyDescent="0.25">
      <c r="A8">
        <v>7.5999975204499998E-2</v>
      </c>
      <c r="B8">
        <v>2.1999835967999998E-2</v>
      </c>
      <c r="C8">
        <v>5.0001144409200001E-3</v>
      </c>
      <c r="D8">
        <v>3.0000209808300001E-3</v>
      </c>
      <c r="E8">
        <v>3.9999485015900001E-3</v>
      </c>
      <c r="F8">
        <v>4.0001869201700003E-3</v>
      </c>
      <c r="G8">
        <v>4.99987602234E-3</v>
      </c>
      <c r="H8">
        <v>3.0000209808300001E-3</v>
      </c>
      <c r="I8">
        <f t="shared" si="0"/>
        <v>0.12199997901918</v>
      </c>
      <c r="AB8">
        <v>0.30299997329700001</v>
      </c>
    </row>
    <row r="9" spans="1:28" x14ac:dyDescent="0.25">
      <c r="A9">
        <v>7.5999975204499998E-2</v>
      </c>
      <c r="B9">
        <v>2.20000743866E-2</v>
      </c>
      <c r="C9">
        <v>6.0000419616699999E-3</v>
      </c>
      <c r="D9">
        <v>3.0000209808300001E-3</v>
      </c>
      <c r="E9">
        <v>3.9999485015900001E-3</v>
      </c>
      <c r="F9">
        <v>3.9999485015900001E-3</v>
      </c>
      <c r="G9">
        <v>6.0000419616699999E-3</v>
      </c>
      <c r="H9">
        <v>3.0000209808300001E-3</v>
      </c>
      <c r="I9">
        <f t="shared" si="0"/>
        <v>0.12400007247928001</v>
      </c>
      <c r="AB9">
        <v>0.30199980735800003</v>
      </c>
    </row>
    <row r="10" spans="1:28" x14ac:dyDescent="0.25">
      <c r="A10">
        <v>0.111999988556</v>
      </c>
      <c r="B10">
        <v>2.20000743866E-2</v>
      </c>
      <c r="C10">
        <v>6.0000419616699999E-3</v>
      </c>
      <c r="D10">
        <v>3.0000209808300001E-3</v>
      </c>
      <c r="E10">
        <v>3.9999485015900001E-3</v>
      </c>
      <c r="F10">
        <v>3.9999485015900001E-3</v>
      </c>
      <c r="G10">
        <v>6.0000419616699999E-3</v>
      </c>
      <c r="H10">
        <v>2.0000934600799998E-3</v>
      </c>
      <c r="I10">
        <f t="shared" si="0"/>
        <v>0.15900015831003</v>
      </c>
      <c r="AB10">
        <v>0.33800005912800002</v>
      </c>
    </row>
    <row r="11" spans="1:28" x14ac:dyDescent="0.25">
      <c r="A11">
        <v>7.4999809265099998E-2</v>
      </c>
      <c r="B11">
        <v>2.3000001907300002E-2</v>
      </c>
      <c r="C11">
        <v>6.0000419616699999E-3</v>
      </c>
      <c r="D11">
        <v>3.0000209808300001E-3</v>
      </c>
      <c r="E11">
        <v>3.9999485015900001E-3</v>
      </c>
      <c r="F11">
        <v>3.9999485015900001E-3</v>
      </c>
      <c r="G11">
        <v>6.0000419616699999E-3</v>
      </c>
      <c r="H11">
        <v>2.0000934600799998E-3</v>
      </c>
      <c r="I11">
        <f t="shared" si="0"/>
        <v>0.12299990653983001</v>
      </c>
      <c r="AB11">
        <v>0.30199980735800003</v>
      </c>
    </row>
    <row r="12" spans="1:28" x14ac:dyDescent="0.25">
      <c r="A12">
        <v>8.2000017166100003E-2</v>
      </c>
      <c r="B12">
        <v>2.20000743866E-2</v>
      </c>
      <c r="C12">
        <v>6.0000419616699999E-3</v>
      </c>
      <c r="D12">
        <v>3.0000209808300001E-3</v>
      </c>
      <c r="E12">
        <v>3.9999485015900001E-3</v>
      </c>
      <c r="F12">
        <v>4.0001869201700003E-3</v>
      </c>
      <c r="G12">
        <v>5.9998035430899998E-3</v>
      </c>
      <c r="H12">
        <v>2.0000934600799998E-3</v>
      </c>
      <c r="I12">
        <f t="shared" si="0"/>
        <v>0.12900018692013002</v>
      </c>
      <c r="AB12">
        <v>0.31100010871900002</v>
      </c>
    </row>
    <row r="13" spans="1:28" x14ac:dyDescent="0.25">
      <c r="A13">
        <v>0.106999874115</v>
      </c>
      <c r="B13">
        <v>1.9999980926499999E-2</v>
      </c>
      <c r="C13">
        <v>6.0000419616699999E-3</v>
      </c>
      <c r="D13">
        <v>3.0000209808300001E-3</v>
      </c>
      <c r="E13">
        <v>5.0001144409200001E-3</v>
      </c>
      <c r="F13">
        <v>3.9999485015900001E-3</v>
      </c>
      <c r="G13">
        <v>6.0000419616699999E-3</v>
      </c>
      <c r="H13">
        <v>2.0000934600799998E-3</v>
      </c>
      <c r="I13">
        <f t="shared" si="0"/>
        <v>0.15300011634826</v>
      </c>
      <c r="AB13">
        <v>0.335999965668</v>
      </c>
    </row>
    <row r="14" spans="1:28" x14ac:dyDescent="0.25">
      <c r="A14">
        <v>9.8999977111800003E-2</v>
      </c>
      <c r="B14">
        <v>2.3000001907300002E-2</v>
      </c>
      <c r="C14">
        <v>6.0000419616699999E-3</v>
      </c>
      <c r="D14">
        <v>3.0000209808300001E-3</v>
      </c>
      <c r="E14">
        <v>5.0001144409200001E-3</v>
      </c>
      <c r="F14">
        <v>3.0000209808300001E-3</v>
      </c>
      <c r="G14">
        <v>6.0000419616699999E-3</v>
      </c>
      <c r="H14">
        <v>3.0000209808300001E-3</v>
      </c>
      <c r="I14">
        <f t="shared" si="0"/>
        <v>0.14800024032584999</v>
      </c>
      <c r="AB14">
        <v>0.32800006866499998</v>
      </c>
    </row>
    <row r="15" spans="1:28" x14ac:dyDescent="0.25">
      <c r="A15">
        <v>7.50000476837E-2</v>
      </c>
      <c r="B15">
        <v>1.9999980926499999E-2</v>
      </c>
      <c r="C15">
        <v>6.0000419616699999E-3</v>
      </c>
      <c r="D15">
        <v>3.0000209808300001E-3</v>
      </c>
      <c r="E15">
        <v>4.99987602234E-3</v>
      </c>
      <c r="F15">
        <v>4.0001869201700003E-3</v>
      </c>
      <c r="G15">
        <v>5.9998035430899998E-3</v>
      </c>
      <c r="H15">
        <v>3.0000209808300001E-3</v>
      </c>
      <c r="I15">
        <f t="shared" si="0"/>
        <v>0.12199997901913003</v>
      </c>
      <c r="AB15">
        <v>0.30200004577599998</v>
      </c>
    </row>
    <row r="16" spans="1:28" x14ac:dyDescent="0.25">
      <c r="A16">
        <v>0.10300016403200001</v>
      </c>
      <c r="B16">
        <v>2.1999835967999998E-2</v>
      </c>
      <c r="C16">
        <v>5.9998035430899998E-3</v>
      </c>
      <c r="D16">
        <v>2.9997825622600002E-3</v>
      </c>
      <c r="E16">
        <v>4.0001869201700003E-3</v>
      </c>
      <c r="F16">
        <v>3.0000209808300001E-3</v>
      </c>
      <c r="G16">
        <v>6.0000419616699999E-3</v>
      </c>
      <c r="H16">
        <v>3.0000209808300001E-3</v>
      </c>
      <c r="I16">
        <f t="shared" si="0"/>
        <v>0.14999985694884999</v>
      </c>
      <c r="AB16">
        <v>0.330000162125</v>
      </c>
    </row>
    <row r="17" spans="1:28" x14ac:dyDescent="0.25">
      <c r="A17">
        <v>7.50000476837E-2</v>
      </c>
      <c r="B17">
        <v>1.6999959945699999E-2</v>
      </c>
      <c r="C17">
        <v>3.9999485015900001E-3</v>
      </c>
      <c r="D17">
        <v>3.0000209808300001E-3</v>
      </c>
      <c r="E17">
        <v>3.9999485015900001E-3</v>
      </c>
      <c r="F17">
        <v>4.0001869201700003E-3</v>
      </c>
      <c r="G17">
        <v>5.9998035430899998E-3</v>
      </c>
      <c r="H17">
        <v>1.9998550415000001E-3</v>
      </c>
      <c r="I17">
        <f t="shared" si="0"/>
        <v>0.11499977111817</v>
      </c>
      <c r="AB17">
        <v>0.29999995231600002</v>
      </c>
    </row>
    <row r="18" spans="1:28" x14ac:dyDescent="0.25">
      <c r="A18">
        <v>9.3999862670900006E-2</v>
      </c>
      <c r="B18">
        <v>1.7000198364300001E-2</v>
      </c>
      <c r="C18">
        <v>3.9999485015900001E-3</v>
      </c>
      <c r="D18">
        <v>3.0000209808300001E-3</v>
      </c>
      <c r="E18">
        <v>3.9999485015900001E-3</v>
      </c>
      <c r="F18">
        <v>3.9999485015900001E-3</v>
      </c>
      <c r="G18">
        <v>6.0000419616699999E-3</v>
      </c>
      <c r="H18">
        <v>1.9998550415000001E-3</v>
      </c>
      <c r="I18">
        <f t="shared" si="0"/>
        <v>0.13399982452397</v>
      </c>
      <c r="AB18">
        <v>0.32200002670299999</v>
      </c>
    </row>
    <row r="19" spans="1:28" x14ac:dyDescent="0.25">
      <c r="A19">
        <v>7.9999923706099998E-2</v>
      </c>
      <c r="B19">
        <v>1.6999959945699999E-2</v>
      </c>
      <c r="C19">
        <v>5.0001144409200001E-3</v>
      </c>
      <c r="D19">
        <v>2.0000934600799998E-3</v>
      </c>
      <c r="E19">
        <v>3.0000209808300001E-3</v>
      </c>
      <c r="F19">
        <v>3.9999485015900001E-3</v>
      </c>
      <c r="G19">
        <v>6.0000419616699999E-3</v>
      </c>
      <c r="H19">
        <v>3.0000209808300001E-3</v>
      </c>
      <c r="I19">
        <f t="shared" si="0"/>
        <v>0.12000012397772</v>
      </c>
      <c r="AB19">
        <v>0.30200004577599998</v>
      </c>
    </row>
    <row r="20" spans="1:28" x14ac:dyDescent="0.25">
      <c r="A20">
        <v>7.50000476837E-2</v>
      </c>
      <c r="B20">
        <v>1.7000198364300001E-2</v>
      </c>
      <c r="C20">
        <v>4.99987602234E-3</v>
      </c>
      <c r="D20">
        <v>2.0000934600799998E-3</v>
      </c>
      <c r="E20">
        <v>3.0000209808300001E-3</v>
      </c>
      <c r="F20">
        <v>3.9999485015900001E-3</v>
      </c>
      <c r="G20">
        <v>4.99987602234E-3</v>
      </c>
      <c r="H20">
        <v>2.0000934600799998E-3</v>
      </c>
      <c r="I20">
        <f t="shared" si="0"/>
        <v>0.11300015449526001</v>
      </c>
      <c r="AB20">
        <v>0.29900002479600002</v>
      </c>
    </row>
    <row r="21" spans="1:28" x14ac:dyDescent="0.25">
      <c r="A21">
        <v>0.112999916077</v>
      </c>
      <c r="B21">
        <v>2.20000743866E-2</v>
      </c>
      <c r="C21">
        <v>6.0000419616699999E-3</v>
      </c>
      <c r="D21">
        <v>3.0000209808300001E-3</v>
      </c>
      <c r="E21">
        <v>4.99987602234E-3</v>
      </c>
      <c r="F21">
        <v>3.9999485015900001E-3</v>
      </c>
      <c r="G21">
        <v>6.0000419616699999E-3</v>
      </c>
      <c r="H21">
        <v>3.0000209808300001E-3</v>
      </c>
      <c r="I21">
        <f t="shared" si="0"/>
        <v>0.16199994087253</v>
      </c>
      <c r="AB21">
        <v>0.33999991416899999</v>
      </c>
    </row>
    <row r="22" spans="1:28" x14ac:dyDescent="0.25">
      <c r="A22">
        <v>0.112999916077</v>
      </c>
      <c r="B22">
        <v>2.1999835967999998E-2</v>
      </c>
      <c r="C22">
        <v>4.99987602234E-3</v>
      </c>
      <c r="D22">
        <v>3.0000209808300001E-3</v>
      </c>
      <c r="E22">
        <v>3.9999485015900001E-3</v>
      </c>
      <c r="F22">
        <v>3.9999485015900001E-3</v>
      </c>
      <c r="G22">
        <v>5.0001144409200001E-3</v>
      </c>
      <c r="H22">
        <v>3.0000209808300001E-3</v>
      </c>
      <c r="I22">
        <f t="shared" si="0"/>
        <v>0.15899968147309998</v>
      </c>
      <c r="AB22">
        <v>0.338999986649</v>
      </c>
    </row>
    <row r="23" spans="1:28" x14ac:dyDescent="0.25">
      <c r="A23">
        <v>0.108999967575</v>
      </c>
      <c r="B23">
        <v>1.8000125884999999E-2</v>
      </c>
      <c r="C23">
        <v>5.9998035430899998E-3</v>
      </c>
      <c r="D23">
        <v>3.0000209808300001E-3</v>
      </c>
      <c r="E23">
        <v>4.99987602234E-3</v>
      </c>
      <c r="F23">
        <v>3.0000209808300001E-3</v>
      </c>
      <c r="G23">
        <v>6.0000419616699999E-3</v>
      </c>
      <c r="H23">
        <v>3.0000209808300001E-3</v>
      </c>
      <c r="I23">
        <f t="shared" si="0"/>
        <v>0.15299987792958997</v>
      </c>
      <c r="AB23">
        <v>0.336999893188</v>
      </c>
    </row>
    <row r="24" spans="1:28" x14ac:dyDescent="0.25">
      <c r="A24">
        <v>7.8000068664600006E-2</v>
      </c>
      <c r="B24">
        <v>2.3000001907300002E-2</v>
      </c>
      <c r="C24">
        <v>6.0000419616699999E-3</v>
      </c>
      <c r="D24">
        <v>3.0000209808300001E-3</v>
      </c>
      <c r="E24">
        <v>3.9999485015900001E-3</v>
      </c>
      <c r="F24">
        <v>4.0001869201700003E-3</v>
      </c>
      <c r="G24">
        <v>6.0000419616699999E-3</v>
      </c>
      <c r="H24">
        <v>3.0000209808300001E-3</v>
      </c>
      <c r="I24">
        <f t="shared" si="0"/>
        <v>0.12700033187866003</v>
      </c>
      <c r="AB24">
        <v>0.30500006675699998</v>
      </c>
    </row>
    <row r="25" spans="1:28" x14ac:dyDescent="0.25">
      <c r="A25">
        <v>0.114000082016</v>
      </c>
      <c r="B25">
        <v>2.3000001907300002E-2</v>
      </c>
      <c r="C25">
        <v>4.99987602234E-3</v>
      </c>
      <c r="D25">
        <v>2.9997825622600002E-3</v>
      </c>
      <c r="E25">
        <v>5.0001144409200001E-3</v>
      </c>
      <c r="F25">
        <v>3.9999485015900001E-3</v>
      </c>
      <c r="G25">
        <v>6.0000419616699999E-3</v>
      </c>
      <c r="H25">
        <v>3.0000209808300001E-3</v>
      </c>
      <c r="I25">
        <f t="shared" si="0"/>
        <v>0.16299986839290997</v>
      </c>
      <c r="AB25">
        <v>0.34200000762900001</v>
      </c>
    </row>
    <row r="26" spans="1:28" x14ac:dyDescent="0.25">
      <c r="A26">
        <v>7.50000476837E-2</v>
      </c>
      <c r="B26">
        <v>2.3000001907300002E-2</v>
      </c>
      <c r="C26">
        <v>6.0000419616699999E-3</v>
      </c>
      <c r="D26">
        <v>3.0000209808300001E-3</v>
      </c>
      <c r="E26">
        <v>4.99987602234E-3</v>
      </c>
      <c r="F26">
        <v>3.0000209808300001E-3</v>
      </c>
      <c r="G26">
        <v>4.99987602234E-3</v>
      </c>
      <c r="H26">
        <v>3.0000209808300001E-3</v>
      </c>
      <c r="I26">
        <f t="shared" si="0"/>
        <v>0.12299990653984004</v>
      </c>
      <c r="AB26">
        <v>0.30399990081799999</v>
      </c>
    </row>
    <row r="27" spans="1:28" x14ac:dyDescent="0.25">
      <c r="A27">
        <v>0.11399984359699999</v>
      </c>
      <c r="B27">
        <v>1.6999959945699999E-2</v>
      </c>
      <c r="C27">
        <v>5.0001144409200001E-3</v>
      </c>
      <c r="D27">
        <v>3.0000209808300001E-3</v>
      </c>
      <c r="E27">
        <v>3.9999485015900001E-3</v>
      </c>
      <c r="F27">
        <v>3.9999485015900001E-3</v>
      </c>
      <c r="G27">
        <v>6.0000419616699999E-3</v>
      </c>
      <c r="H27">
        <v>2.0000934600799998E-3</v>
      </c>
      <c r="I27">
        <f t="shared" si="0"/>
        <v>0.15499997138937999</v>
      </c>
      <c r="AB27">
        <v>0.338999986649</v>
      </c>
    </row>
    <row r="28" spans="1:28" x14ac:dyDescent="0.25">
      <c r="A28">
        <v>0.114000082016</v>
      </c>
      <c r="B28">
        <v>1.8999814987199999E-2</v>
      </c>
      <c r="C28">
        <v>6.0000419616699999E-3</v>
      </c>
      <c r="D28">
        <v>3.0000209808300001E-3</v>
      </c>
      <c r="E28">
        <v>3.9999485015900001E-3</v>
      </c>
      <c r="F28">
        <v>3.9999485015900001E-3</v>
      </c>
      <c r="G28">
        <v>6.0000419616699999E-3</v>
      </c>
      <c r="H28">
        <v>1.9998550415000001E-3</v>
      </c>
      <c r="I28">
        <f t="shared" si="0"/>
        <v>0.15799975395204999</v>
      </c>
      <c r="AB28">
        <v>0.34299993514999999</v>
      </c>
    </row>
    <row r="29" spans="1:28" x14ac:dyDescent="0.25">
      <c r="A29">
        <v>8.2000017166100003E-2</v>
      </c>
      <c r="B29">
        <v>2.1999835967999998E-2</v>
      </c>
      <c r="C29">
        <v>6.0000419616699999E-3</v>
      </c>
      <c r="D29">
        <v>2.9997825622600002E-3</v>
      </c>
      <c r="E29">
        <v>5.0001144409200001E-3</v>
      </c>
      <c r="F29">
        <v>3.0000209808300001E-3</v>
      </c>
      <c r="G29">
        <v>6.0000419616699999E-3</v>
      </c>
      <c r="H29">
        <v>2.0000934600799998E-3</v>
      </c>
      <c r="I29">
        <f t="shared" si="0"/>
        <v>0.12899994850153002</v>
      </c>
      <c r="AB29">
        <v>0.31100010871900002</v>
      </c>
    </row>
    <row r="30" spans="1:28" x14ac:dyDescent="0.25">
      <c r="A30">
        <v>9.9999904632600001E-2</v>
      </c>
      <c r="B30">
        <v>2.1000146865799998E-2</v>
      </c>
      <c r="C30">
        <v>6.0000419616699999E-3</v>
      </c>
      <c r="D30">
        <v>3.0000209808300001E-3</v>
      </c>
      <c r="E30">
        <v>5.0001144409200001E-3</v>
      </c>
      <c r="F30">
        <v>4.0001869201700003E-3</v>
      </c>
      <c r="G30">
        <v>5.9998035430899998E-3</v>
      </c>
      <c r="H30">
        <v>3.0000209808300001E-3</v>
      </c>
      <c r="I30">
        <f t="shared" si="0"/>
        <v>0.14800024032590997</v>
      </c>
      <c r="AB30">
        <v>0.32800006866499998</v>
      </c>
    </row>
    <row r="31" spans="1:28" x14ac:dyDescent="0.25">
      <c r="A31">
        <v>0.112999916077</v>
      </c>
      <c r="D31">
        <v>2.0000934600799998E-3</v>
      </c>
      <c r="E31">
        <v>3.9999485015900001E-3</v>
      </c>
      <c r="H31">
        <v>3.0000209808300001E-3</v>
      </c>
      <c r="I31">
        <f t="shared" si="0"/>
        <v>0.12199997901949999</v>
      </c>
      <c r="AB31">
        <v>0.33999991416899999</v>
      </c>
    </row>
    <row r="32" spans="1:28" x14ac:dyDescent="0.25">
      <c r="A32">
        <v>0.106999874115</v>
      </c>
      <c r="D32">
        <v>4.99987602234E-3</v>
      </c>
      <c r="E32">
        <v>3.9999485015900001E-3</v>
      </c>
      <c r="H32">
        <v>3.0000209808300001E-3</v>
      </c>
      <c r="AB32">
        <v>0.336999893188</v>
      </c>
    </row>
    <row r="33" spans="1:28" x14ac:dyDescent="0.25">
      <c r="A33">
        <v>0.116999864578</v>
      </c>
      <c r="D33">
        <v>3.9999485015900001E-3</v>
      </c>
      <c r="E33">
        <v>5.0001144409200001E-3</v>
      </c>
      <c r="H33">
        <v>2.0000934600799998E-3</v>
      </c>
      <c r="AB33">
        <v>0.34599995613099999</v>
      </c>
    </row>
    <row r="34" spans="1:28" x14ac:dyDescent="0.25">
      <c r="A34">
        <v>0.106999874115</v>
      </c>
      <c r="D34">
        <v>3.0000209808300001E-3</v>
      </c>
      <c r="E34">
        <v>4.99987602234E-3</v>
      </c>
      <c r="H34">
        <v>2.9997825622600002E-3</v>
      </c>
      <c r="AB34">
        <v>0.332999944687</v>
      </c>
    </row>
    <row r="35" spans="1:28" x14ac:dyDescent="0.25">
      <c r="A35">
        <v>7.8000068664600006E-2</v>
      </c>
      <c r="D35">
        <v>3.0000209808300001E-3</v>
      </c>
      <c r="E35">
        <v>3.9999485015900001E-3</v>
      </c>
      <c r="H35">
        <v>3.0000209808300001E-3</v>
      </c>
      <c r="AB35">
        <v>0.30299997329700001</v>
      </c>
    </row>
    <row r="36" spans="1:28" x14ac:dyDescent="0.25">
      <c r="A36">
        <v>0.112999916077</v>
      </c>
      <c r="D36">
        <v>3.0000209808300001E-3</v>
      </c>
      <c r="E36">
        <v>3.0000209808300001E-3</v>
      </c>
      <c r="H36">
        <v>2.0000934600799998E-3</v>
      </c>
      <c r="AB36">
        <v>0.33399987220799998</v>
      </c>
    </row>
    <row r="37" spans="1:28" x14ac:dyDescent="0.25">
      <c r="A37">
        <v>0.108999967575</v>
      </c>
      <c r="D37">
        <v>3.0000209808300001E-3</v>
      </c>
      <c r="E37">
        <v>3.9999485015900001E-3</v>
      </c>
      <c r="H37">
        <v>3.0000209808300001E-3</v>
      </c>
      <c r="AB37">
        <v>0.33500003814700002</v>
      </c>
    </row>
    <row r="38" spans="1:28" x14ac:dyDescent="0.25">
      <c r="A38">
        <v>7.50000476837E-2</v>
      </c>
      <c r="D38">
        <v>3.0000209808300001E-3</v>
      </c>
      <c r="E38">
        <v>3.9999485015900001E-3</v>
      </c>
      <c r="H38">
        <v>3.0000209808300001E-3</v>
      </c>
      <c r="AB38">
        <v>0.30200004577599998</v>
      </c>
    </row>
    <row r="39" spans="1:28" x14ac:dyDescent="0.25">
      <c r="A39">
        <v>8.0999851226799993E-2</v>
      </c>
      <c r="D39">
        <v>3.0000209808300001E-3</v>
      </c>
      <c r="E39">
        <v>5.0001144409200001E-3</v>
      </c>
      <c r="H39">
        <v>3.0000209808300001E-3</v>
      </c>
      <c r="AB39">
        <v>0.37899994850199997</v>
      </c>
    </row>
    <row r="40" spans="1:28" x14ac:dyDescent="0.25">
      <c r="A40">
        <v>9.5000028610200002E-2</v>
      </c>
      <c r="D40">
        <v>1.9998550415000001E-3</v>
      </c>
      <c r="E40">
        <v>3.0000209808300001E-3</v>
      </c>
      <c r="H40">
        <v>1.9998550415000001E-3</v>
      </c>
      <c r="AB40">
        <v>0.31500005722000002</v>
      </c>
    </row>
    <row r="41" spans="1:28" x14ac:dyDescent="0.25">
      <c r="A41">
        <v>8.5000038146999995E-2</v>
      </c>
      <c r="D41">
        <v>3.0000209808300001E-3</v>
      </c>
      <c r="E41">
        <v>3.9999485015900001E-3</v>
      </c>
      <c r="H41">
        <v>3.0000209808300001E-3</v>
      </c>
      <c r="AB41">
        <v>0.31100010871900002</v>
      </c>
    </row>
    <row r="42" spans="1:28" x14ac:dyDescent="0.25">
      <c r="A42">
        <v>0.111999988556</v>
      </c>
      <c r="D42">
        <v>4.99987602234E-3</v>
      </c>
      <c r="E42">
        <v>4.0001869201700003E-3</v>
      </c>
      <c r="H42">
        <v>2.9997825622600002E-3</v>
      </c>
      <c r="AB42">
        <v>0.33500003814700002</v>
      </c>
    </row>
    <row r="43" spans="1:28" x14ac:dyDescent="0.25">
      <c r="A43">
        <v>0.105999946594</v>
      </c>
      <c r="D43">
        <v>3.0000209808300001E-3</v>
      </c>
      <c r="E43">
        <v>4.99987602234E-3</v>
      </c>
      <c r="H43">
        <v>3.0000209808300001E-3</v>
      </c>
      <c r="AB43">
        <v>0.33200001716600003</v>
      </c>
    </row>
    <row r="44" spans="1:28" x14ac:dyDescent="0.25">
      <c r="A44">
        <v>0.106999874115</v>
      </c>
      <c r="D44">
        <v>3.0000209808300001E-3</v>
      </c>
      <c r="E44">
        <v>3.9999485015900001E-3</v>
      </c>
      <c r="H44">
        <v>1.9998550415000001E-3</v>
      </c>
      <c r="AB44">
        <v>0.30100011825599998</v>
      </c>
    </row>
    <row r="45" spans="1:28" x14ac:dyDescent="0.25">
      <c r="A45">
        <v>7.50000476837E-2</v>
      </c>
      <c r="D45">
        <v>3.0000209808300001E-3</v>
      </c>
      <c r="E45">
        <v>3.9999485015900001E-3</v>
      </c>
      <c r="H45">
        <v>2.0000934600799998E-3</v>
      </c>
      <c r="AB45">
        <v>0.31200003624</v>
      </c>
    </row>
    <row r="46" spans="1:28" x14ac:dyDescent="0.25">
      <c r="A46">
        <v>8.7000131607100004E-2</v>
      </c>
      <c r="D46">
        <v>2.0000934600799998E-3</v>
      </c>
      <c r="E46">
        <v>3.0000209808300001E-3</v>
      </c>
      <c r="H46">
        <v>3.0000209808300001E-3</v>
      </c>
      <c r="AB46">
        <v>0.30199980735800003</v>
      </c>
    </row>
    <row r="47" spans="1:28" x14ac:dyDescent="0.25">
      <c r="A47">
        <v>8.0999851226799993E-2</v>
      </c>
      <c r="D47">
        <v>3.0000209808300001E-3</v>
      </c>
      <c r="E47">
        <v>3.9999485015900001E-3</v>
      </c>
      <c r="H47">
        <v>3.0000209808300001E-3</v>
      </c>
      <c r="AB47">
        <v>0.33800005912800002</v>
      </c>
    </row>
    <row r="48" spans="1:28" x14ac:dyDescent="0.25">
      <c r="A48">
        <v>0.112999916077</v>
      </c>
      <c r="D48">
        <v>3.0000209808300001E-3</v>
      </c>
      <c r="E48">
        <v>3.9999485015900001E-3</v>
      </c>
      <c r="H48">
        <v>3.0000209808300001E-3</v>
      </c>
      <c r="AB48">
        <v>0.338999986649</v>
      </c>
    </row>
    <row r="49" spans="1:28" x14ac:dyDescent="0.25">
      <c r="A49">
        <v>0.111000061035</v>
      </c>
      <c r="D49">
        <v>3.0000209808300001E-3</v>
      </c>
      <c r="E49">
        <v>3.9999485015900001E-3</v>
      </c>
      <c r="H49">
        <v>1.9998550415000001E-3</v>
      </c>
      <c r="AB49">
        <v>0.30200004577599998</v>
      </c>
    </row>
    <row r="50" spans="1:28" x14ac:dyDescent="0.25">
      <c r="A50">
        <v>7.6999902725200006E-2</v>
      </c>
      <c r="D50">
        <v>3.0000209808300001E-3</v>
      </c>
      <c r="E50">
        <v>3.9999485015900001E-3</v>
      </c>
      <c r="H50">
        <v>1.9998550415000001E-3</v>
      </c>
      <c r="AB50">
        <v>0.31299996376</v>
      </c>
    </row>
    <row r="51" spans="1:28" x14ac:dyDescent="0.25">
      <c r="A51">
        <v>8.8999986648599996E-2</v>
      </c>
      <c r="D51">
        <v>3.0000209808300001E-3</v>
      </c>
      <c r="E51">
        <v>3.9999485015900001E-3</v>
      </c>
      <c r="H51">
        <v>2.0000934600799998E-3</v>
      </c>
      <c r="AB51">
        <v>0.30200004577599998</v>
      </c>
    </row>
    <row r="52" spans="1:28" x14ac:dyDescent="0.25">
      <c r="A52">
        <v>7.6999902725200006E-2</v>
      </c>
      <c r="D52">
        <v>3.0000209808300001E-3</v>
      </c>
      <c r="E52">
        <v>3.9999485015900001E-3</v>
      </c>
      <c r="H52">
        <v>2.0000934600799998E-3</v>
      </c>
      <c r="AB52">
        <v>0.32299995422400002</v>
      </c>
    </row>
    <row r="53" spans="1:28" x14ac:dyDescent="0.25">
      <c r="A53">
        <v>9.8000049591099994E-2</v>
      </c>
      <c r="D53">
        <v>3.0000209808300001E-3</v>
      </c>
      <c r="E53">
        <v>4.0001869201700003E-3</v>
      </c>
      <c r="H53">
        <v>3.0000209808300001E-3</v>
      </c>
      <c r="AB53">
        <v>0.32100009918200001</v>
      </c>
    </row>
    <row r="54" spans="1:28" x14ac:dyDescent="0.25">
      <c r="A54">
        <v>9.5999956131E-2</v>
      </c>
      <c r="D54">
        <v>3.0000209808300001E-3</v>
      </c>
      <c r="E54">
        <v>5.0001144409200001E-3</v>
      </c>
      <c r="H54">
        <v>2.9997825622600002E-3</v>
      </c>
      <c r="AB54">
        <v>0.32000017166099998</v>
      </c>
    </row>
    <row r="55" spans="1:28" x14ac:dyDescent="0.25">
      <c r="A55">
        <v>9.3000173568699995E-2</v>
      </c>
      <c r="D55">
        <v>3.0000209808300001E-3</v>
      </c>
      <c r="E55">
        <v>5.0001144409200001E-3</v>
      </c>
      <c r="H55">
        <v>2.0000934600799998E-3</v>
      </c>
      <c r="AB55">
        <v>0.33999991416899999</v>
      </c>
    </row>
    <row r="56" spans="1:28" x14ac:dyDescent="0.25">
      <c r="A56">
        <v>0.110999822617</v>
      </c>
      <c r="D56">
        <v>6.9999694824199998E-3</v>
      </c>
      <c r="E56">
        <v>4.99987602234E-3</v>
      </c>
      <c r="H56">
        <v>2.0000934600799998E-3</v>
      </c>
      <c r="AB56">
        <v>0.31200003624</v>
      </c>
    </row>
    <row r="57" spans="1:28" x14ac:dyDescent="0.25">
      <c r="A57">
        <v>7.89999961853E-2</v>
      </c>
      <c r="D57">
        <v>2.9997825622600002E-3</v>
      </c>
      <c r="E57">
        <v>3.9999485015900001E-3</v>
      </c>
      <c r="H57">
        <v>3.0000209808300001E-3</v>
      </c>
      <c r="AB57">
        <v>0.33799982070899998</v>
      </c>
    </row>
    <row r="58" spans="1:28" x14ac:dyDescent="0.25">
      <c r="A58">
        <v>0.109999895096</v>
      </c>
      <c r="D58">
        <v>3.0000209808300001E-3</v>
      </c>
      <c r="E58">
        <v>4.99987602234E-3</v>
      </c>
      <c r="H58">
        <v>3.0000209808300001E-3</v>
      </c>
      <c r="AB58">
        <v>0.32399988174400002</v>
      </c>
    </row>
    <row r="59" spans="1:28" x14ac:dyDescent="0.25">
      <c r="A59">
        <v>9.8000049591099994E-2</v>
      </c>
      <c r="D59">
        <v>3.0000209808300001E-3</v>
      </c>
      <c r="E59">
        <v>3.9999485015900001E-3</v>
      </c>
      <c r="H59">
        <v>3.0000209808300001E-3</v>
      </c>
      <c r="AB59">
        <v>0.30200004577599998</v>
      </c>
    </row>
    <row r="60" spans="1:28" x14ac:dyDescent="0.25">
      <c r="A60">
        <v>7.50000476837E-2</v>
      </c>
      <c r="D60">
        <v>2.9997825622600002E-3</v>
      </c>
      <c r="E60">
        <v>3.0000209808300001E-3</v>
      </c>
      <c r="H60">
        <v>3.0000209808300001E-3</v>
      </c>
      <c r="AB60">
        <v>0.335999965668</v>
      </c>
    </row>
    <row r="61" spans="1:28" x14ac:dyDescent="0.25">
      <c r="A61">
        <v>0.107999801636</v>
      </c>
      <c r="D61">
        <v>2.9997825622600002E-3</v>
      </c>
      <c r="E61">
        <v>4.0001869201700003E-3</v>
      </c>
      <c r="H61">
        <v>3.0000209808300001E-3</v>
      </c>
      <c r="AB61">
        <v>0.30500006675699998</v>
      </c>
    </row>
    <row r="62" spans="1:28" x14ac:dyDescent="0.25">
      <c r="A62">
        <v>0.109999895096</v>
      </c>
      <c r="D62">
        <v>5.0001144409200001E-3</v>
      </c>
      <c r="E62">
        <v>3.9999485015900001E-3</v>
      </c>
      <c r="H62">
        <v>3.0000209808300001E-3</v>
      </c>
      <c r="AB62">
        <v>0.38499999046299999</v>
      </c>
    </row>
    <row r="63" spans="1:28" x14ac:dyDescent="0.25">
      <c r="A63">
        <v>7.5999975204499998E-2</v>
      </c>
      <c r="D63">
        <v>3.0000209808300001E-3</v>
      </c>
      <c r="E63">
        <v>4.99987602234E-3</v>
      </c>
      <c r="H63">
        <v>3.0000209808300001E-3</v>
      </c>
      <c r="AB63">
        <v>0.307000160217</v>
      </c>
    </row>
    <row r="64" spans="1:28" x14ac:dyDescent="0.25">
      <c r="A64">
        <v>7.5999975204499998E-2</v>
      </c>
      <c r="D64">
        <v>3.0000209808300001E-3</v>
      </c>
      <c r="E64">
        <v>5.0001144409200001E-3</v>
      </c>
      <c r="H64">
        <v>3.0000209808300001E-3</v>
      </c>
      <c r="AB64">
        <v>0.30800008773799997</v>
      </c>
    </row>
    <row r="65" spans="1:28" x14ac:dyDescent="0.25">
      <c r="A65">
        <v>8.2000017166100003E-2</v>
      </c>
      <c r="D65">
        <v>3.0000209808300001E-3</v>
      </c>
      <c r="E65">
        <v>4.0001869201700003E-3</v>
      </c>
      <c r="H65">
        <v>3.0000209808300001E-3</v>
      </c>
      <c r="AB65">
        <v>0.30000019073500001</v>
      </c>
    </row>
    <row r="66" spans="1:28" x14ac:dyDescent="0.25">
      <c r="A66">
        <v>8.5000038146999995E-2</v>
      </c>
      <c r="D66">
        <v>5.0001144409200001E-3</v>
      </c>
      <c r="E66">
        <v>4.99987602234E-3</v>
      </c>
      <c r="H66">
        <v>3.0000209808300001E-3</v>
      </c>
      <c r="AB66">
        <v>0.30999994277999998</v>
      </c>
    </row>
    <row r="67" spans="1:28" x14ac:dyDescent="0.25">
      <c r="A67">
        <v>7.7000141143799994E-2</v>
      </c>
      <c r="D67">
        <v>3.0000209808300001E-3</v>
      </c>
      <c r="E67">
        <v>5.0001144409200001E-3</v>
      </c>
    </row>
    <row r="68" spans="1:28" x14ac:dyDescent="0.25">
      <c r="A68">
        <v>7.50000476837E-2</v>
      </c>
      <c r="D68">
        <v>5.0001144409200001E-3</v>
      </c>
      <c r="E68">
        <v>3.9999485015900001E-3</v>
      </c>
    </row>
    <row r="69" spans="1:28" x14ac:dyDescent="0.25">
      <c r="A69">
        <v>0.111999988556</v>
      </c>
      <c r="D69">
        <v>3.0000209808300001E-3</v>
      </c>
      <c r="E69">
        <v>4.99987602234E-3</v>
      </c>
    </row>
    <row r="70" spans="1:28" x14ac:dyDescent="0.25">
      <c r="A70">
        <v>7.9999923706099998E-2</v>
      </c>
    </row>
    <row r="71" spans="1:28" x14ac:dyDescent="0.25">
      <c r="A71">
        <v>8.0999851226799993E-2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K28" sqref="K28"/>
    </sheetView>
  </sheetViews>
  <sheetFormatPr defaultRowHeight="15" x14ac:dyDescent="0.25"/>
  <cols>
    <col min="1" max="9" width="9.140625" style="10"/>
    <col min="10" max="10" width="15" style="10" bestFit="1" customWidth="1"/>
    <col min="11" max="11" width="12" style="10" bestFit="1" customWidth="1"/>
    <col min="12" max="12" width="12.85546875" style="10" bestFit="1" customWidth="1"/>
    <col min="13" max="16384" width="9.140625" style="10"/>
  </cols>
  <sheetData>
    <row r="1" spans="1: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36</v>
      </c>
    </row>
    <row r="2" spans="1:9" x14ac:dyDescent="0.25">
      <c r="A2" s="10">
        <v>19.999980926469998</v>
      </c>
      <c r="B2" s="10">
        <v>10.999917984010001</v>
      </c>
      <c r="C2" s="10">
        <v>6.00004196167</v>
      </c>
      <c r="D2" s="10">
        <v>29.000043868999999</v>
      </c>
      <c r="E2" s="10">
        <v>12.0000839233</v>
      </c>
      <c r="F2" s="10">
        <v>34.000158309899994</v>
      </c>
      <c r="G2" s="10">
        <v>6.9999694824200001</v>
      </c>
      <c r="H2" s="10">
        <v>26.0000228882</v>
      </c>
      <c r="I2" s="10">
        <f>SUM(A2:H2)</f>
        <v>145.00021934496999</v>
      </c>
    </row>
    <row r="3" spans="1:9" x14ac:dyDescent="0.25">
      <c r="A3" s="10">
        <v>26.999950409000004</v>
      </c>
      <c r="B3" s="10">
        <v>9.9999904632599996</v>
      </c>
      <c r="C3" s="10">
        <v>11.0001564026</v>
      </c>
      <c r="D3" s="10">
        <v>23.000001907300003</v>
      </c>
      <c r="E3" s="10">
        <v>11.999845504800001</v>
      </c>
      <c r="F3" s="10">
        <v>35.000085830700002</v>
      </c>
      <c r="G3" s="10">
        <v>5.00011444092</v>
      </c>
      <c r="H3" s="10">
        <v>26.0000228882</v>
      </c>
      <c r="I3" s="10">
        <f t="shared" ref="I3:I21" si="0">SUM(A3:H3)</f>
        <v>149.00016784678002</v>
      </c>
    </row>
    <row r="4" spans="1:9" x14ac:dyDescent="0.25">
      <c r="A4" s="10">
        <v>33.000251769999998</v>
      </c>
      <c r="B4" s="10">
        <v>12.00008392334</v>
      </c>
      <c r="C4" s="10">
        <v>5.00011444092</v>
      </c>
      <c r="D4" s="10">
        <v>33.999919891399998</v>
      </c>
      <c r="E4" s="10">
        <v>18.000125884999999</v>
      </c>
      <c r="F4" s="10">
        <v>34.000158309899994</v>
      </c>
      <c r="G4" s="10">
        <v>6.00004196167</v>
      </c>
      <c r="H4" s="10">
        <v>29.000043868999999</v>
      </c>
      <c r="I4" s="10">
        <f t="shared" si="0"/>
        <v>171.00074005123</v>
      </c>
    </row>
    <row r="5" spans="1:9" x14ac:dyDescent="0.25">
      <c r="A5" s="10">
        <v>23.000001907369999</v>
      </c>
      <c r="B5" s="10">
        <v>19.000053405759999</v>
      </c>
      <c r="C5" s="10">
        <v>9.9999904632599996</v>
      </c>
      <c r="D5" s="10">
        <v>32.000064849899999</v>
      </c>
      <c r="E5" s="10">
        <v>7.9998970031699992</v>
      </c>
      <c r="F5" s="10">
        <v>33.999919891399998</v>
      </c>
      <c r="G5" s="10">
        <v>9.9999904632599996</v>
      </c>
      <c r="H5" s="10">
        <v>29.000043868999999</v>
      </c>
      <c r="I5" s="10">
        <f t="shared" si="0"/>
        <v>164.99996185312</v>
      </c>
    </row>
    <row r="6" spans="1:9" x14ac:dyDescent="0.25">
      <c r="A6" s="10">
        <v>19.99988746643</v>
      </c>
      <c r="B6" s="10">
        <v>12.00008392334</v>
      </c>
      <c r="C6" s="10">
        <v>4.9998760223399996</v>
      </c>
      <c r="D6" s="10">
        <v>29.000043868999999</v>
      </c>
      <c r="E6" s="10">
        <v>9.9999904632599996</v>
      </c>
      <c r="F6" s="10">
        <v>25.000104904200001</v>
      </c>
      <c r="G6" s="10">
        <v>7.00004196167</v>
      </c>
      <c r="H6" s="10">
        <v>31.999826431299997</v>
      </c>
      <c r="I6" s="10">
        <f t="shared" si="0"/>
        <v>139.99985504154</v>
      </c>
    </row>
    <row r="7" spans="1:9" x14ac:dyDescent="0.25">
      <c r="A7" s="10">
        <v>32.000064849899999</v>
      </c>
      <c r="B7" s="10">
        <v>10.999917984010001</v>
      </c>
      <c r="C7" s="10">
        <v>4.9998760223399996</v>
      </c>
      <c r="D7" s="10">
        <v>33.999919891399998</v>
      </c>
      <c r="E7" s="10">
        <v>15.000104904200001</v>
      </c>
      <c r="F7" s="10">
        <v>30.999898910500001</v>
      </c>
      <c r="G7" s="10">
        <v>3.99994850159</v>
      </c>
      <c r="H7" s="10">
        <v>27.999877929700002</v>
      </c>
      <c r="I7" s="10">
        <f t="shared" si="0"/>
        <v>159.99960899364001</v>
      </c>
    </row>
    <row r="8" spans="1:9" x14ac:dyDescent="0.25">
      <c r="A8" s="10">
        <v>19.000053405759999</v>
      </c>
      <c r="B8" s="10">
        <v>15.00010490417</v>
      </c>
      <c r="C8" s="10">
        <v>5.00011444092</v>
      </c>
      <c r="D8" s="10">
        <v>27.999877929700002</v>
      </c>
      <c r="E8" s="10">
        <v>9.0000629424999996</v>
      </c>
      <c r="F8" s="10">
        <v>32.999992370599998</v>
      </c>
      <c r="G8" s="10">
        <v>9.0000629424999996</v>
      </c>
      <c r="H8" s="10">
        <v>33.999919891399998</v>
      </c>
      <c r="I8" s="10">
        <f t="shared" si="0"/>
        <v>152.00018882755001</v>
      </c>
    </row>
    <row r="9" spans="1:9" x14ac:dyDescent="0.25">
      <c r="A9" s="10">
        <v>16.000032424920001</v>
      </c>
      <c r="B9" s="10">
        <v>12.999959945680001</v>
      </c>
      <c r="C9" s="10">
        <v>6.00004196167</v>
      </c>
      <c r="D9" s="10">
        <v>32.000064849899999</v>
      </c>
      <c r="E9" s="10">
        <v>9.0000629424999996</v>
      </c>
      <c r="F9" s="10">
        <v>30.999898910500001</v>
      </c>
      <c r="G9" s="10">
        <v>6.9999694824200001</v>
      </c>
      <c r="H9" s="10">
        <v>32.999992370599998</v>
      </c>
      <c r="I9" s="10">
        <f t="shared" si="0"/>
        <v>147.00002288819002</v>
      </c>
    </row>
    <row r="10" spans="1:9" x14ac:dyDescent="0.25">
      <c r="A10" s="10">
        <v>26.999919891400001</v>
      </c>
      <c r="B10" s="10">
        <v>12.00003242493</v>
      </c>
      <c r="C10" s="10">
        <v>6.00004196167</v>
      </c>
      <c r="D10" s="10">
        <v>32.999992370599998</v>
      </c>
      <c r="E10" s="10">
        <v>18.999814987200001</v>
      </c>
      <c r="F10" s="10">
        <v>32.999992370599998</v>
      </c>
      <c r="G10" s="10">
        <v>6.00004196167</v>
      </c>
      <c r="H10" s="10">
        <v>29.999971389800002</v>
      </c>
      <c r="I10" s="10">
        <f t="shared" si="0"/>
        <v>165.99980735787003</v>
      </c>
    </row>
    <row r="11" spans="1:9" x14ac:dyDescent="0.25">
      <c r="A11" s="10">
        <v>24.99985694886</v>
      </c>
      <c r="B11" s="10">
        <v>12.00008392334</v>
      </c>
      <c r="C11" s="10">
        <v>9.9999904632599996</v>
      </c>
      <c r="D11" s="10">
        <v>32.999992370599998</v>
      </c>
      <c r="E11" s="10">
        <v>9.9999904632599996</v>
      </c>
      <c r="F11" s="10">
        <v>27.000188827500001</v>
      </c>
      <c r="G11" s="10">
        <v>6.00004196167</v>
      </c>
      <c r="H11" s="10">
        <v>32.000064849899999</v>
      </c>
      <c r="I11" s="10">
        <f t="shared" si="0"/>
        <v>155.00020980839003</v>
      </c>
    </row>
    <row r="12" spans="1:9" x14ac:dyDescent="0.25">
      <c r="A12" s="10">
        <v>26.000261306799999</v>
      </c>
      <c r="B12" s="10">
        <v>16.999980926519999</v>
      </c>
      <c r="C12" s="10">
        <v>11.0001564026</v>
      </c>
      <c r="D12" s="10">
        <v>30.999898910500001</v>
      </c>
      <c r="E12" s="10">
        <v>10.000198364299999</v>
      </c>
      <c r="F12" s="10">
        <v>30.000085830700002</v>
      </c>
      <c r="G12" s="10">
        <v>9.9999904632599996</v>
      </c>
      <c r="H12" s="10">
        <v>31.999826431299997</v>
      </c>
      <c r="I12" s="10">
        <f t="shared" si="0"/>
        <v>167.00039863597999</v>
      </c>
    </row>
    <row r="13" spans="1:9" x14ac:dyDescent="0.25">
      <c r="A13" s="10">
        <v>36.000013351400007</v>
      </c>
      <c r="B13" s="10">
        <v>11.000156402590001</v>
      </c>
      <c r="C13" s="10">
        <v>6.9999694824200001</v>
      </c>
      <c r="D13" s="10">
        <v>32.999992370599998</v>
      </c>
      <c r="E13" s="10">
        <v>11.999887466400001</v>
      </c>
      <c r="F13" s="10">
        <v>29.999826431300001</v>
      </c>
      <c r="G13" s="10">
        <v>6.00004196167</v>
      </c>
      <c r="H13" s="10">
        <v>33.999919891399998</v>
      </c>
      <c r="I13" s="10">
        <f t="shared" si="0"/>
        <v>168.99980735778001</v>
      </c>
    </row>
    <row r="14" spans="1:9" x14ac:dyDescent="0.25">
      <c r="A14" s="10">
        <v>16.99995994567</v>
      </c>
      <c r="B14" s="10">
        <v>12.00014686586</v>
      </c>
      <c r="C14" s="10">
        <v>9.9999904632599996</v>
      </c>
      <c r="D14" s="10">
        <v>32.000064849899999</v>
      </c>
      <c r="E14" s="10">
        <v>7.9998970031699992</v>
      </c>
      <c r="F14" s="10">
        <v>32.999992370599998</v>
      </c>
      <c r="G14" s="10">
        <v>9.9999904632599996</v>
      </c>
      <c r="H14" s="10">
        <v>31.999826431299997</v>
      </c>
      <c r="I14" s="10">
        <f t="shared" si="0"/>
        <v>153.99986839302002</v>
      </c>
    </row>
    <row r="15" spans="1:9" x14ac:dyDescent="0.25">
      <c r="A15" s="10">
        <v>28.999992370600001</v>
      </c>
      <c r="B15" s="10">
        <v>15.999980926519999</v>
      </c>
      <c r="C15" s="10">
        <v>9.9999904632599996</v>
      </c>
      <c r="D15" s="10">
        <v>33.999919891399998</v>
      </c>
      <c r="E15" s="10">
        <v>15.000104904200001</v>
      </c>
      <c r="F15" s="10">
        <v>33.999919891399998</v>
      </c>
      <c r="G15" s="10">
        <v>7.9999904632599996</v>
      </c>
      <c r="H15" s="10">
        <v>28.000116348299997</v>
      </c>
      <c r="I15" s="10">
        <f t="shared" si="0"/>
        <v>174.00001525893998</v>
      </c>
    </row>
    <row r="16" spans="1:9" x14ac:dyDescent="0.25">
      <c r="A16" s="10">
        <v>25.999919891400001</v>
      </c>
      <c r="B16" s="10">
        <v>10.99979400634</v>
      </c>
      <c r="C16" s="10">
        <v>11.0001564026</v>
      </c>
      <c r="D16" s="10">
        <v>33.999919891399998</v>
      </c>
      <c r="E16" s="10">
        <v>15.000104904200001</v>
      </c>
      <c r="F16" s="10">
        <v>34.000158309899994</v>
      </c>
      <c r="G16" s="10">
        <v>4.9998760223399996</v>
      </c>
      <c r="H16" s="10">
        <v>32.000064849899999</v>
      </c>
      <c r="I16" s="10">
        <f t="shared" si="0"/>
        <v>167.99999427808001</v>
      </c>
    </row>
    <row r="17" spans="1:9" x14ac:dyDescent="0.25">
      <c r="A17" s="10">
        <v>28.999805450500002</v>
      </c>
      <c r="B17" s="10">
        <v>11.000156402590001</v>
      </c>
      <c r="C17" s="10">
        <v>7.0002079009999996</v>
      </c>
      <c r="D17" s="10">
        <v>32.000064849899999</v>
      </c>
      <c r="E17" s="10">
        <v>16.999959945699999</v>
      </c>
      <c r="F17" s="10">
        <v>32.999992370599998</v>
      </c>
      <c r="G17" s="10">
        <v>5.00011444092</v>
      </c>
      <c r="H17" s="10">
        <v>33.999919891399998</v>
      </c>
      <c r="I17" s="10">
        <f t="shared" si="0"/>
        <v>168.00022125260998</v>
      </c>
    </row>
    <row r="18" spans="1:9" x14ac:dyDescent="0.25">
      <c r="A18" s="10">
        <v>16.999959945680001</v>
      </c>
      <c r="B18" s="10">
        <v>21.00014686586</v>
      </c>
      <c r="C18" s="10">
        <v>6.9999694824200001</v>
      </c>
      <c r="D18" s="10">
        <v>27.999877929700002</v>
      </c>
      <c r="E18" s="10">
        <v>6.9999694824200001</v>
      </c>
      <c r="F18" s="10">
        <v>34.999847412100003</v>
      </c>
      <c r="G18" s="10">
        <v>8.0001564026</v>
      </c>
      <c r="H18" s="10">
        <v>33.999919891399998</v>
      </c>
      <c r="I18" s="10">
        <f t="shared" si="0"/>
        <v>156.99984741218</v>
      </c>
    </row>
    <row r="19" spans="1:9" x14ac:dyDescent="0.25">
      <c r="A19" s="10">
        <v>26.999950408899998</v>
      </c>
      <c r="B19" s="10">
        <v>13.000032424920001</v>
      </c>
      <c r="C19" s="10">
        <v>10.999917984</v>
      </c>
      <c r="D19" s="10">
        <v>32.000064849899999</v>
      </c>
      <c r="E19" s="10">
        <v>14.9998664856</v>
      </c>
      <c r="F19" s="10">
        <v>35.000085830700002</v>
      </c>
      <c r="G19" s="10">
        <v>5.9999179839999996</v>
      </c>
      <c r="H19" s="10">
        <v>34.000158309899994</v>
      </c>
      <c r="I19" s="10">
        <f t="shared" si="0"/>
        <v>172.99999427792</v>
      </c>
    </row>
    <row r="20" spans="1:9" x14ac:dyDescent="0.25">
      <c r="A20" s="10">
        <v>26.0000133514</v>
      </c>
      <c r="B20" s="10">
        <v>14.999866485599998</v>
      </c>
      <c r="C20" s="10">
        <v>8.9998245239300001</v>
      </c>
      <c r="D20" s="10">
        <v>32.999992370599998</v>
      </c>
      <c r="E20" s="10">
        <v>18.000125884999999</v>
      </c>
      <c r="F20" s="10">
        <v>35.000085830700002</v>
      </c>
      <c r="G20" s="10">
        <v>4.9999904632599996</v>
      </c>
      <c r="H20" s="10">
        <v>32.000064849899999</v>
      </c>
      <c r="I20" s="10">
        <f t="shared" si="0"/>
        <v>172.99996376038996</v>
      </c>
    </row>
    <row r="21" spans="1:9" x14ac:dyDescent="0.25">
      <c r="A21" s="10">
        <v>29.000085830700002</v>
      </c>
      <c r="B21" s="10">
        <v>11.99984550476</v>
      </c>
      <c r="C21" s="10">
        <v>6.00004196167</v>
      </c>
      <c r="D21" s="10">
        <v>34.000158309899994</v>
      </c>
      <c r="E21" s="10">
        <v>17.999887466400001</v>
      </c>
      <c r="F21" s="10">
        <v>32.999992370599998</v>
      </c>
      <c r="G21" s="10">
        <v>4.9998760223399996</v>
      </c>
      <c r="H21" s="10">
        <v>33.999919891399998</v>
      </c>
      <c r="I21" s="10">
        <f t="shared" si="0"/>
        <v>170.99980735777001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workbookViewId="0">
      <selection activeCell="B5" sqref="B5"/>
    </sheetView>
  </sheetViews>
  <sheetFormatPr defaultRowHeight="15" x14ac:dyDescent="0.25"/>
  <cols>
    <col min="1" max="1" width="12" bestFit="1" customWidth="1"/>
    <col min="2" max="2" width="8.7109375" bestFit="1" customWidth="1"/>
    <col min="3" max="9" width="12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8" t="s">
        <v>36</v>
      </c>
      <c r="AB1" t="s">
        <v>8</v>
      </c>
    </row>
    <row r="2" spans="1:28" x14ac:dyDescent="0.25">
      <c r="A2">
        <v>3.0423137884500002E-3</v>
      </c>
      <c r="B2">
        <v>8.0894939508399994E-5</v>
      </c>
      <c r="C2">
        <v>8.1217915572799997E-3</v>
      </c>
      <c r="D2">
        <v>1.0172236796399999E-3</v>
      </c>
      <c r="E2">
        <v>7.1459208877699999E-3</v>
      </c>
      <c r="F2">
        <v>1.43377224875E-4</v>
      </c>
      <c r="G2">
        <v>7.7396535221399996E-3</v>
      </c>
      <c r="H2">
        <v>1.0024331869700001E-3</v>
      </c>
      <c r="I2">
        <f t="shared" ref="I2:I21" si="0">SUM(A2:H2)</f>
        <v>2.8293608786633399E-2</v>
      </c>
      <c r="AB2">
        <v>2.24079555947</v>
      </c>
    </row>
    <row r="3" spans="1:28" x14ac:dyDescent="0.25">
      <c r="A3">
        <v>6.8594682848099999E-3</v>
      </c>
      <c r="B3">
        <v>7.0028455097000003E-5</v>
      </c>
      <c r="C3">
        <v>7.6629844376800002E-3</v>
      </c>
      <c r="D3">
        <v>9.6711711263000003E-4</v>
      </c>
      <c r="E3">
        <v>7.5503955853099998E-3</v>
      </c>
      <c r="F3">
        <v>1.3190704688499999E-4</v>
      </c>
      <c r="G3">
        <v>8.2497745959099998E-3</v>
      </c>
      <c r="H3">
        <v>1.02144953469E-3</v>
      </c>
      <c r="I3">
        <f t="shared" si="0"/>
        <v>3.2513125053012001E-2</v>
      </c>
      <c r="AB3">
        <v>2.2419338237100002</v>
      </c>
    </row>
    <row r="4" spans="1:28" x14ac:dyDescent="0.25">
      <c r="A4">
        <v>6.9171210215499997E-3</v>
      </c>
      <c r="B4">
        <v>6.8217374361799997E-5</v>
      </c>
      <c r="C4">
        <v>7.8323204864300007E-3</v>
      </c>
      <c r="D4">
        <v>9.5896724932099996E-4</v>
      </c>
      <c r="E4">
        <v>7.0073732115200002E-3</v>
      </c>
      <c r="F4">
        <v>1.33114434042E-4</v>
      </c>
      <c r="G4">
        <v>7.5736377880799999E-3</v>
      </c>
      <c r="H4">
        <v>5.9343078758799996E-4</v>
      </c>
      <c r="I4">
        <f t="shared" si="0"/>
        <v>3.10841823528928E-2</v>
      </c>
      <c r="AB4">
        <v>2.2425574391800001</v>
      </c>
    </row>
    <row r="5" spans="1:28" x14ac:dyDescent="0.25">
      <c r="A5">
        <v>2.98949060034E-3</v>
      </c>
      <c r="B5">
        <v>6.0973051420299998E-5</v>
      </c>
      <c r="C5">
        <v>8.26667801611E-3</v>
      </c>
      <c r="D5">
        <v>9.7315404841399997E-4</v>
      </c>
      <c r="E5">
        <v>8.8918027165599996E-3</v>
      </c>
      <c r="F5">
        <v>1.3371812762E-4</v>
      </c>
      <c r="G5">
        <v>7.5965781440599997E-3</v>
      </c>
      <c r="H5">
        <v>1.0869502879499999E-3</v>
      </c>
      <c r="I5">
        <f t="shared" si="0"/>
        <v>2.9999344992474298E-2</v>
      </c>
      <c r="AB5">
        <v>2.2460440714400001</v>
      </c>
    </row>
    <row r="6" spans="1:28" x14ac:dyDescent="0.25">
      <c r="A6">
        <v>6.9735663711299996E-3</v>
      </c>
      <c r="B6">
        <v>6.8821067941399994E-5</v>
      </c>
      <c r="C6">
        <v>7.8778993515999998E-3</v>
      </c>
      <c r="D6">
        <v>9.5625062821699997E-4</v>
      </c>
      <c r="E6">
        <v>7.0949087803899996E-3</v>
      </c>
      <c r="F6">
        <v>1.3130335330699999E-4</v>
      </c>
      <c r="G6">
        <v>7.9304206929300004E-3</v>
      </c>
      <c r="H6">
        <v>1.02144953469E-3</v>
      </c>
      <c r="I6">
        <f t="shared" si="0"/>
        <v>3.20546197802054E-2</v>
      </c>
      <c r="AB6">
        <v>2.2466800626299999</v>
      </c>
    </row>
    <row r="7" spans="1:28" x14ac:dyDescent="0.25">
      <c r="A7">
        <v>6.7290704718699999E-3</v>
      </c>
      <c r="B7">
        <v>7.0933995463199996E-5</v>
      </c>
      <c r="C7">
        <v>7.9850549617700006E-3</v>
      </c>
      <c r="D7">
        <v>9.8281314567000007E-4</v>
      </c>
      <c r="E7">
        <v>7.1643335419099997E-3</v>
      </c>
      <c r="F7">
        <v>1.3009596615099999E-4</v>
      </c>
      <c r="G7">
        <v>7.90114155437E-3</v>
      </c>
      <c r="H7">
        <v>1.05616191545E-3</v>
      </c>
      <c r="I7">
        <f t="shared" si="0"/>
        <v>3.20196055526542E-2</v>
      </c>
      <c r="AB7">
        <v>2.2578417532000001</v>
      </c>
    </row>
    <row r="8" spans="1:28" x14ac:dyDescent="0.25">
      <c r="A8">
        <v>6.7577459168399997E-3</v>
      </c>
      <c r="B8">
        <v>4.6786252328300001E-5</v>
      </c>
      <c r="C8">
        <v>6.2267974146199999E-3</v>
      </c>
      <c r="D8">
        <v>9.6892819336599995E-4</v>
      </c>
      <c r="E8">
        <v>7.34121576039E-3</v>
      </c>
      <c r="F8">
        <v>1.3160520009599999E-4</v>
      </c>
      <c r="G8">
        <v>7.7571606359199997E-3</v>
      </c>
      <c r="H8">
        <v>1.00575350165E-3</v>
      </c>
      <c r="I8">
        <f t="shared" si="0"/>
        <v>3.02359928752103E-2</v>
      </c>
      <c r="AB8">
        <v>2.2447742019999999</v>
      </c>
    </row>
    <row r="9" spans="1:28" x14ac:dyDescent="0.25">
      <c r="A9">
        <v>7.5513011256800001E-3</v>
      </c>
      <c r="B9">
        <v>4.0447469754000002E-5</v>
      </c>
      <c r="C9">
        <v>4.4033409609999996E-3</v>
      </c>
      <c r="D9">
        <v>9.6681526584100003E-4</v>
      </c>
      <c r="E9">
        <v>6.9464001601000002E-3</v>
      </c>
      <c r="F9">
        <v>1.1439993311099999E-4</v>
      </c>
      <c r="G9">
        <v>6.43959940102E-3</v>
      </c>
      <c r="H9">
        <v>1.0009239530200001E-3</v>
      </c>
      <c r="I9">
        <f t="shared" si="0"/>
        <v>2.7463228269525998E-2</v>
      </c>
      <c r="AB9">
        <v>2.2476580462200002</v>
      </c>
    </row>
    <row r="10" spans="1:28" x14ac:dyDescent="0.25">
      <c r="A10">
        <v>6.5280405102499999E-3</v>
      </c>
      <c r="B10">
        <v>3.6221614706700002E-5</v>
      </c>
      <c r="C10">
        <v>3.7474278880500001E-3</v>
      </c>
      <c r="D10">
        <v>9.5866540253199996E-4</v>
      </c>
      <c r="E10">
        <v>7.1036623372800001E-3</v>
      </c>
      <c r="F10">
        <v>1.3190704688499999E-4</v>
      </c>
      <c r="G10">
        <v>7.9403816369699991E-3</v>
      </c>
      <c r="H10">
        <v>1.0145070585400001E-3</v>
      </c>
      <c r="I10">
        <f t="shared" si="0"/>
        <v>2.74608134952137E-2</v>
      </c>
      <c r="AB10">
        <v>2.1868824026000002</v>
      </c>
    </row>
    <row r="11" spans="1:28" x14ac:dyDescent="0.25">
      <c r="A11">
        <v>7.0037510500499996E-3</v>
      </c>
      <c r="B11">
        <v>6.9726608309400007E-5</v>
      </c>
      <c r="C11">
        <v>8.3001830097099993E-3</v>
      </c>
      <c r="D11">
        <v>9.5625062822100003E-4</v>
      </c>
      <c r="E11">
        <v>6.9934882592199996E-3</v>
      </c>
      <c r="F11">
        <v>1.3311443404299999E-4</v>
      </c>
      <c r="G11">
        <v>7.5211164467600001E-3</v>
      </c>
      <c r="H11">
        <v>9.9850917870700001E-4</v>
      </c>
      <c r="I11">
        <f t="shared" si="0"/>
        <v>3.1976139615020396E-2</v>
      </c>
      <c r="AB11">
        <v>2.2397569046700001</v>
      </c>
    </row>
    <row r="12" spans="1:28" x14ac:dyDescent="0.25">
      <c r="A12">
        <v>6.83260392057E-3</v>
      </c>
      <c r="B12">
        <v>6.9726608305799995E-5</v>
      </c>
      <c r="C12">
        <v>7.7330128927800001E-3</v>
      </c>
      <c r="D12">
        <v>9.5081738601299995E-4</v>
      </c>
      <c r="E12">
        <v>6.9931864124300001E-3</v>
      </c>
      <c r="F12">
        <v>1.32812587253E-4</v>
      </c>
      <c r="G12">
        <v>7.7595754102299996E-3</v>
      </c>
      <c r="H12">
        <v>1.0039424209200001E-3</v>
      </c>
      <c r="I12">
        <f t="shared" si="0"/>
        <v>3.1475677638501801E-2</v>
      </c>
      <c r="AB12">
        <v>2.2528452833000001</v>
      </c>
    </row>
    <row r="13" spans="1:28" x14ac:dyDescent="0.25">
      <c r="A13">
        <v>6.7746493370399999E-3</v>
      </c>
      <c r="B13">
        <v>7.9687552354099997E-5</v>
      </c>
      <c r="C13">
        <v>9.4260715334599995E-3</v>
      </c>
      <c r="D13">
        <v>5.4362606736899999E-4</v>
      </c>
      <c r="E13">
        <v>4.0592356212999997E-3</v>
      </c>
      <c r="F13">
        <v>1.32510740464E-4</v>
      </c>
      <c r="G13">
        <v>7.7568587891300002E-3</v>
      </c>
      <c r="H13">
        <v>1.0283920108400001E-3</v>
      </c>
      <c r="I13">
        <f t="shared" si="0"/>
        <v>2.9801031651957098E-2</v>
      </c>
      <c r="AB13">
        <v>2.2362874776699999</v>
      </c>
    </row>
    <row r="14" spans="1:28" x14ac:dyDescent="0.25">
      <c r="A14">
        <v>6.5047983074899996E-3</v>
      </c>
      <c r="B14">
        <v>5.64453495819E-5</v>
      </c>
      <c r="C14">
        <v>6.2053662925900003E-3</v>
      </c>
      <c r="D14">
        <v>9.8673715392999994E-4</v>
      </c>
      <c r="E14">
        <v>7.3614394952599997E-3</v>
      </c>
      <c r="F14">
        <v>8.5724488133800004E-5</v>
      </c>
      <c r="G14">
        <v>5.5748083499299996E-3</v>
      </c>
      <c r="H14">
        <v>8.1709925839099995E-4</v>
      </c>
      <c r="I14">
        <f t="shared" si="0"/>
        <v>2.7592418695306698E-2</v>
      </c>
      <c r="AB14">
        <v>2.2561166988000001</v>
      </c>
    </row>
    <row r="15" spans="1:28" x14ac:dyDescent="0.25">
      <c r="A15">
        <v>5.2328159377500001E-3</v>
      </c>
      <c r="B15">
        <v>5.6445349585499999E-5</v>
      </c>
      <c r="C15">
        <v>9.1664832947399993E-3</v>
      </c>
      <c r="D15">
        <v>9.65607878683E-4</v>
      </c>
      <c r="E15">
        <v>7.2120253346E-3</v>
      </c>
      <c r="F15">
        <v>1.06551916591E-4</v>
      </c>
      <c r="G15">
        <v>6.53256821209E-3</v>
      </c>
      <c r="H15">
        <v>1.3166556945400001E-3</v>
      </c>
      <c r="I15">
        <f t="shared" si="0"/>
        <v>3.0589153618579501E-2</v>
      </c>
      <c r="AB15">
        <v>2.3378064008999999</v>
      </c>
    </row>
    <row r="16" spans="1:28" x14ac:dyDescent="0.25">
      <c r="A16">
        <v>6.4027740927299999E-3</v>
      </c>
      <c r="B16">
        <v>6.9726608309400007E-5</v>
      </c>
      <c r="C16">
        <v>7.9735847837799998E-3</v>
      </c>
      <c r="D16">
        <v>9.6168387042199995E-4</v>
      </c>
      <c r="E16">
        <v>7.4175829980599999E-3</v>
      </c>
      <c r="F16">
        <v>1.3160520009599999E-4</v>
      </c>
      <c r="G16">
        <v>7.7118836175400001E-3</v>
      </c>
      <c r="H16">
        <v>1.00605534844E-3</v>
      </c>
      <c r="I16">
        <f t="shared" si="0"/>
        <v>3.1674896519377403E-2</v>
      </c>
      <c r="AB16">
        <v>2.43662621014</v>
      </c>
    </row>
    <row r="17" spans="1:28" x14ac:dyDescent="0.25">
      <c r="A17">
        <v>6.5289460506200003E-3</v>
      </c>
      <c r="B17">
        <v>7.1235842256100007E-5</v>
      </c>
      <c r="C17">
        <v>7.9301188461299993E-3</v>
      </c>
      <c r="D17">
        <v>9.8160575851100008E-4</v>
      </c>
      <c r="E17">
        <v>7.0460096005400003E-3</v>
      </c>
      <c r="F17">
        <v>1.32208893667E-4</v>
      </c>
      <c r="G17">
        <v>7.9747921709399996E-3</v>
      </c>
      <c r="H17">
        <v>1.31695754132E-3</v>
      </c>
      <c r="I17">
        <f t="shared" si="0"/>
        <v>3.1981874703984101E-2</v>
      </c>
      <c r="AB17">
        <v>2.4519404069899999</v>
      </c>
    </row>
    <row r="18" spans="1:28" x14ac:dyDescent="0.25">
      <c r="A18">
        <v>6.7903453700800002E-3</v>
      </c>
      <c r="B18">
        <v>7.2141382624100006E-5</v>
      </c>
      <c r="C18">
        <v>7.8078708965099997E-3</v>
      </c>
      <c r="D18">
        <v>9.5745801537799999E-4</v>
      </c>
      <c r="E18">
        <v>8.43812699238E-3</v>
      </c>
      <c r="F18">
        <v>1.3613290192900001E-4</v>
      </c>
      <c r="G18">
        <v>8.0753071517399994E-3</v>
      </c>
      <c r="H18">
        <v>1.00937566312E-3</v>
      </c>
      <c r="I18">
        <f t="shared" si="0"/>
        <v>3.3286758373761105E-2</v>
      </c>
      <c r="AB18">
        <v>2.4434231961399999</v>
      </c>
    </row>
    <row r="19" spans="1:28" x14ac:dyDescent="0.25">
      <c r="A19">
        <v>6.4993650652700003E-3</v>
      </c>
      <c r="B19">
        <v>7.1839535834799994E-5</v>
      </c>
      <c r="C19">
        <v>7.9723773966300007E-3</v>
      </c>
      <c r="D19">
        <v>9.6017463647500004E-4</v>
      </c>
      <c r="E19">
        <v>7.0076750583099997E-3</v>
      </c>
      <c r="F19">
        <v>1.32510740464E-4</v>
      </c>
      <c r="G19">
        <v>7.7453886111400003E-3</v>
      </c>
      <c r="H19">
        <v>1.0175255264200001E-3</v>
      </c>
      <c r="I19">
        <f t="shared" si="0"/>
        <v>3.1406856570543804E-2</v>
      </c>
      <c r="AB19">
        <v>2.4378112606400002</v>
      </c>
    </row>
    <row r="20" spans="1:28" x14ac:dyDescent="0.25">
      <c r="A20">
        <v>6.8652033737999999E-3</v>
      </c>
      <c r="B20">
        <v>7.1839535827700001E-5</v>
      </c>
      <c r="C20">
        <v>8.1190749361800003E-3</v>
      </c>
      <c r="D20">
        <v>9.6228756400100002E-4</v>
      </c>
      <c r="E20">
        <v>7.2280232144399997E-3</v>
      </c>
      <c r="F20">
        <v>1.3703844230400001E-4</v>
      </c>
      <c r="G20">
        <v>7.9267985314599998E-3</v>
      </c>
      <c r="H20">
        <v>1.00333872734E-3</v>
      </c>
      <c r="I20">
        <f t="shared" si="0"/>
        <v>3.2313604325352699E-2</v>
      </c>
      <c r="AB20">
        <v>2.4376093251299999</v>
      </c>
    </row>
    <row r="21" spans="1:28" x14ac:dyDescent="0.25">
      <c r="A21">
        <v>6.7172984470899996E-3</v>
      </c>
      <c r="B21">
        <v>7.0632148670299999E-5</v>
      </c>
      <c r="C21">
        <v>9.2528114764599996E-3</v>
      </c>
      <c r="D21">
        <v>9.6379679795400002E-4</v>
      </c>
      <c r="E21">
        <v>7.3445360750700002E-3</v>
      </c>
      <c r="F21">
        <v>1.3160520009599999E-4</v>
      </c>
      <c r="G21">
        <v>8.1190749361800003E-3</v>
      </c>
      <c r="H21">
        <v>9.9760363833900005E-4</v>
      </c>
      <c r="I21">
        <f t="shared" si="0"/>
        <v>3.3597358719859298E-2</v>
      </c>
      <c r="AB21">
        <v>2.4389262826799998</v>
      </c>
    </row>
    <row r="22" spans="1:28" x14ac:dyDescent="0.25">
      <c r="AB22">
        <v>2.4411671932400001</v>
      </c>
    </row>
    <row r="23" spans="1:28" x14ac:dyDescent="0.25">
      <c r="AB23">
        <v>2.4404364221599999</v>
      </c>
    </row>
    <row r="24" spans="1:28" x14ac:dyDescent="0.25">
      <c r="AB24">
        <v>2.4411925483700001</v>
      </c>
    </row>
    <row r="25" spans="1:28" x14ac:dyDescent="0.25">
      <c r="AB25">
        <v>2.2553062401699999</v>
      </c>
    </row>
    <row r="26" spans="1:28" x14ac:dyDescent="0.25">
      <c r="AB26">
        <v>2.24596408204</v>
      </c>
    </row>
    <row r="27" spans="1:28" x14ac:dyDescent="0.25">
      <c r="AB27">
        <v>2.2648515411800001</v>
      </c>
    </row>
    <row r="28" spans="1:28" x14ac:dyDescent="0.25">
      <c r="AB28">
        <v>2.2409443699399998</v>
      </c>
    </row>
    <row r="29" spans="1:28" x14ac:dyDescent="0.25">
      <c r="AB29">
        <v>2.2405682688400002</v>
      </c>
    </row>
    <row r="30" spans="1:28" x14ac:dyDescent="0.25">
      <c r="AB30">
        <v>2.2403536557699999</v>
      </c>
    </row>
    <row r="31" spans="1:28" x14ac:dyDescent="0.25">
      <c r="AB31">
        <v>2.2414164583199998</v>
      </c>
    </row>
    <row r="32" spans="1:28" x14ac:dyDescent="0.25">
      <c r="AB32">
        <v>2.2500003773100001</v>
      </c>
    </row>
    <row r="33" spans="28:28" x14ac:dyDescent="0.25">
      <c r="AB33">
        <v>2.34442559914</v>
      </c>
    </row>
    <row r="34" spans="28:28" x14ac:dyDescent="0.25">
      <c r="AB34">
        <v>2.2433479759199999</v>
      </c>
    </row>
    <row r="35" spans="28:28" x14ac:dyDescent="0.25">
      <c r="AB35">
        <v>2.2373303583299999</v>
      </c>
    </row>
    <row r="36" spans="28:28" x14ac:dyDescent="0.25">
      <c r="AB36">
        <v>2.2377589807699998</v>
      </c>
    </row>
    <row r="37" spans="28:28" x14ac:dyDescent="0.25">
      <c r="AB37">
        <v>2.2399051114400002</v>
      </c>
    </row>
    <row r="38" spans="28:28" x14ac:dyDescent="0.25">
      <c r="AB38">
        <v>2.2467962736399998</v>
      </c>
    </row>
    <row r="39" spans="28:28" x14ac:dyDescent="0.25">
      <c r="AB39">
        <v>2.4418463485099999</v>
      </c>
    </row>
    <row r="40" spans="28:28" x14ac:dyDescent="0.25">
      <c r="AB40">
        <v>2.4477386996899999</v>
      </c>
    </row>
    <row r="41" spans="28:28" x14ac:dyDescent="0.25">
      <c r="AB41">
        <v>2.3439109503700002</v>
      </c>
    </row>
    <row r="42" spans="28:28" x14ac:dyDescent="0.25">
      <c r="AB42">
        <v>2.4427624535199999</v>
      </c>
    </row>
    <row r="43" spans="28:28" x14ac:dyDescent="0.25">
      <c r="AB43">
        <v>2.24092716467</v>
      </c>
    </row>
    <row r="44" spans="28:28" x14ac:dyDescent="0.25">
      <c r="AB44">
        <v>2.2397424160199999</v>
      </c>
    </row>
    <row r="45" spans="28:28" x14ac:dyDescent="0.25">
      <c r="AB45">
        <v>2.2557439180099998</v>
      </c>
    </row>
    <row r="46" spans="28:28" x14ac:dyDescent="0.25">
      <c r="AB46">
        <v>2.2478198361000001</v>
      </c>
    </row>
    <row r="47" spans="28:28" x14ac:dyDescent="0.25">
      <c r="AB47">
        <v>2.2426821018999998</v>
      </c>
    </row>
    <row r="48" spans="28:28" x14ac:dyDescent="0.25">
      <c r="AB48">
        <v>2.2377665269399998</v>
      </c>
    </row>
    <row r="49" spans="28:28" x14ac:dyDescent="0.25">
      <c r="AB49">
        <v>2.2388420070500001</v>
      </c>
    </row>
    <row r="50" spans="28:28" x14ac:dyDescent="0.25">
      <c r="AB50">
        <v>2.2377007243399998</v>
      </c>
    </row>
    <row r="51" spans="28:28" x14ac:dyDescent="0.25">
      <c r="AB51">
        <v>2.24329636012</v>
      </c>
    </row>
    <row r="52" spans="28:28" x14ac:dyDescent="0.25">
      <c r="AB52">
        <v>2.2373822759799999</v>
      </c>
    </row>
    <row r="53" spans="28:28" x14ac:dyDescent="0.25">
      <c r="AB53">
        <v>2.2398885098700001</v>
      </c>
    </row>
    <row r="54" spans="28:28" x14ac:dyDescent="0.25">
      <c r="AB54">
        <v>2.2468738482699999</v>
      </c>
    </row>
    <row r="55" spans="28:28" x14ac:dyDescent="0.25">
      <c r="AB55">
        <v>2.2368151058599999</v>
      </c>
    </row>
    <row r="56" spans="28:28" x14ac:dyDescent="0.25">
      <c r="AB56">
        <v>2.2438016516500001</v>
      </c>
    </row>
    <row r="57" spans="28:28" x14ac:dyDescent="0.25">
      <c r="AB57">
        <v>2.2368455923899999</v>
      </c>
    </row>
    <row r="58" spans="28:28" x14ac:dyDescent="0.25">
      <c r="AB58">
        <v>2.2376500140800002</v>
      </c>
    </row>
    <row r="59" spans="28:28" x14ac:dyDescent="0.25">
      <c r="AB59">
        <v>2.2378296129200002</v>
      </c>
    </row>
    <row r="60" spans="28:28" x14ac:dyDescent="0.25">
      <c r="AB60">
        <v>2.2477908588100002</v>
      </c>
    </row>
    <row r="61" spans="28:28" x14ac:dyDescent="0.25">
      <c r="AB61">
        <v>2.2437883703899999</v>
      </c>
    </row>
    <row r="62" spans="28:28" x14ac:dyDescent="0.25">
      <c r="AB62">
        <v>2.2868142154100002</v>
      </c>
    </row>
    <row r="63" spans="28:28" x14ac:dyDescent="0.25">
      <c r="AB63">
        <v>2.2427783910299999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6" workbookViewId="0">
      <selection activeCell="K24" sqref="K24"/>
    </sheetView>
  </sheetViews>
  <sheetFormatPr defaultRowHeight="15" x14ac:dyDescent="0.25"/>
  <cols>
    <col min="1" max="1" width="14.28515625" customWidth="1"/>
    <col min="2" max="2" width="12" bestFit="1" customWidth="1"/>
    <col min="3" max="3" width="12" hidden="1" customWidth="1"/>
    <col min="4" max="4" width="16" customWidth="1"/>
    <col min="5" max="5" width="14" bestFit="1" customWidth="1"/>
    <col min="6" max="6" width="12" bestFit="1" customWidth="1"/>
    <col min="7" max="7" width="13.42578125" customWidth="1"/>
  </cols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idden="1" x14ac:dyDescent="0.25">
      <c r="A2">
        <f>DAM!E2</f>
        <v>1.05377732581E-2</v>
      </c>
      <c r="B2">
        <f>'Standar DHCPv6'!C2</f>
        <v>2.2810561860599999E-3</v>
      </c>
      <c r="C2">
        <f>privacy!C2</f>
        <v>3.9999485015900001E-3</v>
      </c>
      <c r="D2">
        <f>my!C2</f>
        <v>6.0000419616699999E-3</v>
      </c>
      <c r="E2" t="e">
        <f>#REF!</f>
        <v>#REF!</v>
      </c>
      <c r="F2">
        <f>DHCPv6Auth!C2</f>
        <v>8.1217915572799997E-3</v>
      </c>
      <c r="G2" t="e">
        <f>#REF!</f>
        <v>#REF!</v>
      </c>
    </row>
    <row r="3" spans="1:7" x14ac:dyDescent="0.25">
      <c r="A3">
        <f>DAM!C3</f>
        <v>7.7471996918800001E-3</v>
      </c>
      <c r="B3">
        <f>'Standar DHCPv6'!C3</f>
        <v>4.8198895301100001E-3</v>
      </c>
      <c r="C3">
        <f>privacy!C3</f>
        <v>4.99987602234E-3</v>
      </c>
      <c r="D3">
        <f>my!C3</f>
        <v>6.0000419616699999E-3</v>
      </c>
      <c r="E3" t="e">
        <f>#REF!</f>
        <v>#REF!</v>
      </c>
      <c r="F3">
        <f>DHCPv6Auth!C3</f>
        <v>7.6629844376800002E-3</v>
      </c>
      <c r="G3" t="e">
        <f>#REF!</f>
        <v>#REF!</v>
      </c>
    </row>
    <row r="4" spans="1:7" x14ac:dyDescent="0.25">
      <c r="A4">
        <f>DAM!C4</f>
        <v>6.3357641055300003E-3</v>
      </c>
      <c r="B4">
        <f>'Standar DHCPv6'!C4</f>
        <v>4.9859052641799996E-3</v>
      </c>
      <c r="C4">
        <f>privacy!C4</f>
        <v>5.0001144409200001E-3</v>
      </c>
      <c r="D4">
        <f>my!C4</f>
        <v>6.0000419616699999E-3</v>
      </c>
      <c r="E4" t="e">
        <f>#REF!</f>
        <v>#REF!</v>
      </c>
      <c r="F4">
        <f>DHCPv6Auth!C4</f>
        <v>7.8323204864300007E-3</v>
      </c>
      <c r="G4" t="e">
        <f>#REF!</f>
        <v>#REF!</v>
      </c>
    </row>
    <row r="5" spans="1:7" x14ac:dyDescent="0.25">
      <c r="A5">
        <f>DAM!C5</f>
        <v>7.6967912780799997E-3</v>
      </c>
      <c r="B5">
        <f>'Standar DHCPv6'!C5</f>
        <v>4.9110472604500001E-3</v>
      </c>
      <c r="C5">
        <f>privacy!C5</f>
        <v>4.99987602234E-3</v>
      </c>
      <c r="D5">
        <f>my!C5</f>
        <v>6.0000419616699999E-3</v>
      </c>
      <c r="E5" t="e">
        <f>#REF!</f>
        <v>#REF!</v>
      </c>
      <c r="F5">
        <f>DHCPv6Auth!C5</f>
        <v>8.26667801611E-3</v>
      </c>
      <c r="G5" t="e">
        <f>#REF!</f>
        <v>#REF!</v>
      </c>
    </row>
    <row r="6" spans="1:7" x14ac:dyDescent="0.25">
      <c r="A6">
        <f>DAM!C6</f>
        <v>7.7909674763100003E-3</v>
      </c>
      <c r="B6">
        <f>'Standar DHCPv6'!C6</f>
        <v>6.73691848839E-3</v>
      </c>
      <c r="C6">
        <f>privacy!C6</f>
        <v>4.0001869201700003E-3</v>
      </c>
      <c r="D6">
        <f>my!C6</f>
        <v>4.99987602234E-3</v>
      </c>
      <c r="E6" t="e">
        <f>#REF!</f>
        <v>#REF!</v>
      </c>
      <c r="F6">
        <f>DHCPv6Auth!C6</f>
        <v>7.8778993515999998E-3</v>
      </c>
      <c r="G6" t="e">
        <f>#REF!</f>
        <v>#REF!</v>
      </c>
    </row>
    <row r="7" spans="1:7" x14ac:dyDescent="0.25">
      <c r="A7">
        <f>DAM!C7</f>
        <v>7.7619901845500001E-3</v>
      </c>
      <c r="B7">
        <f>'Standar DHCPv6'!C7</f>
        <v>3.8180600367200002E-3</v>
      </c>
      <c r="C7">
        <f>privacy!C7</f>
        <v>4.99987602234E-3</v>
      </c>
      <c r="D7">
        <f>my!C7</f>
        <v>3.9999485015900001E-3</v>
      </c>
      <c r="E7" t="e">
        <f>#REF!</f>
        <v>#REF!</v>
      </c>
      <c r="F7">
        <f>DHCPv6Auth!C7</f>
        <v>7.9850549617700006E-3</v>
      </c>
      <c r="G7" t="e">
        <f>#REF!</f>
        <v>#REF!</v>
      </c>
    </row>
    <row r="8" spans="1:7" x14ac:dyDescent="0.25">
      <c r="A8">
        <f>DAM!C8</f>
        <v>7.9844512681899998E-3</v>
      </c>
      <c r="B8">
        <f>'Standar DHCPv6'!C8</f>
        <v>4.7634441805300002E-3</v>
      </c>
      <c r="C8">
        <f>privacy!C8</f>
        <v>5.0001144409200001E-3</v>
      </c>
      <c r="D8">
        <f>my!C8</f>
        <v>5.0001144409200001E-3</v>
      </c>
      <c r="E8" t="e">
        <f>#REF!</f>
        <v>#REF!</v>
      </c>
      <c r="F8">
        <f>DHCPv6Auth!C8</f>
        <v>6.2267974146199999E-3</v>
      </c>
      <c r="G8" t="e">
        <f>#REF!</f>
        <v>#REF!</v>
      </c>
    </row>
    <row r="9" spans="1:7" x14ac:dyDescent="0.25">
      <c r="A9">
        <f>DAM!C9</f>
        <v>4.48846175556E-3</v>
      </c>
      <c r="B9">
        <f>'Standar DHCPv6'!C9</f>
        <v>4.9487781090999999E-3</v>
      </c>
      <c r="C9">
        <f>privacy!C9</f>
        <v>4.99987602234E-3</v>
      </c>
      <c r="D9">
        <f>my!C9</f>
        <v>6.0000419616699999E-3</v>
      </c>
      <c r="E9" t="e">
        <f>#REF!</f>
        <v>#REF!</v>
      </c>
      <c r="F9">
        <f>DHCPv6Auth!C9</f>
        <v>4.4033409609999996E-3</v>
      </c>
      <c r="G9" t="e">
        <f>#REF!</f>
        <v>#REF!</v>
      </c>
    </row>
    <row r="10" spans="1:7" x14ac:dyDescent="0.25">
      <c r="A10">
        <f>DAM!C10</f>
        <v>7.7203353276300004E-3</v>
      </c>
      <c r="B10">
        <f>'Standar DHCPv6'!C10</f>
        <v>5.00280868437E-3</v>
      </c>
      <c r="C10">
        <f>privacy!C10</f>
        <v>5.0001144409200001E-3</v>
      </c>
      <c r="D10">
        <f>my!C10</f>
        <v>6.0000419616699999E-3</v>
      </c>
      <c r="E10" t="e">
        <f>#REF!</f>
        <v>#REF!</v>
      </c>
      <c r="F10">
        <f>DHCPv6Auth!C10</f>
        <v>3.7474278880500001E-3</v>
      </c>
      <c r="G10" t="e">
        <f>#REF!</f>
        <v>#REF!</v>
      </c>
    </row>
    <row r="11" spans="1:7" x14ac:dyDescent="0.25">
      <c r="A11">
        <f>DAM!C11</f>
        <v>8.5030240520600001E-3</v>
      </c>
      <c r="B11">
        <f>'Standar DHCPv6'!C11</f>
        <v>4.8715053310700003E-3</v>
      </c>
      <c r="C11">
        <f>privacy!C11</f>
        <v>4.99987602234E-3</v>
      </c>
      <c r="D11">
        <f>my!C11</f>
        <v>6.0000419616699999E-3</v>
      </c>
      <c r="E11" t="e">
        <f>#REF!</f>
        <v>#REF!</v>
      </c>
      <c r="F11">
        <f>DHCPv6Auth!C11</f>
        <v>8.3001830097099993E-3</v>
      </c>
      <c r="G11" t="e">
        <f>#REF!</f>
        <v>#REF!</v>
      </c>
    </row>
    <row r="12" spans="1:7" x14ac:dyDescent="0.25">
      <c r="A12">
        <f>DAM!C12</f>
        <v>7.4876114531500001E-3</v>
      </c>
      <c r="B12">
        <f>'Standar DHCPv6'!C12</f>
        <v>4.86607208886E-3</v>
      </c>
      <c r="C12">
        <f>privacy!C12</f>
        <v>5.0001144409200001E-3</v>
      </c>
      <c r="D12">
        <f>my!C12</f>
        <v>6.0000419616699999E-3</v>
      </c>
      <c r="E12" t="e">
        <f>#REF!</f>
        <v>#REF!</v>
      </c>
      <c r="F12">
        <f>DHCPv6Auth!C12</f>
        <v>7.7330128927800001E-3</v>
      </c>
      <c r="G12" t="e">
        <f>#REF!</f>
        <v>#REF!</v>
      </c>
    </row>
    <row r="13" spans="1:7" x14ac:dyDescent="0.25">
      <c r="A13">
        <f>DAM!C13</f>
        <v>7.4788578962700003E-3</v>
      </c>
      <c r="B13">
        <f>'Standar DHCPv6'!C13</f>
        <v>2.14371589697E-3</v>
      </c>
      <c r="C13">
        <f>privacy!C13</f>
        <v>4.99987602234E-3</v>
      </c>
      <c r="D13">
        <f>my!C13</f>
        <v>6.0000419616699999E-3</v>
      </c>
      <c r="E13" t="e">
        <f>#REF!</f>
        <v>#REF!</v>
      </c>
      <c r="F13">
        <f>DHCPv6Auth!C13</f>
        <v>9.4260715334599995E-3</v>
      </c>
      <c r="G13" t="e">
        <f>#REF!</f>
        <v>#REF!</v>
      </c>
    </row>
    <row r="14" spans="1:7" x14ac:dyDescent="0.25">
      <c r="A14">
        <f>DAM!C14</f>
        <v>8.0095045517000005E-3</v>
      </c>
      <c r="B14">
        <f>'Standar DHCPv6'!C14</f>
        <v>5.0939664147199998E-3</v>
      </c>
      <c r="C14">
        <f>privacy!C14</f>
        <v>4.99987602234E-3</v>
      </c>
      <c r="D14">
        <f>my!C14</f>
        <v>6.0000419616699999E-3</v>
      </c>
      <c r="E14" t="e">
        <f>#REF!</f>
        <v>#REF!</v>
      </c>
      <c r="F14">
        <f>DHCPv6Auth!C14</f>
        <v>6.2053662925900003E-3</v>
      </c>
      <c r="G14" t="e">
        <f>#REF!</f>
        <v>#REF!</v>
      </c>
    </row>
    <row r="15" spans="1:7" x14ac:dyDescent="0.25">
      <c r="A15">
        <f>DAM!C15</f>
        <v>4.1491859644899997E-3</v>
      </c>
      <c r="B15">
        <f>'Standar DHCPv6'!C15</f>
        <v>4.8539982172900002E-3</v>
      </c>
      <c r="C15">
        <f>privacy!C15</f>
        <v>5.0001144409200001E-3</v>
      </c>
      <c r="D15">
        <f>my!C15</f>
        <v>6.0000419616699999E-3</v>
      </c>
      <c r="E15" t="e">
        <f>#REF!</f>
        <v>#REF!</v>
      </c>
      <c r="F15">
        <f>DHCPv6Auth!C15</f>
        <v>9.1664832947399993E-3</v>
      </c>
      <c r="G15" t="e">
        <f>#REF!</f>
        <v>#REF!</v>
      </c>
    </row>
    <row r="16" spans="1:7" x14ac:dyDescent="0.25">
      <c r="A16">
        <f>DAM!C16</f>
        <v>7.7366350542499998E-3</v>
      </c>
      <c r="B16">
        <f>'Standar DHCPv6'!C16</f>
        <v>4.7519740025400003E-3</v>
      </c>
      <c r="C16">
        <f>privacy!C16</f>
        <v>3.9999485015900001E-3</v>
      </c>
      <c r="D16">
        <f>my!C16</f>
        <v>5.9998035430899998E-3</v>
      </c>
      <c r="E16" t="e">
        <f>#REF!</f>
        <v>#REF!</v>
      </c>
      <c r="F16">
        <f>DHCPv6Auth!C16</f>
        <v>7.9735847837799998E-3</v>
      </c>
      <c r="G16" t="e">
        <f>#REF!</f>
        <v>#REF!</v>
      </c>
    </row>
    <row r="17" spans="1:7" x14ac:dyDescent="0.25">
      <c r="A17">
        <f>DAM!C17</f>
        <v>7.7656123460199998E-3</v>
      </c>
      <c r="B17">
        <f>'Standar DHCPv6'!C17</f>
        <v>5.2998259249600003E-3</v>
      </c>
      <c r="C17">
        <f>privacy!C17</f>
        <v>4.99987602234E-3</v>
      </c>
      <c r="D17">
        <f>my!C17</f>
        <v>3.9999485015900001E-3</v>
      </c>
      <c r="E17" t="e">
        <f>#REF!</f>
        <v>#REF!</v>
      </c>
      <c r="F17">
        <f>DHCPv6Auth!C17</f>
        <v>7.9301188461299993E-3</v>
      </c>
      <c r="G17" t="e">
        <f>#REF!</f>
        <v>#REF!</v>
      </c>
    </row>
    <row r="18" spans="1:7" x14ac:dyDescent="0.25">
      <c r="A18">
        <f>DAM!C18</f>
        <v>8.0433113920900003E-3</v>
      </c>
      <c r="B18">
        <f>'Standar DHCPv6'!C18</f>
        <v>3.1241142683199998E-3</v>
      </c>
      <c r="C18">
        <f>privacy!C18</f>
        <v>4.99987602234E-3</v>
      </c>
      <c r="D18">
        <f>my!C18</f>
        <v>3.9999485015900001E-3</v>
      </c>
      <c r="E18" t="e">
        <f>#REF!</f>
        <v>#REF!</v>
      </c>
      <c r="F18">
        <f>DHCPv6Auth!C18</f>
        <v>7.8078708965099997E-3</v>
      </c>
      <c r="G18" t="e">
        <f>#REF!</f>
        <v>#REF!</v>
      </c>
    </row>
    <row r="19" spans="1:7" x14ac:dyDescent="0.25">
      <c r="A19">
        <f>DAM!C19</f>
        <v>7.6306868312399998E-3</v>
      </c>
      <c r="B19">
        <f>'Standar DHCPv6'!C19</f>
        <v>4.9856034173900001E-3</v>
      </c>
      <c r="C19">
        <f>privacy!C19</f>
        <v>4.99987602234E-3</v>
      </c>
      <c r="D19">
        <f>my!C19</f>
        <v>5.0001144409200001E-3</v>
      </c>
      <c r="E19" t="e">
        <f>#REF!</f>
        <v>#REF!</v>
      </c>
      <c r="F19">
        <f>DHCPv6Auth!C19</f>
        <v>7.9723773966300007E-3</v>
      </c>
      <c r="G19" t="e">
        <f>#REF!</f>
        <v>#REF!</v>
      </c>
    </row>
    <row r="20" spans="1:7" x14ac:dyDescent="0.25">
      <c r="A20">
        <f>DAM!C20</f>
        <v>7.63219606519E-3</v>
      </c>
      <c r="B20">
        <f>'Standar DHCPv6'!C20</f>
        <v>2.10447581437E-3</v>
      </c>
      <c r="C20">
        <f>privacy!C20</f>
        <v>5.0001144409200001E-3</v>
      </c>
      <c r="D20">
        <f>my!C20</f>
        <v>4.99987602234E-3</v>
      </c>
      <c r="E20" t="e">
        <f>#REF!</f>
        <v>#REF!</v>
      </c>
      <c r="F20">
        <f>DHCPv6Auth!C20</f>
        <v>8.1190749361800003E-3</v>
      </c>
      <c r="G20" t="e">
        <f>#REF!</f>
        <v>#REF!</v>
      </c>
    </row>
    <row r="21" spans="1:7" x14ac:dyDescent="0.25">
      <c r="A21">
        <f>DAM!C21</f>
        <v>7.5920504422199997E-3</v>
      </c>
      <c r="B21">
        <f>'Standar DHCPv6'!C21</f>
        <v>4.6264057382299998E-3</v>
      </c>
      <c r="C21">
        <f>privacy!C21</f>
        <v>5.0001144409200001E-3</v>
      </c>
      <c r="D21">
        <f>my!C21</f>
        <v>6.0000419616699999E-3</v>
      </c>
      <c r="E21" t="e">
        <f>#REF!</f>
        <v>#REF!</v>
      </c>
      <c r="F21">
        <f>DHCPv6Auth!C21</f>
        <v>9.2528114764599996E-3</v>
      </c>
      <c r="G21" t="e">
        <f>#REF!</f>
        <v>#REF!</v>
      </c>
    </row>
    <row r="22" spans="1:7" x14ac:dyDescent="0.25">
      <c r="A22">
        <f>DAM!C22</f>
        <v>0</v>
      </c>
      <c r="B22">
        <f>'Standar DHCPv6'!C22</f>
        <v>0</v>
      </c>
      <c r="C22">
        <f>privacy!C22</f>
        <v>3.9999485015900001E-3</v>
      </c>
      <c r="D22">
        <f>my!C22</f>
        <v>4.99987602234E-3</v>
      </c>
      <c r="E22" t="e">
        <f>#REF!</f>
        <v>#REF!</v>
      </c>
      <c r="F22">
        <f>DHCPv6Auth!C22</f>
        <v>0</v>
      </c>
      <c r="G22" t="e">
        <f>#REF!</f>
        <v>#REF!</v>
      </c>
    </row>
    <row r="30" spans="1:7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</row>
    <row r="31" spans="1:7" x14ac:dyDescent="0.25">
      <c r="A31">
        <f>DAM!D2</f>
        <v>7.0903810785500005E-4</v>
      </c>
      <c r="B31">
        <f>'Standar DHCPv6'!D2</f>
        <v>4.01456229651E-5</v>
      </c>
      <c r="C31">
        <f>privacy!D2</f>
        <v>0</v>
      </c>
      <c r="D31">
        <f>my!D2</f>
        <v>5.0001144409200001E-3</v>
      </c>
      <c r="E31" t="e">
        <f>#REF!</f>
        <v>#REF!</v>
      </c>
      <c r="F31">
        <f>DHCPv6Auth!D2</f>
        <v>1.0172236796399999E-3</v>
      </c>
      <c r="G31" t="e">
        <f>#REF!</f>
        <v>#REF!</v>
      </c>
    </row>
    <row r="32" spans="1:7" x14ac:dyDescent="0.25">
      <c r="A32">
        <f>DAM!D3</f>
        <v>6.8458851792699998E-4</v>
      </c>
      <c r="B32">
        <f>'Standar DHCPv6'!D3</f>
        <v>3.9541929386800002E-5</v>
      </c>
      <c r="C32">
        <f>privacy!D3</f>
        <v>0</v>
      </c>
      <c r="D32">
        <f>my!D3</f>
        <v>3.0000209808300001E-3</v>
      </c>
      <c r="E32" t="e">
        <f>#REF!</f>
        <v>#REF!</v>
      </c>
      <c r="F32">
        <f>DHCPv6Auth!D3</f>
        <v>9.6711711263000003E-4</v>
      </c>
      <c r="G32" t="e">
        <f>#REF!</f>
        <v>#REF!</v>
      </c>
    </row>
    <row r="33" spans="1:7" x14ac:dyDescent="0.25">
      <c r="A33">
        <f>DAM!D4</f>
        <v>6.8368297756200001E-4</v>
      </c>
      <c r="B33">
        <f>'Standar DHCPv6'!D4</f>
        <v>3.9843776175300001E-5</v>
      </c>
      <c r="C33">
        <f>privacy!D4</f>
        <v>0</v>
      </c>
      <c r="D33">
        <f>my!D4</f>
        <v>3.0000209808300001E-3</v>
      </c>
      <c r="E33" t="e">
        <f>#REF!</f>
        <v>#REF!</v>
      </c>
      <c r="F33">
        <f>DHCPv6Auth!D4</f>
        <v>9.5896724932099996E-4</v>
      </c>
      <c r="G33" t="e">
        <f>#REF!</f>
        <v>#REF!</v>
      </c>
    </row>
    <row r="34" spans="1:7" x14ac:dyDescent="0.25">
      <c r="A34">
        <f>DAM!D5</f>
        <v>6.8700329224300003E-4</v>
      </c>
      <c r="B34">
        <f>'Standar DHCPv6'!D5</f>
        <v>3.9240082596600001E-5</v>
      </c>
      <c r="C34">
        <f>privacy!D5</f>
        <v>0</v>
      </c>
      <c r="D34">
        <f>my!D5</f>
        <v>3.0000209808300001E-3</v>
      </c>
      <c r="E34" t="e">
        <f>#REF!</f>
        <v>#REF!</v>
      </c>
      <c r="F34">
        <f>DHCPv6Auth!D5</f>
        <v>9.7315404841399997E-4</v>
      </c>
      <c r="G34" t="e">
        <f>#REF!</f>
        <v>#REF!</v>
      </c>
    </row>
    <row r="35" spans="1:7" x14ac:dyDescent="0.25">
      <c r="A35">
        <f>DAM!D6</f>
        <v>8.9225910890499999E-4</v>
      </c>
      <c r="B35">
        <f>'Standar DHCPv6'!D6</f>
        <v>3.8938235807300002E-5</v>
      </c>
      <c r="C35">
        <f>privacy!D6</f>
        <v>0</v>
      </c>
      <c r="D35">
        <f>my!D6</f>
        <v>2.0000934600799998E-3</v>
      </c>
      <c r="E35" t="e">
        <f>#REF!</f>
        <v>#REF!</v>
      </c>
      <c r="F35">
        <f>DHCPv6Auth!D6</f>
        <v>9.5625062821699997E-4</v>
      </c>
      <c r="G35" t="e">
        <f>#REF!</f>
        <v>#REF!</v>
      </c>
    </row>
    <row r="36" spans="1:7" x14ac:dyDescent="0.25">
      <c r="A36" t="s">
        <v>16</v>
      </c>
      <c r="B36">
        <f>'Standar DHCPv6'!D7</f>
        <v>3.9240082596600001E-5</v>
      </c>
      <c r="C36">
        <f>privacy!D7</f>
        <v>0</v>
      </c>
      <c r="D36">
        <f>my!D7</f>
        <v>3.0000209808300001E-3</v>
      </c>
      <c r="E36" t="e">
        <f>#REF!</f>
        <v>#REF!</v>
      </c>
      <c r="F36">
        <f>DHCPv6Auth!D7</f>
        <v>9.8281314567000007E-4</v>
      </c>
      <c r="G36" t="e">
        <f>#REF!</f>
        <v>#REF!</v>
      </c>
    </row>
    <row r="37" spans="1:7" x14ac:dyDescent="0.25">
      <c r="A37">
        <f>DAM!D8</f>
        <v>6.9937901060000002E-4</v>
      </c>
      <c r="B37">
        <f>'Standar DHCPv6'!D8</f>
        <v>3.9240082596600001E-5</v>
      </c>
      <c r="C37">
        <f>privacy!D8</f>
        <v>0</v>
      </c>
      <c r="D37">
        <f>my!D8</f>
        <v>3.0000209808300001E-3</v>
      </c>
      <c r="E37" t="e">
        <f>#REF!</f>
        <v>#REF!</v>
      </c>
      <c r="F37">
        <f>DHCPv6Auth!D8</f>
        <v>9.6892819336599995E-4</v>
      </c>
      <c r="G37" t="e">
        <f>#REF!</f>
        <v>#REF!</v>
      </c>
    </row>
    <row r="38" spans="1:7" x14ac:dyDescent="0.25">
      <c r="A38">
        <f>DAM!D9</f>
        <v>6.8579590508500001E-4</v>
      </c>
      <c r="B38">
        <f>'Standar DHCPv6'!D9</f>
        <v>3.86363890179E-5</v>
      </c>
      <c r="C38">
        <f>privacy!D9</f>
        <v>0</v>
      </c>
      <c r="D38">
        <f>my!D9</f>
        <v>3.0000209808300001E-3</v>
      </c>
      <c r="E38" t="e">
        <f>#REF!</f>
        <v>#REF!</v>
      </c>
      <c r="F38">
        <f>DHCPv6Auth!D9</f>
        <v>9.6681526584100003E-4</v>
      </c>
      <c r="G38" t="e">
        <f>#REF!</f>
        <v>#REF!</v>
      </c>
    </row>
    <row r="39" spans="1:7" x14ac:dyDescent="0.25">
      <c r="A39">
        <f>DAM!D10</f>
        <v>8.1015678224000002E-4</v>
      </c>
      <c r="B39">
        <f>'Standar DHCPv6'!D10</f>
        <v>3.8938235807300002E-5</v>
      </c>
      <c r="C39">
        <f>privacy!D10</f>
        <v>0</v>
      </c>
      <c r="D39">
        <f>my!D10</f>
        <v>3.0000209808300001E-3</v>
      </c>
      <c r="E39" t="e">
        <f>#REF!</f>
        <v>#REF!</v>
      </c>
      <c r="F39">
        <f>DHCPv6Auth!D10</f>
        <v>9.5866540253199996E-4</v>
      </c>
      <c r="G39" t="e">
        <f>#REF!</f>
        <v>#REF!</v>
      </c>
    </row>
    <row r="40" spans="1:7" x14ac:dyDescent="0.25">
      <c r="A40">
        <f>DAM!D11</f>
        <v>6.9273838124E-4</v>
      </c>
      <c r="B40">
        <f>'Standar DHCPv6'!D11</f>
        <v>3.8938235810800003E-5</v>
      </c>
      <c r="C40">
        <f>privacy!D11</f>
        <v>0</v>
      </c>
      <c r="D40">
        <f>my!D11</f>
        <v>3.0000209808300001E-3</v>
      </c>
      <c r="E40" t="e">
        <f>#REF!</f>
        <v>#REF!</v>
      </c>
      <c r="F40">
        <f>DHCPv6Auth!D11</f>
        <v>9.5625062822100003E-4</v>
      </c>
      <c r="G40" t="e">
        <f>#REF!</f>
        <v>#REF!</v>
      </c>
    </row>
    <row r="41" spans="1:7" x14ac:dyDescent="0.25">
      <c r="A41">
        <f>DAM!D12</f>
        <v>6.8307928398400001E-4</v>
      </c>
      <c r="B41">
        <f>'Standar DHCPv6'!D12</f>
        <v>3.9240082600100002E-5</v>
      </c>
      <c r="C41">
        <f>privacy!D12</f>
        <v>0</v>
      </c>
      <c r="D41">
        <f>my!D12</f>
        <v>3.0000209808300001E-3</v>
      </c>
      <c r="E41" t="e">
        <f>#REF!</f>
        <v>#REF!</v>
      </c>
      <c r="F41">
        <f>DHCPv6Auth!D12</f>
        <v>9.5081738601299995E-4</v>
      </c>
      <c r="G41" t="e">
        <f>#REF!</f>
        <v>#REF!</v>
      </c>
    </row>
    <row r="42" spans="1:7" x14ac:dyDescent="0.25">
      <c r="A42">
        <f>DAM!D13</f>
        <v>6.8760698582100003E-4</v>
      </c>
      <c r="B42">
        <f>'Standar DHCPv6'!D13</f>
        <v>4.0447469754000002E-5</v>
      </c>
      <c r="C42">
        <f>privacy!D13</f>
        <v>0</v>
      </c>
      <c r="D42">
        <f>my!D13</f>
        <v>3.0000209808300001E-3</v>
      </c>
      <c r="E42" t="e">
        <f>#REF!</f>
        <v>#REF!</v>
      </c>
      <c r="F42">
        <f>DHCPv6Auth!D13</f>
        <v>5.4362606736899999E-4</v>
      </c>
      <c r="G42" t="e">
        <f>#REF!</f>
        <v>#REF!</v>
      </c>
    </row>
    <row r="43" spans="1:7" x14ac:dyDescent="0.25">
      <c r="A43">
        <f>DAM!D14</f>
        <v>6.7583496104399996E-4</v>
      </c>
      <c r="B43">
        <f>'Standar DHCPv6'!D14</f>
        <v>3.8334542228600001E-5</v>
      </c>
      <c r="C43">
        <f>privacy!D14</f>
        <v>0</v>
      </c>
      <c r="D43">
        <f>my!D14</f>
        <v>3.0000209808300001E-3</v>
      </c>
      <c r="E43" t="e">
        <f>#REF!</f>
        <v>#REF!</v>
      </c>
      <c r="F43">
        <f>DHCPv6Auth!D14</f>
        <v>9.8673715392999994E-4</v>
      </c>
      <c r="G43" t="e">
        <f>#REF!</f>
        <v>#REF!</v>
      </c>
    </row>
    <row r="44" spans="1:7" x14ac:dyDescent="0.25">
      <c r="A44">
        <f>DAM!D15</f>
        <v>6.8670144545299996E-4</v>
      </c>
      <c r="B44">
        <f>'Standar DHCPv6'!D15</f>
        <v>3.86363890179E-5</v>
      </c>
      <c r="C44">
        <f>privacy!D15</f>
        <v>0</v>
      </c>
      <c r="D44">
        <f>my!D15</f>
        <v>3.0000209808300001E-3</v>
      </c>
      <c r="E44" t="e">
        <f>#REF!</f>
        <v>#REF!</v>
      </c>
      <c r="F44">
        <f>DHCPv6Auth!D15</f>
        <v>9.65607878683E-4</v>
      </c>
      <c r="G44" t="e">
        <f>#REF!</f>
        <v>#REF!</v>
      </c>
    </row>
    <row r="45" spans="1:7" x14ac:dyDescent="0.25">
      <c r="A45">
        <f>DAM!D16</f>
        <v>7.0300117207000004E-4</v>
      </c>
      <c r="B45">
        <f>'Standar DHCPv6'!D16</f>
        <v>3.8636389021499998E-5</v>
      </c>
      <c r="C45">
        <f>privacy!D16</f>
        <v>0</v>
      </c>
      <c r="D45">
        <f>my!D16</f>
        <v>2.9997825622600002E-3</v>
      </c>
      <c r="E45" t="e">
        <f>#REF!</f>
        <v>#REF!</v>
      </c>
      <c r="F45">
        <f>DHCPv6Auth!D16</f>
        <v>9.6168387042199995E-4</v>
      </c>
      <c r="G45" t="e">
        <f>#REF!</f>
        <v>#REF!</v>
      </c>
    </row>
    <row r="46" spans="1:7" x14ac:dyDescent="0.25">
      <c r="A46">
        <f>DAM!D17</f>
        <v>6.8217374361299995E-4</v>
      </c>
      <c r="B46">
        <f>'Standar DHCPv6'!D17</f>
        <v>3.9240082600100002E-5</v>
      </c>
      <c r="C46">
        <f>privacy!D17</f>
        <v>0</v>
      </c>
      <c r="D46">
        <f>my!D17</f>
        <v>3.0000209808300001E-3</v>
      </c>
      <c r="E46" t="e">
        <f>#REF!</f>
        <v>#REF!</v>
      </c>
      <c r="F46">
        <f>DHCPv6Auth!D17</f>
        <v>9.8160575851100008E-4</v>
      </c>
      <c r="G46" t="e">
        <f>#REF!</f>
        <v>#REF!</v>
      </c>
    </row>
    <row r="47" spans="1:7" x14ac:dyDescent="0.25">
      <c r="A47">
        <f>DAM!D18</f>
        <v>6.7794788856200005E-4</v>
      </c>
      <c r="B47">
        <f>'Standar DHCPv6'!D18</f>
        <v>4.0145622968199998E-5</v>
      </c>
      <c r="C47">
        <f>privacy!D18</f>
        <v>0</v>
      </c>
      <c r="D47">
        <f>my!D18</f>
        <v>3.0000209808300001E-3</v>
      </c>
      <c r="E47" t="e">
        <f>#REF!</f>
        <v>#REF!</v>
      </c>
      <c r="F47">
        <f>DHCPv6Auth!D18</f>
        <v>9.5745801537799999E-4</v>
      </c>
      <c r="G47" t="e">
        <f>#REF!</f>
        <v>#REF!</v>
      </c>
    </row>
    <row r="48" spans="1:7" x14ac:dyDescent="0.25">
      <c r="A48">
        <f>DAM!D19</f>
        <v>6.7915527572599995E-4</v>
      </c>
      <c r="B48">
        <f>'Standar DHCPv6'!D19</f>
        <v>4.0447469757500003E-5</v>
      </c>
      <c r="C48">
        <f>privacy!D19</f>
        <v>0</v>
      </c>
      <c r="D48">
        <f>my!D19</f>
        <v>2.0000934600799998E-3</v>
      </c>
      <c r="E48" t="e">
        <f>#REF!</f>
        <v>#REF!</v>
      </c>
      <c r="F48">
        <f>DHCPv6Auth!D19</f>
        <v>9.6017463647500004E-4</v>
      </c>
      <c r="G48" t="e">
        <f>#REF!</f>
        <v>#REF!</v>
      </c>
    </row>
    <row r="49" spans="1:7" x14ac:dyDescent="0.25">
      <c r="A49">
        <f>DAM!D20</f>
        <v>6.8187189683000004E-4</v>
      </c>
      <c r="B49">
        <f>'Standar DHCPv6'!D20</f>
        <v>1.7507113774699999E-5</v>
      </c>
      <c r="C49">
        <f>privacy!D20</f>
        <v>0</v>
      </c>
      <c r="D49">
        <f>my!D20</f>
        <v>2.0000934600799998E-3</v>
      </c>
      <c r="E49" t="e">
        <f>#REF!</f>
        <v>#REF!</v>
      </c>
      <c r="F49">
        <f>DHCPv6Auth!D20</f>
        <v>9.6228756400100002E-4</v>
      </c>
      <c r="G49" t="e">
        <f>#REF!</f>
        <v>#REF!</v>
      </c>
    </row>
    <row r="50" spans="1:7" x14ac:dyDescent="0.25">
      <c r="A50">
        <f>DAM!D21</f>
        <v>9.7164481447000004E-4</v>
      </c>
      <c r="B50">
        <f>'Standar DHCPv6'!D21</f>
        <v>3.8636389021499998E-5</v>
      </c>
      <c r="C50">
        <f>privacy!D21</f>
        <v>0</v>
      </c>
      <c r="D50">
        <f>my!D21</f>
        <v>3.0000209808300001E-3</v>
      </c>
      <c r="E50" t="e">
        <f>#REF!</f>
        <v>#REF!</v>
      </c>
      <c r="F50">
        <f>DHCPv6Auth!D21</f>
        <v>9.6379679795400002E-4</v>
      </c>
      <c r="G50" t="e">
        <f>#REF!</f>
        <v>#REF!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Statistic</vt:lpstr>
      <vt:lpstr>Message size</vt:lpstr>
      <vt:lpstr>Standar DHCPv6</vt:lpstr>
      <vt:lpstr>DAM</vt:lpstr>
      <vt:lpstr>privacy</vt:lpstr>
      <vt:lpstr>my</vt:lpstr>
      <vt:lpstr>SecureDHCPv6</vt:lpstr>
      <vt:lpstr>DHCPv6Auth</vt:lpstr>
      <vt:lpstr>Adv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Shafiq</dc:creator>
  <cp:lastModifiedBy>Shafiq</cp:lastModifiedBy>
  <dcterms:created xsi:type="dcterms:W3CDTF">2018-09-27T23:06:51Z</dcterms:created>
  <dcterms:modified xsi:type="dcterms:W3CDTF">2019-05-01T16:07:48Z</dcterms:modified>
</cp:coreProperties>
</file>