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ndro\Documents\Thesis PPRE\MATLAB_SIMULINK\A1_Simulations\IEEE9\"/>
    </mc:Choice>
  </mc:AlternateContent>
  <bookViews>
    <workbookView minimized="1" xWindow="120" yWindow="120" windowWidth="28512" windowHeight="14376"/>
  </bookViews>
  <sheets>
    <sheet name="Tabelle1" sheetId="1" r:id="rId1"/>
    <sheet name="Tabelle2" sheetId="2" r:id="rId2"/>
    <sheet name="Tabelle3" sheetId="3" r:id="rId3"/>
  </sheets>
  <calcPr calcId="152511"/>
</workbook>
</file>

<file path=xl/calcChain.xml><?xml version="1.0" encoding="utf-8"?>
<calcChain xmlns="http://schemas.openxmlformats.org/spreadsheetml/2006/main">
  <c r="D13" i="1" l="1"/>
  <c r="D15" i="1"/>
  <c r="E13" i="1"/>
  <c r="E15" i="1"/>
  <c r="B15" i="1" l="1"/>
  <c r="C15" i="1" l="1"/>
  <c r="F15" i="1"/>
  <c r="G15" i="1"/>
  <c r="H15" i="1"/>
  <c r="I15" i="1"/>
  <c r="J15" i="1"/>
  <c r="K15" i="1"/>
  <c r="L15" i="1"/>
  <c r="G13" i="1" l="1"/>
  <c r="H13" i="1"/>
  <c r="I13" i="1"/>
  <c r="J13" i="1"/>
  <c r="K13" i="1"/>
  <c r="L13" i="1"/>
  <c r="F13" i="1"/>
  <c r="C13" i="1" l="1"/>
  <c r="B13" i="1"/>
</calcChain>
</file>

<file path=xl/sharedStrings.xml><?xml version="1.0" encoding="utf-8"?>
<sst xmlns="http://schemas.openxmlformats.org/spreadsheetml/2006/main" count="11" uniqueCount="11">
  <si>
    <t>F</t>
  </si>
  <si>
    <t>Generator Capacity (MVA)</t>
  </si>
  <si>
    <t>T1 (s)</t>
  </si>
  <si>
    <t>T2 (s)</t>
  </si>
  <si>
    <t>T4 (s)</t>
  </si>
  <si>
    <t>T3 (s)</t>
  </si>
  <si>
    <t>T5 (s)</t>
  </si>
  <si>
    <t>Kinetic Energy (MWs)</t>
  </si>
  <si>
    <t>H (s)</t>
  </si>
  <si>
    <t>Pmax (MW)</t>
  </si>
  <si>
    <t>Ta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</si>
</sst>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/>
    <xf numFmtId="0" fontId="1" fillId="0" borderId="0" xfId="1"/>
    <xf numFmtId="0" fontId="2" fillId="0" borderId="0" xfId="1" applyFont="1" applyBorder="1"/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Kinetik Energy</c:v>
          </c:tx>
          <c:spPr>
            <a:ln w="28575">
              <a:noFill/>
            </a:ln>
          </c:spPr>
          <c:xVal>
            <c:numRef>
              <c:f>Tabelle1!$B$5:$L$5</c:f>
              <c:numCache>
                <c:formatCode>General</c:formatCode>
                <c:ptCount val="11"/>
                <c:pt idx="0">
                  <c:v>911</c:v>
                </c:pt>
                <c:pt idx="1">
                  <c:v>835</c:v>
                </c:pt>
                <c:pt idx="2">
                  <c:v>590</c:v>
                </c:pt>
                <c:pt idx="3">
                  <c:v>410</c:v>
                </c:pt>
                <c:pt idx="4">
                  <c:v>384</c:v>
                </c:pt>
                <c:pt idx="5">
                  <c:v>192</c:v>
                </c:pt>
                <c:pt idx="6">
                  <c:v>100</c:v>
                </c:pt>
                <c:pt idx="7">
                  <c:v>75</c:v>
                </c:pt>
                <c:pt idx="8">
                  <c:v>51.2</c:v>
                </c:pt>
                <c:pt idx="9">
                  <c:v>35.29</c:v>
                </c:pt>
                <c:pt idx="10">
                  <c:v>25</c:v>
                </c:pt>
              </c:numCache>
            </c:numRef>
          </c:xVal>
          <c:yVal>
            <c:numRef>
              <c:f>Tabelle1!$B$12:$L$12</c:f>
              <c:numCache>
                <c:formatCode>General</c:formatCode>
                <c:ptCount val="11"/>
                <c:pt idx="0">
                  <c:v>2265</c:v>
                </c:pt>
                <c:pt idx="1">
                  <c:v>2206.4</c:v>
                </c:pt>
                <c:pt idx="2">
                  <c:v>1368</c:v>
                </c:pt>
                <c:pt idx="3">
                  <c:v>1518.7</c:v>
                </c:pt>
                <c:pt idx="4">
                  <c:v>1006.5</c:v>
                </c:pt>
                <c:pt idx="5">
                  <c:v>634</c:v>
                </c:pt>
                <c:pt idx="6">
                  <c:v>498.5</c:v>
                </c:pt>
                <c:pt idx="7">
                  <c:v>464</c:v>
                </c:pt>
                <c:pt idx="8">
                  <c:v>260</c:v>
                </c:pt>
                <c:pt idx="9">
                  <c:v>154.9</c:v>
                </c:pt>
                <c:pt idx="10">
                  <c:v>125.4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395248"/>
        <c:axId val="741048256"/>
      </c:scatterChart>
      <c:valAx>
        <c:axId val="466395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41048256"/>
        <c:crosses val="autoZero"/>
        <c:crossBetween val="midCat"/>
      </c:valAx>
      <c:valAx>
        <c:axId val="741048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63952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Tabelle1!$A$12</c:f>
              <c:strCache>
                <c:ptCount val="1"/>
                <c:pt idx="0">
                  <c:v>Kinetic Energy (MWs)</c:v>
                </c:pt>
              </c:strCache>
            </c:strRef>
          </c:tx>
          <c:spPr>
            <a:ln w="28575">
              <a:noFill/>
            </a:ln>
          </c:spPr>
          <c:trendline>
            <c:trendlineType val="powe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Tabelle1!$B$5:$L$5</c:f>
              <c:numCache>
                <c:formatCode>General</c:formatCode>
                <c:ptCount val="11"/>
                <c:pt idx="0">
                  <c:v>911</c:v>
                </c:pt>
                <c:pt idx="1">
                  <c:v>835</c:v>
                </c:pt>
                <c:pt idx="2">
                  <c:v>590</c:v>
                </c:pt>
                <c:pt idx="3">
                  <c:v>410</c:v>
                </c:pt>
                <c:pt idx="4">
                  <c:v>384</c:v>
                </c:pt>
                <c:pt idx="5">
                  <c:v>192</c:v>
                </c:pt>
                <c:pt idx="6">
                  <c:v>100</c:v>
                </c:pt>
                <c:pt idx="7">
                  <c:v>75</c:v>
                </c:pt>
                <c:pt idx="8">
                  <c:v>51.2</c:v>
                </c:pt>
                <c:pt idx="9">
                  <c:v>35.29</c:v>
                </c:pt>
                <c:pt idx="10">
                  <c:v>25</c:v>
                </c:pt>
              </c:numCache>
            </c:numRef>
          </c:xVal>
          <c:yVal>
            <c:numRef>
              <c:f>Tabelle1!$B$12:$L$12</c:f>
              <c:numCache>
                <c:formatCode>General</c:formatCode>
                <c:ptCount val="11"/>
                <c:pt idx="0">
                  <c:v>2265</c:v>
                </c:pt>
                <c:pt idx="1">
                  <c:v>2206.4</c:v>
                </c:pt>
                <c:pt idx="2">
                  <c:v>1368</c:v>
                </c:pt>
                <c:pt idx="3">
                  <c:v>1518.7</c:v>
                </c:pt>
                <c:pt idx="4">
                  <c:v>1006.5</c:v>
                </c:pt>
                <c:pt idx="5">
                  <c:v>634</c:v>
                </c:pt>
                <c:pt idx="6">
                  <c:v>498.5</c:v>
                </c:pt>
                <c:pt idx="7">
                  <c:v>464</c:v>
                </c:pt>
                <c:pt idx="8">
                  <c:v>260</c:v>
                </c:pt>
                <c:pt idx="9">
                  <c:v>154.9</c:v>
                </c:pt>
                <c:pt idx="10">
                  <c:v>125.4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1043360"/>
        <c:axId val="741048800"/>
      </c:scatterChart>
      <c:valAx>
        <c:axId val="741043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41048800"/>
        <c:crosses val="autoZero"/>
        <c:crossBetween val="midCat"/>
      </c:valAx>
      <c:valAx>
        <c:axId val="741048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1043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1762124</xdr:colOff>
      <xdr:row>19</xdr:row>
      <xdr:rowOff>157162</xdr:rowOff>
    </xdr:from>
    <xdr:to>
      <xdr:col>7</xdr:col>
      <xdr:colOff>419099</xdr:colOff>
      <xdr:row>39</xdr:row>
      <xdr:rowOff>152400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90</xdr:row>
      <xdr:rowOff>172402</xdr:rowOff>
    </xdr:from>
    <xdr:to>
      <xdr:col>11</xdr:col>
      <xdr:colOff>57150</xdr:colOff>
      <xdr:row>105</xdr:row>
      <xdr:rowOff>65722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0"/>
  <sheetViews>
    <sheetView tabSelected="1" workbookViewId="0">
      <selection activeCell="L15" sqref="A4:L15"/>
    </sheetView>
  </sheetViews>
  <sheetFormatPr defaultColWidth="11.5546875" defaultRowHeight="14.4" x14ac:dyDescent="0.3"/>
  <cols>
    <col min="1" max="1" width="27.44140625" customWidth="1"/>
  </cols>
  <sheetData>
    <row r="3" spans="1:13" x14ac:dyDescent="0.3">
      <c r="A3" s="3"/>
    </row>
    <row r="4" spans="1:13" ht="15.6" x14ac:dyDescent="0.3">
      <c r="A4" s="4"/>
      <c r="B4" s="9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</row>
    <row r="5" spans="1:13" ht="15.6" x14ac:dyDescent="0.3">
      <c r="A5" s="5"/>
      <c r="B5" s="6">
        <v>911</v>
      </c>
      <c r="C5" s="6">
        <v>835</v>
      </c>
      <c r="D5" s="6">
        <v>590</v>
      </c>
      <c r="E5" s="6">
        <v>410</v>
      </c>
      <c r="F5" s="6">
        <v>384</v>
      </c>
      <c r="G5" s="6">
        <v>192</v>
      </c>
      <c r="H5" s="6">
        <v>100</v>
      </c>
      <c r="I5" s="6">
        <v>75</v>
      </c>
      <c r="J5" s="6">
        <v>51.2</v>
      </c>
      <c r="K5" s="6">
        <v>35.29</v>
      </c>
      <c r="L5" s="6">
        <v>25</v>
      </c>
    </row>
    <row r="6" spans="1:13" ht="15.6" x14ac:dyDescent="0.3">
      <c r="A6" s="6" t="s">
        <v>2</v>
      </c>
      <c r="B6" s="7">
        <v>0.1</v>
      </c>
      <c r="C6" s="7">
        <v>0.18</v>
      </c>
      <c r="D6" s="7">
        <v>0.08</v>
      </c>
      <c r="E6" s="7">
        <v>0.18</v>
      </c>
      <c r="F6" s="7">
        <v>0.22</v>
      </c>
      <c r="G6" s="7">
        <v>8.3000000000000004E-2</v>
      </c>
      <c r="H6" s="7">
        <v>0.09</v>
      </c>
      <c r="I6" s="7">
        <v>0.09</v>
      </c>
      <c r="J6" s="7">
        <v>0.2</v>
      </c>
      <c r="K6" s="7">
        <v>0.2</v>
      </c>
      <c r="L6" s="7">
        <v>0.2</v>
      </c>
      <c r="M6" s="1"/>
    </row>
    <row r="7" spans="1:13" ht="15.6" x14ac:dyDescent="0.3">
      <c r="A7" s="6" t="s">
        <v>3</v>
      </c>
      <c r="B7" s="7">
        <v>0</v>
      </c>
      <c r="C7" s="7">
        <v>0.03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1"/>
    </row>
    <row r="8" spans="1:13" ht="15.6" x14ac:dyDescent="0.3">
      <c r="A8" s="6" t="s">
        <v>5</v>
      </c>
      <c r="B8" s="7">
        <v>0.2</v>
      </c>
      <c r="C8" s="7">
        <v>0.2</v>
      </c>
      <c r="D8" s="7">
        <v>0.15</v>
      </c>
      <c r="E8" s="7">
        <v>0.04</v>
      </c>
      <c r="F8" s="7">
        <v>0.2</v>
      </c>
      <c r="G8" s="7">
        <v>0.2</v>
      </c>
      <c r="H8" s="7">
        <v>0.2</v>
      </c>
      <c r="I8" s="7">
        <v>0.2</v>
      </c>
      <c r="J8" s="7">
        <v>0.3</v>
      </c>
      <c r="K8" s="7">
        <v>0.3</v>
      </c>
      <c r="L8" s="7">
        <v>0.3</v>
      </c>
      <c r="M8" s="1"/>
    </row>
    <row r="9" spans="1:13" ht="15.6" x14ac:dyDescent="0.3">
      <c r="A9" s="6" t="s">
        <v>4</v>
      </c>
      <c r="B9" s="7">
        <v>0.1</v>
      </c>
      <c r="C9" s="7">
        <v>0</v>
      </c>
      <c r="D9" s="7">
        <v>0.05</v>
      </c>
      <c r="E9" s="7">
        <v>0.25</v>
      </c>
      <c r="F9" s="7">
        <v>0.25</v>
      </c>
      <c r="G9" s="7">
        <v>0.05</v>
      </c>
      <c r="H9" s="7">
        <v>0.3</v>
      </c>
      <c r="I9" s="7">
        <v>0.3</v>
      </c>
      <c r="J9" s="7">
        <v>0.09</v>
      </c>
      <c r="K9" s="7">
        <v>0.2</v>
      </c>
      <c r="L9" s="7">
        <v>0.09</v>
      </c>
      <c r="M9" s="1"/>
    </row>
    <row r="10" spans="1:13" ht="15.6" x14ac:dyDescent="0.3">
      <c r="A10" s="6" t="s">
        <v>6</v>
      </c>
      <c r="B10" s="7">
        <v>8.7200000000000006</v>
      </c>
      <c r="C10" s="7">
        <v>8</v>
      </c>
      <c r="D10" s="7">
        <v>10</v>
      </c>
      <c r="E10" s="7">
        <v>8</v>
      </c>
      <c r="F10" s="7">
        <v>8</v>
      </c>
      <c r="G10" s="7">
        <v>8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1"/>
    </row>
    <row r="11" spans="1:13" ht="15.6" x14ac:dyDescent="0.3">
      <c r="A11" s="6" t="s">
        <v>0</v>
      </c>
      <c r="B11" s="7">
        <v>0.3</v>
      </c>
      <c r="C11" s="7">
        <v>0.3</v>
      </c>
      <c r="D11" s="7">
        <v>0.3</v>
      </c>
      <c r="E11" s="7">
        <v>0.26700000000000002</v>
      </c>
      <c r="F11" s="7">
        <v>0.27</v>
      </c>
      <c r="G11" s="7">
        <v>0.27100000000000002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1"/>
    </row>
    <row r="12" spans="1:13" ht="15.6" x14ac:dyDescent="0.3">
      <c r="A12" s="6" t="s">
        <v>7</v>
      </c>
      <c r="B12" s="7">
        <v>2265</v>
      </c>
      <c r="C12" s="7">
        <v>2206.4</v>
      </c>
      <c r="D12" s="7">
        <v>1368</v>
      </c>
      <c r="E12" s="7">
        <v>1518.7</v>
      </c>
      <c r="F12" s="7">
        <v>1006.5</v>
      </c>
      <c r="G12" s="7">
        <v>634</v>
      </c>
      <c r="H12" s="7">
        <v>498.5</v>
      </c>
      <c r="I12" s="7">
        <v>464</v>
      </c>
      <c r="J12" s="7">
        <v>260</v>
      </c>
      <c r="K12" s="7">
        <v>154.9</v>
      </c>
      <c r="L12" s="7">
        <v>125.4</v>
      </c>
    </row>
    <row r="13" spans="1:13" ht="15.6" x14ac:dyDescent="0.3">
      <c r="A13" s="6" t="s">
        <v>8</v>
      </c>
      <c r="B13" s="8">
        <f>B12/B5</f>
        <v>2.4862788144895718</v>
      </c>
      <c r="C13" s="8">
        <f t="shared" ref="C13:L13" si="0">C12/C5</f>
        <v>2.6423952095808385</v>
      </c>
      <c r="D13" s="8">
        <f t="shared" si="0"/>
        <v>2.31864406779661</v>
      </c>
      <c r="E13" s="8">
        <f t="shared" si="0"/>
        <v>3.7041463414634146</v>
      </c>
      <c r="F13" s="8">
        <f t="shared" si="0"/>
        <v>2.62109375</v>
      </c>
      <c r="G13" s="8">
        <f t="shared" si="0"/>
        <v>3.3020833333333335</v>
      </c>
      <c r="H13" s="8">
        <f t="shared" si="0"/>
        <v>4.9850000000000003</v>
      </c>
      <c r="I13" s="8">
        <f t="shared" si="0"/>
        <v>6.1866666666666665</v>
      </c>
      <c r="J13" s="8">
        <f t="shared" si="0"/>
        <v>5.078125</v>
      </c>
      <c r="K13" s="8">
        <f t="shared" si="0"/>
        <v>4.3893454236327578</v>
      </c>
      <c r="L13" s="8">
        <f t="shared" si="0"/>
        <v>5.016</v>
      </c>
    </row>
    <row r="14" spans="1:13" ht="15.6" x14ac:dyDescent="0.3">
      <c r="A14" s="6" t="s">
        <v>9</v>
      </c>
      <c r="B14" s="7">
        <v>820</v>
      </c>
      <c r="C14" s="7">
        <v>766.29</v>
      </c>
      <c r="D14" s="7">
        <v>553</v>
      </c>
      <c r="E14" s="7">
        <v>367</v>
      </c>
      <c r="F14" s="7">
        <v>360</v>
      </c>
      <c r="G14" s="7">
        <v>175</v>
      </c>
      <c r="H14" s="7">
        <v>105</v>
      </c>
      <c r="I14" s="7">
        <v>75</v>
      </c>
      <c r="J14" s="7">
        <v>53</v>
      </c>
      <c r="K14" s="7">
        <v>36.1</v>
      </c>
      <c r="L14" s="7">
        <v>22.5</v>
      </c>
    </row>
    <row r="15" spans="1:13" ht="15.6" x14ac:dyDescent="0.3">
      <c r="A15" s="6" t="s">
        <v>10</v>
      </c>
      <c r="B15" s="8">
        <f>2*B12/315</f>
        <v>14.380952380952381</v>
      </c>
      <c r="C15" s="8">
        <f t="shared" ref="C15:L15" si="1">2*C12/315</f>
        <v>14.00888888888889</v>
      </c>
      <c r="D15" s="8">
        <f t="shared" si="1"/>
        <v>8.6857142857142851</v>
      </c>
      <c r="E15" s="8">
        <f t="shared" si="1"/>
        <v>9.6425396825396827</v>
      </c>
      <c r="F15" s="8">
        <f t="shared" si="1"/>
        <v>6.3904761904761909</v>
      </c>
      <c r="G15" s="8">
        <f t="shared" si="1"/>
        <v>4.0253968253968253</v>
      </c>
      <c r="H15" s="8">
        <f t="shared" si="1"/>
        <v>3.1650793650793649</v>
      </c>
      <c r="I15" s="8">
        <f t="shared" si="1"/>
        <v>2.9460317460317462</v>
      </c>
      <c r="J15" s="8">
        <f t="shared" si="1"/>
        <v>1.6507936507936507</v>
      </c>
      <c r="K15" s="8">
        <f t="shared" si="1"/>
        <v>0.98349206349206353</v>
      </c>
      <c r="L15" s="8">
        <f t="shared" si="1"/>
        <v>0.79619047619047623</v>
      </c>
    </row>
    <row r="16" spans="1:13" x14ac:dyDescent="0.3">
      <c r="A16" s="2"/>
    </row>
    <row r="20" spans="3:6" x14ac:dyDescent="0.3">
      <c r="C20" s="2"/>
      <c r="D20" s="2"/>
      <c r="E20" s="2"/>
      <c r="F20" s="2"/>
    </row>
  </sheetData>
  <mergeCells count="1">
    <mergeCell ref="B4:L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Next-Energy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Rubio, Alejandro</dc:creator>
  <cp:lastModifiedBy>Alejandro Rubio</cp:lastModifiedBy>
  <dcterms:created xsi:type="dcterms:W3CDTF">2019-03-26T11:53:48Z</dcterms:created>
  <dcterms:modified xsi:type="dcterms:W3CDTF">2019-09-15T19:58:53Z</dcterms:modified>
</cp:coreProperties>
</file>