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ocuments\Thesis PPRE\MATLAB_SIMULINK\A1_Simulations\IEEE9\"/>
    </mc:Choice>
  </mc:AlternateContent>
  <bookViews>
    <workbookView xWindow="0" yWindow="0" windowWidth="23040" windowHeight="9972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D17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D16" i="1"/>
  <c r="AG22" i="1" l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B15" i="1" l="1"/>
  <c r="B17" i="1" l="1"/>
  <c r="B16" i="1"/>
  <c r="C17" i="1"/>
  <c r="C16" i="1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7" i="1" l="1"/>
  <c r="W8" i="1"/>
  <c r="W9" i="1"/>
  <c r="W10" i="1"/>
  <c r="W11" i="1"/>
  <c r="W6" i="1"/>
  <c r="L13" i="1"/>
  <c r="M13" i="1"/>
  <c r="N13" i="1"/>
  <c r="O13" i="1"/>
  <c r="P13" i="1"/>
  <c r="Q13" i="1"/>
  <c r="R13" i="1"/>
  <c r="S13" i="1"/>
  <c r="T13" i="1"/>
  <c r="U13" i="1"/>
  <c r="V13" i="1"/>
  <c r="I13" i="1"/>
  <c r="J13" i="1"/>
  <c r="K13" i="1"/>
  <c r="E13" i="1"/>
  <c r="F13" i="1"/>
  <c r="G13" i="1"/>
  <c r="H13" i="1"/>
  <c r="C13" i="1" l="1"/>
  <c r="D13" i="1"/>
  <c r="B13" i="1"/>
</calcChain>
</file>

<file path=xl/sharedStrings.xml><?xml version="1.0" encoding="utf-8"?>
<sst xmlns="http://schemas.openxmlformats.org/spreadsheetml/2006/main" count="14" uniqueCount="14">
  <si>
    <t>sb</t>
  </si>
  <si>
    <t>t1</t>
  </si>
  <si>
    <t>t2</t>
  </si>
  <si>
    <t>t3</t>
  </si>
  <si>
    <t>t4</t>
  </si>
  <si>
    <t>t5</t>
  </si>
  <si>
    <t>F</t>
  </si>
  <si>
    <t>wk</t>
  </si>
  <si>
    <t>H</t>
  </si>
  <si>
    <t>Pmax</t>
  </si>
  <si>
    <t>AVG</t>
  </si>
  <si>
    <t>sys accl const</t>
  </si>
  <si>
    <t>RE penetration MVA</t>
  </si>
  <si>
    <t>RE penetration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</si>
</sst>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/>
    <xf numFmtId="0" fontId="1" fillId="0" borderId="0" xfId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wk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Tabelle1!$B$5:$V$5</c:f>
              <c:numCache>
                <c:formatCode>General</c:formatCode>
                <c:ptCount val="21"/>
                <c:pt idx="0">
                  <c:v>911</c:v>
                </c:pt>
                <c:pt idx="1">
                  <c:v>896</c:v>
                </c:pt>
                <c:pt idx="2">
                  <c:v>835</c:v>
                </c:pt>
                <c:pt idx="3">
                  <c:v>590</c:v>
                </c:pt>
                <c:pt idx="4">
                  <c:v>552</c:v>
                </c:pt>
                <c:pt idx="5">
                  <c:v>512</c:v>
                </c:pt>
                <c:pt idx="6">
                  <c:v>448</c:v>
                </c:pt>
                <c:pt idx="7">
                  <c:v>410</c:v>
                </c:pt>
                <c:pt idx="8">
                  <c:v>384</c:v>
                </c:pt>
                <c:pt idx="9">
                  <c:v>330</c:v>
                </c:pt>
                <c:pt idx="10">
                  <c:v>270</c:v>
                </c:pt>
                <c:pt idx="11">
                  <c:v>233</c:v>
                </c:pt>
                <c:pt idx="12">
                  <c:v>192</c:v>
                </c:pt>
                <c:pt idx="13">
                  <c:v>160</c:v>
                </c:pt>
                <c:pt idx="14">
                  <c:v>147.1</c:v>
                </c:pt>
                <c:pt idx="15">
                  <c:v>125</c:v>
                </c:pt>
                <c:pt idx="16">
                  <c:v>100</c:v>
                </c:pt>
                <c:pt idx="17">
                  <c:v>75</c:v>
                </c:pt>
                <c:pt idx="18">
                  <c:v>51.2</c:v>
                </c:pt>
                <c:pt idx="19">
                  <c:v>35.29</c:v>
                </c:pt>
                <c:pt idx="20">
                  <c:v>25</c:v>
                </c:pt>
              </c:numCache>
            </c:numRef>
          </c:xVal>
          <c:yVal>
            <c:numRef>
              <c:f>Tabelle1!$B$12:$V$12</c:f>
              <c:numCache>
                <c:formatCode>General</c:formatCode>
                <c:ptCount val="21"/>
                <c:pt idx="0">
                  <c:v>2265</c:v>
                </c:pt>
                <c:pt idx="1">
                  <c:v>2265</c:v>
                </c:pt>
                <c:pt idx="2">
                  <c:v>2206.4</c:v>
                </c:pt>
                <c:pt idx="3">
                  <c:v>1368</c:v>
                </c:pt>
                <c:pt idx="4">
                  <c:v>3010</c:v>
                </c:pt>
                <c:pt idx="5">
                  <c:v>1374</c:v>
                </c:pt>
                <c:pt idx="6">
                  <c:v>1190</c:v>
                </c:pt>
                <c:pt idx="7">
                  <c:v>1518.7</c:v>
                </c:pt>
                <c:pt idx="8">
                  <c:v>1006.5</c:v>
                </c:pt>
                <c:pt idx="9">
                  <c:v>992</c:v>
                </c:pt>
                <c:pt idx="10">
                  <c:v>1115</c:v>
                </c:pt>
                <c:pt idx="11">
                  <c:v>960.5</c:v>
                </c:pt>
                <c:pt idx="12">
                  <c:v>634</c:v>
                </c:pt>
                <c:pt idx="13">
                  <c:v>634</c:v>
                </c:pt>
                <c:pt idx="14">
                  <c:v>431</c:v>
                </c:pt>
                <c:pt idx="15">
                  <c:v>596</c:v>
                </c:pt>
                <c:pt idx="16">
                  <c:v>498.5</c:v>
                </c:pt>
                <c:pt idx="17">
                  <c:v>464</c:v>
                </c:pt>
                <c:pt idx="18">
                  <c:v>260</c:v>
                </c:pt>
                <c:pt idx="19">
                  <c:v>154.9</c:v>
                </c:pt>
                <c:pt idx="20">
                  <c:v>125.4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711456"/>
        <c:axId val="-224714176"/>
      </c:scatterChart>
      <c:valAx>
        <c:axId val="-2247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24714176"/>
        <c:crosses val="autoZero"/>
        <c:crossBetween val="midCat"/>
      </c:valAx>
      <c:valAx>
        <c:axId val="-2247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2471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90</xdr:row>
      <xdr:rowOff>172402</xdr:rowOff>
    </xdr:from>
    <xdr:to>
      <xdr:col>21</xdr:col>
      <xdr:colOff>57150</xdr:colOff>
      <xdr:row>105</xdr:row>
      <xdr:rowOff>65722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3"/>
  <sheetViews>
    <sheetView tabSelected="1" workbookViewId="0">
      <selection activeCell="I28" sqref="I28"/>
    </sheetView>
  </sheetViews>
  <sheetFormatPr defaultColWidth="11.5546875" defaultRowHeight="14.4" x14ac:dyDescent="0.3"/>
  <cols>
    <col min="1" max="1" width="17.6640625" bestFit="1" customWidth="1"/>
    <col min="4" max="5" width="11.5546875" style="4"/>
    <col min="10" max="10" width="11.5546875" style="4"/>
    <col min="14" max="14" width="11.5546875" style="4"/>
    <col min="16" max="16" width="11.5546875" style="4"/>
  </cols>
  <sheetData>
    <row r="3" spans="1:23" x14ac:dyDescent="0.3">
      <c r="A3" s="3"/>
    </row>
    <row r="4" spans="1:23" x14ac:dyDescent="0.3">
      <c r="A4" s="3"/>
    </row>
    <row r="5" spans="1:23" x14ac:dyDescent="0.3">
      <c r="A5" t="s">
        <v>0</v>
      </c>
      <c r="B5">
        <v>911</v>
      </c>
      <c r="C5">
        <v>896</v>
      </c>
      <c r="D5" s="4">
        <v>835</v>
      </c>
      <c r="E5" s="4">
        <v>590</v>
      </c>
      <c r="F5">
        <v>552</v>
      </c>
      <c r="G5">
        <v>512</v>
      </c>
      <c r="H5">
        <v>448</v>
      </c>
      <c r="I5">
        <v>410</v>
      </c>
      <c r="J5" s="4">
        <v>384</v>
      </c>
      <c r="K5">
        <v>330</v>
      </c>
      <c r="L5">
        <v>270</v>
      </c>
      <c r="M5">
        <v>233</v>
      </c>
      <c r="N5" s="4">
        <v>192</v>
      </c>
      <c r="O5">
        <v>160</v>
      </c>
      <c r="P5" s="4">
        <v>147.1</v>
      </c>
      <c r="Q5">
        <v>125</v>
      </c>
      <c r="R5">
        <v>100</v>
      </c>
      <c r="S5">
        <v>75</v>
      </c>
      <c r="T5">
        <v>51.2</v>
      </c>
      <c r="U5">
        <v>35.29</v>
      </c>
      <c r="V5">
        <v>25</v>
      </c>
      <c r="W5" t="s">
        <v>10</v>
      </c>
    </row>
    <row r="6" spans="1:23" x14ac:dyDescent="0.3">
      <c r="A6" t="s">
        <v>1</v>
      </c>
      <c r="B6">
        <v>0.1</v>
      </c>
      <c r="C6">
        <v>0.1</v>
      </c>
      <c r="D6" s="4">
        <v>0.18</v>
      </c>
      <c r="E6" s="4">
        <v>0.08</v>
      </c>
      <c r="F6">
        <v>0.1</v>
      </c>
      <c r="G6">
        <v>0.15</v>
      </c>
      <c r="H6">
        <v>0.1</v>
      </c>
      <c r="I6">
        <v>0.18</v>
      </c>
      <c r="J6" s="4">
        <v>0.22</v>
      </c>
      <c r="K6">
        <v>0.1</v>
      </c>
      <c r="L6">
        <v>0.1</v>
      </c>
      <c r="M6">
        <v>0.15</v>
      </c>
      <c r="N6" s="4">
        <v>8.3000000000000004E-2</v>
      </c>
      <c r="O6">
        <v>0.1</v>
      </c>
      <c r="P6" s="4">
        <v>0.2</v>
      </c>
      <c r="Q6">
        <v>8.3000000000000004E-2</v>
      </c>
      <c r="R6">
        <v>0.09</v>
      </c>
      <c r="S6">
        <v>0.09</v>
      </c>
      <c r="T6">
        <v>0.2</v>
      </c>
      <c r="U6">
        <v>0.2</v>
      </c>
      <c r="V6">
        <v>0.2</v>
      </c>
      <c r="W6" s="1">
        <f>AVERAGE(B6:V6)</f>
        <v>0.13361904761904764</v>
      </c>
    </row>
    <row r="7" spans="1:23" x14ac:dyDescent="0.3">
      <c r="A7" t="s">
        <v>2</v>
      </c>
      <c r="B7">
        <v>0</v>
      </c>
      <c r="C7">
        <v>0.2</v>
      </c>
      <c r="D7" s="4">
        <v>0.03</v>
      </c>
      <c r="E7" s="4">
        <v>0</v>
      </c>
      <c r="F7">
        <v>0</v>
      </c>
      <c r="G7">
        <v>0.05</v>
      </c>
      <c r="H7">
        <v>0</v>
      </c>
      <c r="I7">
        <v>0</v>
      </c>
      <c r="J7" s="4">
        <v>0</v>
      </c>
      <c r="K7">
        <v>0</v>
      </c>
      <c r="L7">
        <v>0</v>
      </c>
      <c r="M7">
        <v>0</v>
      </c>
      <c r="N7" s="4">
        <v>0</v>
      </c>
      <c r="O7">
        <v>0</v>
      </c>
      <c r="P7" s="4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ref="W7:W11" si="0">AVERAGE(B7:V7)</f>
        <v>1.3333333333333334E-2</v>
      </c>
    </row>
    <row r="8" spans="1:23" x14ac:dyDescent="0.3">
      <c r="A8" t="s">
        <v>3</v>
      </c>
      <c r="B8">
        <v>0.2</v>
      </c>
      <c r="C8">
        <v>0.2</v>
      </c>
      <c r="D8" s="4">
        <v>0.2</v>
      </c>
      <c r="E8" s="4">
        <v>0.15</v>
      </c>
      <c r="F8">
        <v>0.3</v>
      </c>
      <c r="G8">
        <v>0.3</v>
      </c>
      <c r="H8">
        <v>0.3</v>
      </c>
      <c r="I8">
        <v>0.04</v>
      </c>
      <c r="J8" s="4">
        <v>0.2</v>
      </c>
      <c r="K8">
        <v>0.4</v>
      </c>
      <c r="L8">
        <v>0.25900000000000001</v>
      </c>
      <c r="M8">
        <v>0.1</v>
      </c>
      <c r="N8" s="4">
        <v>0.2</v>
      </c>
      <c r="O8">
        <v>0.2</v>
      </c>
      <c r="P8" s="4">
        <v>0.3</v>
      </c>
      <c r="Q8">
        <v>0.2</v>
      </c>
      <c r="R8">
        <v>0.2</v>
      </c>
      <c r="S8">
        <v>0.2</v>
      </c>
      <c r="T8">
        <v>0.3</v>
      </c>
      <c r="U8">
        <v>0.3</v>
      </c>
      <c r="V8">
        <v>0.3</v>
      </c>
      <c r="W8" s="1">
        <f t="shared" si="0"/>
        <v>0.23090476190476192</v>
      </c>
    </row>
    <row r="9" spans="1:23" x14ac:dyDescent="0.3">
      <c r="A9" t="s">
        <v>4</v>
      </c>
      <c r="B9">
        <v>0.1</v>
      </c>
      <c r="C9">
        <v>0.1</v>
      </c>
      <c r="D9" s="4">
        <v>0</v>
      </c>
      <c r="E9" s="4">
        <v>0.05</v>
      </c>
      <c r="F9">
        <v>0.1</v>
      </c>
      <c r="G9">
        <v>0.26</v>
      </c>
      <c r="H9">
        <v>0.05</v>
      </c>
      <c r="I9">
        <v>0.25</v>
      </c>
      <c r="J9" s="4">
        <v>0.25</v>
      </c>
      <c r="K9">
        <v>0.05</v>
      </c>
      <c r="L9">
        <v>0.1</v>
      </c>
      <c r="M9">
        <v>0.3</v>
      </c>
      <c r="N9" s="4">
        <v>0.05</v>
      </c>
      <c r="O9">
        <v>0.05</v>
      </c>
      <c r="P9" s="4">
        <v>0.09</v>
      </c>
      <c r="Q9">
        <v>0.05</v>
      </c>
      <c r="R9">
        <v>0.3</v>
      </c>
      <c r="S9">
        <v>0.3</v>
      </c>
      <c r="T9">
        <v>0.09</v>
      </c>
      <c r="U9">
        <v>0.2</v>
      </c>
      <c r="V9">
        <v>0.09</v>
      </c>
      <c r="W9" s="1">
        <f t="shared" si="0"/>
        <v>0.13476190476190478</v>
      </c>
    </row>
    <row r="10" spans="1:23" x14ac:dyDescent="0.3">
      <c r="A10" t="s">
        <v>5</v>
      </c>
      <c r="B10">
        <v>8.7200000000000006</v>
      </c>
      <c r="C10">
        <v>8.7200000000000006</v>
      </c>
      <c r="D10" s="4">
        <v>8</v>
      </c>
      <c r="E10" s="4">
        <v>10</v>
      </c>
      <c r="F10">
        <v>10</v>
      </c>
      <c r="G10">
        <v>8</v>
      </c>
      <c r="H10">
        <v>10</v>
      </c>
      <c r="I10">
        <v>8</v>
      </c>
      <c r="J10" s="4">
        <v>8</v>
      </c>
      <c r="K10">
        <v>8</v>
      </c>
      <c r="L10">
        <v>10</v>
      </c>
      <c r="M10">
        <v>10</v>
      </c>
      <c r="N10" s="4">
        <v>8</v>
      </c>
      <c r="O10">
        <v>8</v>
      </c>
      <c r="P10" s="4">
        <v>10</v>
      </c>
      <c r="Q10">
        <v>5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 t="shared" si="0"/>
        <v>6.5923809523809522</v>
      </c>
    </row>
    <row r="11" spans="1:23" x14ac:dyDescent="0.3">
      <c r="A11" t="s">
        <v>6</v>
      </c>
      <c r="B11">
        <v>0.3</v>
      </c>
      <c r="C11">
        <v>0.3</v>
      </c>
      <c r="D11" s="4">
        <v>0.3</v>
      </c>
      <c r="E11" s="4">
        <v>0.3</v>
      </c>
      <c r="F11">
        <v>0.3</v>
      </c>
      <c r="G11">
        <v>0.27</v>
      </c>
      <c r="H11">
        <v>0.25</v>
      </c>
      <c r="I11">
        <v>0.26700000000000002</v>
      </c>
      <c r="J11" s="4">
        <v>0.27</v>
      </c>
      <c r="K11">
        <v>0.25</v>
      </c>
      <c r="L11">
        <v>0.27200000000000002</v>
      </c>
      <c r="M11">
        <v>0.23699999999999999</v>
      </c>
      <c r="N11" s="4">
        <v>0.27100000000000002</v>
      </c>
      <c r="O11">
        <v>0.3</v>
      </c>
      <c r="P11" s="4">
        <v>0.25</v>
      </c>
      <c r="Q11">
        <v>0.28000000000000003</v>
      </c>
      <c r="R11">
        <v>1</v>
      </c>
      <c r="S11">
        <v>1</v>
      </c>
      <c r="T11">
        <v>1</v>
      </c>
      <c r="U11">
        <v>1</v>
      </c>
      <c r="V11">
        <v>1</v>
      </c>
      <c r="W11" s="1">
        <f t="shared" si="0"/>
        <v>0.4484285714285714</v>
      </c>
    </row>
    <row r="12" spans="1:23" x14ac:dyDescent="0.3">
      <c r="A12" t="s">
        <v>7</v>
      </c>
      <c r="B12">
        <v>2265</v>
      </c>
      <c r="C12">
        <v>2265</v>
      </c>
      <c r="D12" s="4">
        <v>2206.4</v>
      </c>
      <c r="E12" s="4">
        <v>1368</v>
      </c>
      <c r="F12">
        <v>3010</v>
      </c>
      <c r="G12">
        <v>1374</v>
      </c>
      <c r="H12">
        <v>1190</v>
      </c>
      <c r="I12">
        <v>1518.7</v>
      </c>
      <c r="J12" s="4">
        <v>1006.5</v>
      </c>
      <c r="K12">
        <v>992</v>
      </c>
      <c r="L12">
        <v>1115</v>
      </c>
      <c r="M12">
        <v>960.5</v>
      </c>
      <c r="N12" s="4">
        <v>634</v>
      </c>
      <c r="O12">
        <v>634</v>
      </c>
      <c r="P12" s="4">
        <v>431</v>
      </c>
      <c r="Q12">
        <v>596</v>
      </c>
      <c r="R12">
        <v>498.5</v>
      </c>
      <c r="S12">
        <v>464</v>
      </c>
      <c r="T12">
        <v>260</v>
      </c>
      <c r="U12">
        <v>154.9</v>
      </c>
      <c r="V12">
        <v>125.4</v>
      </c>
    </row>
    <row r="13" spans="1:23" x14ac:dyDescent="0.3">
      <c r="A13" t="s">
        <v>8</v>
      </c>
      <c r="B13">
        <f>B12/B5</f>
        <v>2.4862788144895718</v>
      </c>
      <c r="C13">
        <f t="shared" ref="C13:V13" si="1">C12/C5</f>
        <v>2.5279017857142856</v>
      </c>
      <c r="D13" s="4">
        <f t="shared" si="1"/>
        <v>2.6423952095808385</v>
      </c>
      <c r="E13" s="4">
        <f t="shared" si="1"/>
        <v>2.31864406779661</v>
      </c>
      <c r="F13">
        <f t="shared" si="1"/>
        <v>5.4528985507246377</v>
      </c>
      <c r="G13">
        <f t="shared" si="1"/>
        <v>2.68359375</v>
      </c>
      <c r="H13">
        <f t="shared" si="1"/>
        <v>2.65625</v>
      </c>
      <c r="I13">
        <f t="shared" si="1"/>
        <v>3.7041463414634146</v>
      </c>
      <c r="J13" s="4">
        <f t="shared" si="1"/>
        <v>2.62109375</v>
      </c>
      <c r="K13">
        <f t="shared" si="1"/>
        <v>3.0060606060606059</v>
      </c>
      <c r="L13">
        <f t="shared" si="1"/>
        <v>4.1296296296296298</v>
      </c>
      <c r="M13">
        <f t="shared" si="1"/>
        <v>4.122317596566524</v>
      </c>
      <c r="N13" s="4">
        <f t="shared" si="1"/>
        <v>3.3020833333333335</v>
      </c>
      <c r="O13">
        <f t="shared" si="1"/>
        <v>3.9624999999999999</v>
      </c>
      <c r="P13" s="4">
        <f t="shared" si="1"/>
        <v>2.9299796057104013</v>
      </c>
      <c r="Q13">
        <f t="shared" si="1"/>
        <v>4.7679999999999998</v>
      </c>
      <c r="R13">
        <f t="shared" si="1"/>
        <v>4.9850000000000003</v>
      </c>
      <c r="S13">
        <f t="shared" si="1"/>
        <v>6.1866666666666665</v>
      </c>
      <c r="T13">
        <f t="shared" si="1"/>
        <v>5.078125</v>
      </c>
      <c r="U13">
        <f t="shared" si="1"/>
        <v>4.3893454236327578</v>
      </c>
      <c r="V13">
        <f t="shared" si="1"/>
        <v>5.016</v>
      </c>
    </row>
    <row r="14" spans="1:23" x14ac:dyDescent="0.3">
      <c r="A14" t="s">
        <v>9</v>
      </c>
      <c r="B14">
        <v>820</v>
      </c>
      <c r="C14">
        <v>810</v>
      </c>
      <c r="D14" s="4">
        <v>766.29</v>
      </c>
      <c r="E14" s="4">
        <v>553</v>
      </c>
      <c r="F14">
        <v>497</v>
      </c>
      <c r="G14">
        <v>460</v>
      </c>
      <c r="H14">
        <v>390</v>
      </c>
      <c r="I14">
        <v>367</v>
      </c>
      <c r="J14" s="4">
        <v>360</v>
      </c>
      <c r="K14">
        <v>347</v>
      </c>
      <c r="L14">
        <v>230</v>
      </c>
      <c r="M14">
        <v>210</v>
      </c>
      <c r="N14" s="4">
        <v>175</v>
      </c>
      <c r="O14">
        <v>142.30000000000001</v>
      </c>
      <c r="P14" s="4">
        <v>121</v>
      </c>
      <c r="Q14">
        <v>132</v>
      </c>
      <c r="R14">
        <v>105</v>
      </c>
      <c r="S14">
        <v>75</v>
      </c>
      <c r="T14">
        <v>53</v>
      </c>
      <c r="U14">
        <v>36.1</v>
      </c>
      <c r="V14">
        <v>22.5</v>
      </c>
    </row>
    <row r="15" spans="1:23" x14ac:dyDescent="0.3">
      <c r="A15" t="s">
        <v>11</v>
      </c>
      <c r="B15">
        <f>2*B12/315</f>
        <v>14.380952380952381</v>
      </c>
      <c r="C15">
        <f t="shared" ref="C15:V15" si="2">2*C12/315</f>
        <v>14.380952380952381</v>
      </c>
      <c r="D15" s="4">
        <f t="shared" si="2"/>
        <v>14.00888888888889</v>
      </c>
      <c r="E15" s="4">
        <f t="shared" si="2"/>
        <v>8.6857142857142851</v>
      </c>
      <c r="F15">
        <f t="shared" si="2"/>
        <v>19.111111111111111</v>
      </c>
      <c r="G15">
        <f t="shared" si="2"/>
        <v>8.723809523809523</v>
      </c>
      <c r="H15">
        <f t="shared" si="2"/>
        <v>7.5555555555555554</v>
      </c>
      <c r="I15">
        <f t="shared" si="2"/>
        <v>9.6425396825396827</v>
      </c>
      <c r="J15" s="4">
        <f t="shared" si="2"/>
        <v>6.3904761904761909</v>
      </c>
      <c r="K15">
        <f t="shared" si="2"/>
        <v>6.2984126984126982</v>
      </c>
      <c r="L15">
        <f t="shared" si="2"/>
        <v>7.0793650793650791</v>
      </c>
      <c r="M15">
        <f t="shared" si="2"/>
        <v>6.0984126984126981</v>
      </c>
      <c r="N15" s="4">
        <f t="shared" si="2"/>
        <v>4.0253968253968253</v>
      </c>
      <c r="O15">
        <f t="shared" si="2"/>
        <v>4.0253968253968253</v>
      </c>
      <c r="P15" s="4">
        <f t="shared" si="2"/>
        <v>2.7365079365079366</v>
      </c>
      <c r="Q15">
        <f t="shared" si="2"/>
        <v>3.784126984126984</v>
      </c>
      <c r="R15">
        <f t="shared" si="2"/>
        <v>3.1650793650793649</v>
      </c>
      <c r="S15">
        <f t="shared" si="2"/>
        <v>2.9460317460317462</v>
      </c>
      <c r="T15">
        <f t="shared" si="2"/>
        <v>1.6507936507936507</v>
      </c>
      <c r="U15">
        <f t="shared" si="2"/>
        <v>0.98349206349206353</v>
      </c>
      <c r="V15">
        <f t="shared" si="2"/>
        <v>0.79619047619047623</v>
      </c>
    </row>
    <row r="16" spans="1:23" x14ac:dyDescent="0.3">
      <c r="A16" s="2" t="s">
        <v>12</v>
      </c>
      <c r="B16">
        <f t="shared" ref="B16:V16" si="3">$B5-B5</f>
        <v>0</v>
      </c>
      <c r="C16">
        <f t="shared" si="3"/>
        <v>15</v>
      </c>
      <c r="D16" s="4">
        <f>$D5-D5</f>
        <v>0</v>
      </c>
      <c r="E16" s="4">
        <f t="shared" ref="E16:V16" si="4">$D5-E5</f>
        <v>245</v>
      </c>
      <c r="F16" s="4">
        <f t="shared" si="4"/>
        <v>283</v>
      </c>
      <c r="G16" s="4">
        <f t="shared" si="4"/>
        <v>323</v>
      </c>
      <c r="H16" s="4">
        <f t="shared" si="4"/>
        <v>387</v>
      </c>
      <c r="I16" s="4">
        <f t="shared" si="4"/>
        <v>425</v>
      </c>
      <c r="J16" s="4">
        <f t="shared" si="4"/>
        <v>451</v>
      </c>
      <c r="K16" s="4">
        <f t="shared" si="4"/>
        <v>505</v>
      </c>
      <c r="L16" s="4">
        <f t="shared" si="4"/>
        <v>565</v>
      </c>
      <c r="M16" s="4">
        <f t="shared" si="4"/>
        <v>602</v>
      </c>
      <c r="N16" s="4">
        <f t="shared" si="4"/>
        <v>643</v>
      </c>
      <c r="O16" s="4">
        <f t="shared" si="4"/>
        <v>675</v>
      </c>
      <c r="P16" s="4">
        <f t="shared" si="4"/>
        <v>687.9</v>
      </c>
      <c r="Q16" s="4">
        <f t="shared" si="4"/>
        <v>710</v>
      </c>
      <c r="R16" s="4">
        <f t="shared" si="4"/>
        <v>735</v>
      </c>
      <c r="S16" s="4">
        <f t="shared" si="4"/>
        <v>760</v>
      </c>
      <c r="T16" s="4">
        <f t="shared" si="4"/>
        <v>783.8</v>
      </c>
      <c r="U16" s="4">
        <f t="shared" si="4"/>
        <v>799.71</v>
      </c>
      <c r="V16" s="4">
        <f t="shared" si="4"/>
        <v>810</v>
      </c>
    </row>
    <row r="17" spans="1:33" x14ac:dyDescent="0.3">
      <c r="A17" t="s">
        <v>13</v>
      </c>
      <c r="B17">
        <f>B16/911</f>
        <v>0</v>
      </c>
      <c r="C17">
        <f>C16/911</f>
        <v>1.6465422612513721E-2</v>
      </c>
      <c r="D17" s="4">
        <f>D16/835</f>
        <v>0</v>
      </c>
      <c r="E17" s="4">
        <f t="shared" ref="E17:V17" si="5">E16/835</f>
        <v>0.29341317365269459</v>
      </c>
      <c r="F17" s="4">
        <f t="shared" si="5"/>
        <v>0.33892215568862277</v>
      </c>
      <c r="G17" s="4">
        <f t="shared" si="5"/>
        <v>0.38682634730538923</v>
      </c>
      <c r="H17" s="4">
        <f t="shared" si="5"/>
        <v>0.46347305389221555</v>
      </c>
      <c r="I17" s="4">
        <f t="shared" si="5"/>
        <v>0.50898203592814373</v>
      </c>
      <c r="J17" s="4">
        <f t="shared" si="5"/>
        <v>0.54011976047904187</v>
      </c>
      <c r="K17" s="4">
        <f t="shared" si="5"/>
        <v>0.60479041916167664</v>
      </c>
      <c r="L17" s="4">
        <f t="shared" si="5"/>
        <v>0.67664670658682635</v>
      </c>
      <c r="M17" s="4">
        <f t="shared" si="5"/>
        <v>0.72095808383233528</v>
      </c>
      <c r="N17" s="4">
        <f t="shared" si="5"/>
        <v>0.77005988023952099</v>
      </c>
      <c r="O17" s="4">
        <f t="shared" si="5"/>
        <v>0.80838323353293418</v>
      </c>
      <c r="P17" s="4">
        <f t="shared" si="5"/>
        <v>0.8238323353293413</v>
      </c>
      <c r="Q17" s="4">
        <f t="shared" si="5"/>
        <v>0.85029940119760483</v>
      </c>
      <c r="R17" s="4">
        <f t="shared" si="5"/>
        <v>0.88023952095808389</v>
      </c>
      <c r="S17" s="4">
        <f t="shared" si="5"/>
        <v>0.91017964071856283</v>
      </c>
      <c r="T17" s="4">
        <f t="shared" si="5"/>
        <v>0.93868263473053892</v>
      </c>
      <c r="U17" s="4">
        <f t="shared" si="5"/>
        <v>0.95773652694610778</v>
      </c>
      <c r="V17" s="4">
        <f t="shared" si="5"/>
        <v>0.97005988023952094</v>
      </c>
    </row>
    <row r="20" spans="1:33" x14ac:dyDescent="0.3">
      <c r="C20" s="2"/>
      <c r="D20" s="5"/>
      <c r="E20" s="5"/>
      <c r="F20" s="2"/>
      <c r="G20" s="2"/>
      <c r="H20" s="2"/>
      <c r="I20" s="2"/>
      <c r="J20" s="5"/>
    </row>
    <row r="21" spans="1:33" x14ac:dyDescent="0.3">
      <c r="L21" s="3"/>
      <c r="R21">
        <f t="shared" ref="N21:AG21" si="6">315/2.5</f>
        <v>126</v>
      </c>
      <c r="S21">
        <f t="shared" si="6"/>
        <v>126</v>
      </c>
      <c r="T21">
        <f t="shared" si="6"/>
        <v>126</v>
      </c>
      <c r="U21">
        <f t="shared" si="6"/>
        <v>126</v>
      </c>
      <c r="V21">
        <f t="shared" si="6"/>
        <v>126</v>
      </c>
      <c r="W21">
        <f t="shared" si="6"/>
        <v>126</v>
      </c>
      <c r="X21">
        <f t="shared" si="6"/>
        <v>126</v>
      </c>
      <c r="Y21">
        <f t="shared" si="6"/>
        <v>126</v>
      </c>
      <c r="Z21">
        <f t="shared" si="6"/>
        <v>126</v>
      </c>
      <c r="AA21">
        <f t="shared" si="6"/>
        <v>126</v>
      </c>
      <c r="AB21">
        <f t="shared" si="6"/>
        <v>126</v>
      </c>
      <c r="AC21">
        <f t="shared" si="6"/>
        <v>126</v>
      </c>
      <c r="AD21">
        <f t="shared" si="6"/>
        <v>126</v>
      </c>
      <c r="AE21">
        <f t="shared" si="6"/>
        <v>126</v>
      </c>
      <c r="AF21">
        <f t="shared" si="6"/>
        <v>126</v>
      </c>
      <c r="AG21">
        <f t="shared" si="6"/>
        <v>126</v>
      </c>
    </row>
    <row r="22" spans="1:33" x14ac:dyDescent="0.3">
      <c r="L22" s="3"/>
      <c r="R22">
        <f t="shared" ref="N22:AG22" si="7">R23/2.5</f>
        <v>204.8</v>
      </c>
      <c r="S22">
        <f t="shared" si="7"/>
        <v>179.2</v>
      </c>
      <c r="T22">
        <f t="shared" si="7"/>
        <v>164</v>
      </c>
      <c r="U22">
        <f t="shared" si="7"/>
        <v>153.6</v>
      </c>
      <c r="V22">
        <f t="shared" si="7"/>
        <v>132</v>
      </c>
      <c r="W22">
        <f t="shared" si="7"/>
        <v>108</v>
      </c>
      <c r="X22">
        <f t="shared" si="7"/>
        <v>93.2</v>
      </c>
      <c r="Y22">
        <f t="shared" si="7"/>
        <v>76.8</v>
      </c>
      <c r="Z22">
        <f t="shared" si="7"/>
        <v>64</v>
      </c>
      <c r="AA22">
        <f t="shared" si="7"/>
        <v>58.839999999999996</v>
      </c>
      <c r="AB22">
        <f t="shared" si="7"/>
        <v>50</v>
      </c>
      <c r="AC22">
        <f t="shared" si="7"/>
        <v>40</v>
      </c>
      <c r="AD22">
        <f t="shared" si="7"/>
        <v>30</v>
      </c>
      <c r="AE22">
        <f t="shared" si="7"/>
        <v>20.48</v>
      </c>
      <c r="AF22">
        <f t="shared" si="7"/>
        <v>14.116</v>
      </c>
      <c r="AG22">
        <f t="shared" si="7"/>
        <v>10</v>
      </c>
    </row>
    <row r="23" spans="1:33" x14ac:dyDescent="0.3">
      <c r="R23">
        <v>512</v>
      </c>
      <c r="S23">
        <v>448</v>
      </c>
      <c r="T23">
        <v>410</v>
      </c>
      <c r="U23">
        <v>384</v>
      </c>
      <c r="V23">
        <v>330</v>
      </c>
      <c r="W23">
        <v>270</v>
      </c>
      <c r="X23">
        <v>233</v>
      </c>
      <c r="Y23">
        <v>192</v>
      </c>
      <c r="Z23">
        <v>160</v>
      </c>
      <c r="AA23">
        <v>147.1</v>
      </c>
      <c r="AB23">
        <v>125</v>
      </c>
      <c r="AC23">
        <v>100</v>
      </c>
      <c r="AD23">
        <v>75</v>
      </c>
      <c r="AE23">
        <v>51.2</v>
      </c>
      <c r="AF23">
        <v>35.29</v>
      </c>
      <c r="AG23">
        <v>25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Next-Energy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Rubio, Alejandro</dc:creator>
  <cp:lastModifiedBy>Alejandro Rubio</cp:lastModifiedBy>
  <dcterms:created xsi:type="dcterms:W3CDTF">2019-03-26T11:53:48Z</dcterms:created>
  <dcterms:modified xsi:type="dcterms:W3CDTF">2019-08-17T09:39:29Z</dcterms:modified>
</cp:coreProperties>
</file>